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8" i="12" l="1"/>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<sst xmlns="http://schemas.openxmlformats.org/spreadsheetml/2006/main" count="1154" uniqueCount="597">
  <si>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</si>
  <si>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</si>
  <si>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</si>
  <si>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</si>
  <si>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</si>
  <si>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</si>
  <si>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</si>
  <si>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</si>
  <si>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</si>
  <si>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</si>
  <si>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</si>
  <si>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</si>
  <si>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</si>
  <si>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</si>
  <si>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</si>
  <si>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</si>
  <si>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</si>
  <si>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</si>
  <si>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</si>
  <si>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</si>
  <si>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</si>
  <si>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</si>
  <si>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</si>
  <si>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</si>
  <si>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</si>
  <si>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</si>
  <si>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</si>
  <si>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</si>
  <si>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</si>
  <si>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</si>
  <si>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</si>
  <si>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</si>
  <si>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</si>
  <si>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</si>
  <si>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</si>
  <si>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</si>
  <si>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</si>
  <si>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</si>
  <si>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</si>
  <si>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</si>
  <si>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</si>
  <si>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</si>
  <si>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</si>
  <si>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</si>
  <si>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</si>
  <si>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</si>
  <si>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</si>
  <si>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</si>
  <si>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</si>
  <si>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</si>
  <si>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</si>
  <si>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</si>
  <si>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</si>
  <si>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</si>
  <si>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</si>
  <si>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</si>
  <si>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</si>
  <si>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</si>
  <si>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</si>
  <si>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</si>
  <si>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</si>
  <si>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</si>
  <si>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</si>
  <si>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</si>
  <si>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</si>
  <si>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</si>
  <si>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</si>
  <si>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</si>
  <si>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</si>
  <si>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</si>
  <si>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</si>
  <si>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</si>
  <si>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</si>
  <si>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</si>
  <si>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</si>
  <si>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</si>
  <si>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</si>
  <si>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</si>
  <si>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</si>
  <si>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</si>
  <si>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</si>
  <si>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</si>
  <si>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</si>
  <si>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</si>
  <si>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</si>
  <si>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</si>
  <si>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</si>
  <si>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</si>
  <si>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</si>
  <si>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</si>
  <si>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</si>
  <si>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</si>
  <si>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</si>
  <si>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</si>
  <si>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</si>
  <si>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</si>
  <si>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</si>
  <si>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</si>
  <si>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</si>
  <si>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</si>
  <si>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</si>
  <si>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</si>
  <si>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</si>
  <si>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</si>
  <si>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</si>
  <si>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</si>
  <si>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</si>
  <si>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</si>
  <si>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</si>
  <si>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</si>
  <si>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</si>
  <si>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</si>
  <si>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</si>
  <si>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</si>
  <si>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</si>
  <si>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</si>
  <si>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</si>
  <si>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</si>
  <si>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</si>
  <si>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</si>
  <si>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</si>
  <si>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</si>
  <si>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</si>
  <si>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</si>
  <si>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</si>
  <si>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</si>
  <si>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</si>
  <si>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</si>
  <si>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</si>
  <si>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</si>
  <si>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</si>
  <si>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</si>
  <si>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</si>
  <si>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</si>
  <si>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</si>
  <si>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</si>
  <si>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</si>
  <si>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</si>
  <si>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</si>
  <si>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</si>
  <si>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</si>
  <si>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</si>
  <si>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</si>
  <si>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</si>
  <si>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</si>
  <si>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</si>
  <si>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</si>
  <si>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</si>
  <si>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</si>
  <si>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</si>
  <si>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</si>
  <si>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</si>
  <si>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</si>
  <si>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</si>
  <si>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</si>
  <si>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</si>
  <si>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</si>
  <si>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</si>
  <si>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</si>
  <si>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</si>
  <si>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</si>
  <si>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</si>
  <si>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</si>
  <si>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</si>
  <si>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</si>
  <si>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</si>
  <si>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</si>
  <si>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</si>
  <si>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</si>
  <si>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</si>
  <si>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</si>
  <si>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</si>
  <si>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</si>
  <si>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</si>
  <si>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</si>
  <si>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</si>
  <si>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</si>
  <si>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</si>
  <si>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</si>
  <si>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</si>
  <si>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</si>
  <si>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</si>
  <si>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</si>
  <si>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</si>
  <si>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</si>
  <si>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</si>
  <si>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</si>
  <si>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</si>
  <si>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</si>
  <si>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</si>
  <si>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</si>
  <si>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</si>
  <si>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</si>
  <si>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</si>
  <si>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</si>
  <si>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</si>
  <si>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</si>
  <si>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</si>
  <si>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</si>
  <si>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</si>
  <si>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</si>
  <si>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</si>
  <si>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</si>
  <si>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</si>
  <si>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</si>
  <si>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</si>
  <si>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</si>
  <si>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</si>
  <si>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</si>
  <si>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</si>
  <si>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三重県伊勢市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</si>
  <si>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</si>
  <si>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</si>
  <si>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</si>
  <si>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</si>
  <si>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</si>
  <si>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</si>
  <si>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</si>
  <si>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</si>
  <si>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</si>
  <si>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</si>
  <si>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</si>
  <si>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</si>
  <si>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</si>
  <si>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</si>
  <si>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</si>
  <si>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</si>
  <si>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</si>
  <si>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</si>
  <si>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</si>
  <si>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</si>
  <si>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</si>
  <si>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</si>
  <si>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</si>
  <si>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</si>
  <si>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</si>
  <si>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</si>
  <si>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</si>
  <si>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</si>
  <si>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</si>
  <si>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</si>
  <si>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</si>
  <si>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</si>
  <si>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</si>
  <si>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</si>
  <si>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</si>
  <si>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</si>
  <si>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</si>
  <si>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</si>
  <si>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</si>
  <si>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</si>
  <si>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</si>
  <si>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</si>
  <si>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</si>
  <si>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</si>
  <si>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</si>
  <si>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</si>
  <si>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</si>
  <si>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</si>
  <si>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</si>
  <si>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</si>
  <si>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</si>
  <si>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</si>
  <si>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</si>
  <si>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</si>
  <si>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</si>
  <si>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</si>
  <si>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</si>
  <si>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</si>
  <si>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</si>
  <si>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</si>
  <si>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</si>
  <si>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</si>
  <si>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</si>
  <si>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</si>
  <si>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</si>
  <si>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</si>
  <si>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</si>
  <si>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</si>
  <si>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</si>
  <si>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</si>
  <si>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</si>
  <si>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</si>
  <si>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</si>
  <si>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</si>
  <si>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</si>
  <si>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</si>
  <si>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</si>
  <si>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</si>
  <si>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</si>
  <si>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</si>
  <si>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</si>
  <si>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</si>
  <si>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</si>
  <si>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</si>
  <si>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</si>
  <si>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</si>
  <si>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</si>
  <si>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</si>
  <si>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</si>
  <si>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</si>
  <si>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</si>
  <si>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</si>
  <si>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</si>
  <si>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</si>
  <si>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</si>
  <si>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</si>
  <si>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</si>
  <si>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</si>
  <si>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</si>
  <si>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</si>
  <si>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</si>
  <si>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</si>
  <si>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</si>
  <si>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</si>
  <si>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</si>
  <si>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</si>
  <si>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</si>
  <si>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</si>
  <si>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</si>
  <si>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</si>
  <si>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</si>
  <si>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</si>
  <si>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</si>
  <si>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</si>
  <si>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</si>
  <si>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</si>
  <si>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</si>
  <si>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</si>
  <si>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</si>
  <si>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</si>
  <si>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</si>
  <si>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</si>
  <si>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</si>
  <si>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</si>
  <si>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</si>
  <si>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</si>
  <si>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</si>
  <si>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</si>
  <si>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</si>
  <si>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</si>
  <si>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</si>
  <si>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</si>
  <si>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</si>
  <si>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</si>
  <si>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</si>
  <si>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</si>
  <si>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</si>
  <si>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</si>
  <si>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</si>
  <si>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</si>
  <si>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</si>
  <si>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</si>
  <si>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</si>
  <si>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</si>
  <si>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</si>
  <si>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</si>
  <si>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</si>
  <si>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</si>
  <si>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</si>
  <si>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三重県伊勢市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</si>
  <si>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</si>
  <si>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</si>
  <si>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</si>
  <si>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</si>
  <si>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</si>
  <si>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</si>
  <si>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</si>
  <si>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</si>
  <si>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</si>
  <si>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</si>
  <si>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</si>
  <si>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</si>
  <si>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</si>
  <si>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</si>
  <si>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</si>
  <si>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</si>
  <si>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</si>
  <si>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</si>
  <si>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</si>
  <si>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</si>
  <si>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</si>
  <si>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</si>
  <si>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</si>
  <si>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</si>
  <si>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</si>
  <si>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</si>
  <si>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</si>
  <si>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</si>
  <si>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</si>
  <si>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</si>
  <si>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</si>
  <si>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</si>
  <si>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</si>
  <si>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</si>
  <si>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</si>
  <si>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</si>
  <si>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</si>
  <si>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</si>
  <si>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観光交通対策特別会計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</si>
  <si>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</si>
  <si>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</si>
  <si>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</si>
  <si>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</si>
  <si>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</si>
  <si>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</si>
  <si>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</si>
  <si>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</si>
  <si>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</si>
  <si>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</si>
  <si>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</si>
  <si>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</si>
  <si>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</si>
  <si>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</si>
  <si>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</si>
  <si>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</si>
  <si>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</si>
  <si>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</si>
  <si>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</si>
  <si>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</si>
  <si>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</si>
  <si>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</si>
  <si>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</si>
  <si>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</si>
  <si>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</si>
  <si>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</si>
  <si>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</si>
  <si>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</si>
  <si>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</si>
  <si>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</si>
  <si>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</si>
  <si>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</si>
  <si>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</si>
  <si>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</si>
  <si>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</si>
  <si>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</si>
  <si>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</si>
  <si>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</si>
  <si>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</si>
  <si>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</si>
  <si>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</si>
  <si>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</si>
  <si>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</si>
  <si>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</si>
  <si>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</si>
  <si>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</si>
  <si>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</si>
  <si>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</si>
  <si>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</si>
  <si>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</si>
  <si>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</si>
  <si>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</si>
  <si>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</si>
  <si>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</si>
  <si>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</si>
  <si>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</si>
  <si>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</si>
  <si>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</si>
  <si>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</si>
  <si>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</si>
  <si>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</si>
  <si>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</si>
  <si>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</si>
  <si>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</si>
  <si>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</si>
  <si>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</si>
  <si>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</si>
  <si>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</si>
  <si>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</si>
  <si>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</si>
  <si>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</si>
  <si>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</si>
  <si>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</si>
  <si>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</si>
  <si>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</si>
  <si>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</si>
  <si>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</si>
  <si>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</si>
  <si>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</si>
  <si>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</si>
  <si>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</si>
  <si>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</si>
  <si>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</si>
  <si>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</si>
  <si>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</si>
  <si>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</si>
  <si>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</si>
  <si>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</si>
  <si>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</si>
  <si>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</si>
  <si>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</si>
  <si>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</si>
  <si>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</si>
  <si>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</si>
  <si>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</si>
  <si>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</si>
  <si>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</si>
  <si>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</si>
  <si>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</si>
  <si>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</si>
  <si>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</si>
  <si>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</si>
  <si>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</si>
  <si>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</si>
  <si>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</si>
  <si>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</si>
  <si>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</si>
  <si>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</si>
  <si>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</si>
  <si>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</si>
  <si>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</si>
  <si>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</si>
  <si>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</si>
  <si>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</si>
  <si>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</si>
  <si>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</si>
  <si>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</si>
  <si>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</si>
  <si>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</si>
  <si>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</si>
  <si>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</si>
  <si>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</si>
  <si>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</si>
  <si>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</si>
  <si>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</si>
  <si>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</si>
  <si>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</si>
  <si>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</si>
  <si>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</si>
  <si>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</si>
  <si>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</si>
  <si>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</si>
  <si>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</si>
  <si>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</si>
  <si>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</si>
  <si>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</si>
  <si>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</si>
  <si>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</si>
  <si>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</si>
  <si>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</si>
  <si>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</si>
  <si>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</si>
  <si>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</si>
  <si>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</si>
  <si>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</si>
  <si>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</si>
  <si>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1.33</t>
  </si>
  <si>
    <t>▲ 0.14</t>
  </si>
  <si>
    <t>▲ 3.70</t>
  </si>
  <si>
    <t>水道事業会計</t>
  </si>
  <si>
    <t>下水道事業会計</t>
  </si>
  <si>
    <t>介護保険特別会計(保険事業勘定)</t>
  </si>
  <si>
    <t>一般会計</t>
  </si>
  <si>
    <t>病院事業会計</t>
  </si>
  <si>
    <t>国民健康保険特別会計</t>
  </si>
  <si>
    <t>後期高齢者医療特別会計</t>
  </si>
  <si>
    <t>観光交通対策特別会計</t>
  </si>
  <si>
    <t>その他会計（赤字）</t>
  </si>
  <si>
    <t>その他会計（黒字）</t>
  </si>
  <si>
    <t>-</t>
    <phoneticPr fontId="2"/>
  </si>
  <si>
    <t>法非適用企業</t>
    <rPh sb="1" eb="2">
      <t>ヒ</t>
    </rPh>
    <phoneticPr fontId="5"/>
  </si>
  <si>
    <t>伊勢志摩総合地方卸売市場</t>
    <rPh sb="0" eb="2">
      <t>イセ</t>
    </rPh>
    <rPh sb="2" eb="4">
      <t>シマ</t>
    </rPh>
    <rPh sb="4" eb="6">
      <t>ソウゴウ</t>
    </rPh>
    <rPh sb="6" eb="8">
      <t>チホウ</t>
    </rPh>
    <rPh sb="8" eb="10">
      <t>オロシウ</t>
    </rPh>
    <rPh sb="10" eb="12">
      <t>イチバ</t>
    </rPh>
    <phoneticPr fontId="2"/>
  </si>
  <si>
    <t>わたらい老人福祉施設組合（一般会計）</t>
    <rPh sb="13" eb="15">
      <t>イッパン</t>
    </rPh>
    <rPh sb="15" eb="17">
      <t>カイケイ</t>
    </rPh>
    <phoneticPr fontId="2"/>
  </si>
  <si>
    <t>わたらい老人福祉施設組合（特別養護老人ホーム高砂寮特別会計）</t>
  </si>
  <si>
    <t>わたらい老人福祉施設組合（指定通所介護事業所高砂寮特別会計）</t>
  </si>
  <si>
    <t>わたらい老人福祉施設組合（特別養護老人ホーム真砂寮特別会計）</t>
  </si>
  <si>
    <t>わたらい老人福祉施設組合（特別養護老人ホームわたらい緑清苑特別会計）</t>
  </si>
  <si>
    <t>三重県市町総合事務組合（一般会計）</t>
  </si>
  <si>
    <t>三重県市町総合事務組合（共同研修特別会計）</t>
  </si>
  <si>
    <t>三重県市町総合事務組合（デジタル地図特別会計）</t>
  </si>
  <si>
    <t>三重県市町総合事務組合（退職手当特別会計）</t>
  </si>
  <si>
    <t>三重県市町総合事務組合（消防救急無線特別会計）</t>
  </si>
  <si>
    <t>三重県市町総合事務組合（公平委員会特別会計）</t>
    <rPh sb="0" eb="3">
      <t>ミ</t>
    </rPh>
    <rPh sb="3" eb="5">
      <t>シチョウ</t>
    </rPh>
    <rPh sb="5" eb="7">
      <t>ソウゴウ</t>
    </rPh>
    <rPh sb="7" eb="9">
      <t>ジム</t>
    </rPh>
    <rPh sb="9" eb="11">
      <t>クミアイ</t>
    </rPh>
    <phoneticPr fontId="2"/>
  </si>
  <si>
    <t>伊勢広域環境組合(一般会計)</t>
  </si>
  <si>
    <t>三重地方税管理回収機構(一般会計)</t>
  </si>
  <si>
    <t>三重地方税管理回収機構(滞納整理拡充事業特別会計)</t>
  </si>
  <si>
    <t>三重県後期高齢者医療広域連合(一般会計)</t>
    <rPh sb="15" eb="17">
      <t>イッパン</t>
    </rPh>
    <rPh sb="17" eb="19">
      <t>カイケイ</t>
    </rPh>
    <phoneticPr fontId="2"/>
  </si>
  <si>
    <t>三重県後期高齢者医療広域連合(後期高齢者医療特別会計)</t>
  </si>
  <si>
    <t>三重県市町総合事務組合（物品特別会計）</t>
    <rPh sb="12" eb="14">
      <t>ブッピン</t>
    </rPh>
    <phoneticPr fontId="2"/>
  </si>
  <si>
    <t>地域振興基金</t>
  </si>
  <si>
    <t>ふるさと創生基金</t>
  </si>
  <si>
    <t>職員退職手当基金</t>
  </si>
  <si>
    <t>景観形成基金</t>
  </si>
  <si>
    <t>地域福祉基金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</si>
  <si>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</si>
  <si>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</si>
  <si>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</si>
  <si>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</si>
  <si>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</si>
  <si>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</si>
  <si>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</si>
  <si>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</si>
  <si>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</si>
  <si>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</si>
  <si>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</si>
  <si>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健全化法による将来負担比率は、平成27年度以降、充当可能な財源額が将来負担額を上回っているため算定されていない。（グラフ表記なし）
</t>
    <rPh sb="21" eb="23">
      <t>イコウ</t>
    </rPh>
    <phoneticPr fontId="2"/>
  </si>
  <si>
    <t>　健全化法による将来負担比率は、充当可能な財源額が将来負担額を上回っているため算定されていない。（グラフ表記なし）
　なお、実質公債費比率は類似団体内平均値を下回って推移している。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</si>
</sst>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88B9-49CC-A058-F31D5499AD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45530</c:v>
                </c:pt>
                <c:pt idx="1">
                  <c:v>38215</c:v>
                </c:pt>
                <c:pt idx="2">
                  <c:v>60846</c:v>
                </c:pt>
                <c:pt idx="3">
                  <c:v>54521</c:v>
                </c:pt>
                <c:pt idx="4">
                  <c:v>34326</c:v>
                </c:pt>
              </c:numCache>
            </c:numRef>
          </c:val>
          <c:smooth val="0"/>
          <c:extLst>
            <c:ext xmlns:c16="http://schemas.microsoft.com/office/drawing/2014/chart" uri="{C3380CC4-5D6E-409C-BE32-E72D297353CC}">
              <c16:uniqueId val="{00000001-88B9-49CC-A058-F31D5499AD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5.57</c:v>
                </c:pt>
                <c:pt idx="1">
                  <c:v>6.99</c:v>
                </c:pt>
                <c:pt idx="2">
                  <c:v>6.74</c:v>
                </c:pt>
                <c:pt idx="3">
                  <c:v>2.92</c:v>
                </c:pt>
                <c:pt idx="4">
                  <c:v>1.51</c:v>
                </c:pt>
              </c:numCache>
            </c:numRef>
          </c:val>
          <c:extLst>
            <c:ext xmlns:c16="http://schemas.microsoft.com/office/drawing/2014/chart" uri="{C3380CC4-5D6E-409C-BE32-E72D297353CC}">
              <c16:uniqueId val="{00000000-E318-4014-828B-D8A61F6DD7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37.5</c:v>
                </c:pt>
                <c:pt idx="1">
                  <c:v>40.700000000000003</c:v>
                </c:pt>
                <c:pt idx="2">
                  <c:v>43.85</c:v>
                </c:pt>
                <c:pt idx="3">
                  <c:v>48.29</c:v>
                </c:pt>
                <c:pt idx="4">
                  <c:v>49.98</c:v>
                </c:pt>
              </c:numCache>
            </c:numRef>
          </c:val>
          <c:extLst>
            <c:ext xmlns:c16="http://schemas.microsoft.com/office/drawing/2014/chart" uri="{C3380CC4-5D6E-409C-BE32-E72D297353CC}">
              <c16:uniqueId val="{00000001-E318-4014-828B-D8A61F6DD7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c:v>
                </c:pt>
                <c:pt idx="1">
                  <c:v>1.94</c:v>
                </c:pt>
                <c:pt idx="2">
                  <c:v>-0.14000000000000001</c:v>
                </c:pt>
                <c:pt idx="3">
                  <c:v>-3.7</c:v>
                </c:pt>
                <c:pt idx="4">
                  <c:v>-1.33</c:v>
                </c:pt>
              </c:numCache>
            </c:numRef>
          </c:val>
          <c:smooth val="0"/>
          <c:extLst>
            <c:ext xmlns:c16="http://schemas.microsoft.com/office/drawing/2014/chart" uri="{C3380CC4-5D6E-409C-BE32-E72D297353CC}">
              <c16:uniqueId val="{00000002-E318-4014-828B-D8A61F6DD7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A00F-442A-A84F-7FEA95DB15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0F-442A-A84F-7FEA95DB153F}"/>
            </c:ext>
          </c:extLst>
        </c:ser>
        <c:ser>
          <c:idx val="2"/>
          <c:order val="2"/>
          <c:tx>
            <c:strRef>
              <c:f>データシート!$A$29</c:f>
              <c:strCache>
                <c:ptCount val="1"/>
                <c:pt idx="0">
                  <c:v>観光交通対策特別会計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0.69</c:v>
                </c:pt>
                <c:pt idx="2">
                  <c:v>#N/A</c:v>
                </c:pt>
                <c:pt idx="3">
                  <c:v>0.49</c:v>
                </c:pt>
                <c:pt idx="4">
                  <c:v>#N/A</c:v>
                </c:pt>
                <c:pt idx="5">
                  <c:v>0.47</c:v>
                </c:pt>
                <c:pt idx="6">
                  <c:v>#N/A</c:v>
                </c:pt>
                <c:pt idx="7">
                  <c:v>0.28000000000000003</c:v>
                </c:pt>
                <c:pt idx="8">
                  <c:v>#N/A</c:v>
                </c:pt>
                <c:pt idx="9">
                  <c:v>0.13</c:v>
                </c:pt>
              </c:numCache>
            </c:numRef>
          </c:val>
          <c:extLst>
            <c:ext xmlns:c16="http://schemas.microsoft.com/office/drawing/2014/chart" uri="{C3380CC4-5D6E-409C-BE32-E72D297353CC}">
              <c16:uniqueId val="{00000002-A00F-442A-A84F-7FEA95DB153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0.14000000000000001</c:v>
                </c:pt>
                <c:pt idx="4">
                  <c:v>#N/A</c:v>
                </c:pt>
                <c:pt idx="5">
                  <c:v>0.14000000000000001</c:v>
                </c:pt>
                <c:pt idx="6">
                  <c:v>#N/A</c:v>
                </c:pt>
                <c:pt idx="7">
                  <c:v>0.16</c:v>
                </c:pt>
                <c:pt idx="8">
                  <c:v>#N/A</c:v>
                </c:pt>
                <c:pt idx="9">
                  <c:v>0.18</c:v>
                </c:pt>
              </c:numCache>
            </c:numRef>
          </c:val>
          <c:extLst>
            <c:ext xmlns:c16="http://schemas.microsoft.com/office/drawing/2014/chart" uri="{C3380CC4-5D6E-409C-BE32-E72D297353CC}">
              <c16:uniqueId val="{00000003-A00F-442A-A84F-7FEA95DB153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1.76</c:v>
                </c:pt>
                <c:pt idx="2">
                  <c:v>#N/A</c:v>
                </c:pt>
                <c:pt idx="3">
                  <c:v>2.91</c:v>
                </c:pt>
                <c:pt idx="4">
                  <c:v>#N/A</c:v>
                </c:pt>
                <c:pt idx="5">
                  <c:v>1.24</c:v>
                </c:pt>
                <c:pt idx="6">
                  <c:v>#N/A</c:v>
                </c:pt>
                <c:pt idx="7">
                  <c:v>2.88</c:v>
                </c:pt>
                <c:pt idx="8">
                  <c:v>#N/A</c:v>
                </c:pt>
                <c:pt idx="9">
                  <c:v>0.87</c:v>
                </c:pt>
              </c:numCache>
            </c:numRef>
          </c:val>
          <c:extLst>
            <c:ext xmlns:c16="http://schemas.microsoft.com/office/drawing/2014/chart" uri="{C3380CC4-5D6E-409C-BE32-E72D297353CC}">
              <c16:uniqueId val="{00000004-A00F-442A-A84F-7FEA95DB153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0.74</c:v>
                </c:pt>
                <c:pt idx="2">
                  <c:v>#N/A</c:v>
                </c:pt>
                <c:pt idx="3">
                  <c:v>0.73</c:v>
                </c:pt>
                <c:pt idx="4">
                  <c:v>#N/A</c:v>
                </c:pt>
                <c:pt idx="5">
                  <c:v>0.99</c:v>
                </c:pt>
                <c:pt idx="6">
                  <c:v>#N/A</c:v>
                </c:pt>
                <c:pt idx="7">
                  <c:v>1.55</c:v>
                </c:pt>
                <c:pt idx="8">
                  <c:v>#N/A</c:v>
                </c:pt>
                <c:pt idx="9">
                  <c:v>1.36</c:v>
                </c:pt>
              </c:numCache>
            </c:numRef>
          </c:val>
          <c:extLst>
            <c:ext xmlns:c16="http://schemas.microsoft.com/office/drawing/2014/chart" uri="{C3380CC4-5D6E-409C-BE32-E72D297353CC}">
              <c16:uniqueId val="{00000005-A00F-442A-A84F-7FEA95DB153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5.56</c:v>
                </c:pt>
                <c:pt idx="2">
                  <c:v>#N/A</c:v>
                </c:pt>
                <c:pt idx="3">
                  <c:v>6.98</c:v>
                </c:pt>
                <c:pt idx="4">
                  <c:v>#N/A</c:v>
                </c:pt>
                <c:pt idx="5">
                  <c:v>6.73</c:v>
                </c:pt>
                <c:pt idx="6">
                  <c:v>#N/A</c:v>
                </c:pt>
                <c:pt idx="7">
                  <c:v>2.9</c:v>
                </c:pt>
                <c:pt idx="8">
                  <c:v>#N/A</c:v>
                </c:pt>
                <c:pt idx="9">
                  <c:v>1.5</c:v>
                </c:pt>
              </c:numCache>
            </c:numRef>
          </c:val>
          <c:extLst>
            <c:ext xmlns:c16="http://schemas.microsoft.com/office/drawing/2014/chart" uri="{C3380CC4-5D6E-409C-BE32-E72D297353CC}">
              <c16:uniqueId val="{00000006-A00F-442A-A84F-7FEA95DB153F}"/>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1.0900000000000001</c:v>
                </c:pt>
                <c:pt idx="2">
                  <c:v>#N/A</c:v>
                </c:pt>
                <c:pt idx="3">
                  <c:v>1.26</c:v>
                </c:pt>
                <c:pt idx="4">
                  <c:v>#N/A</c:v>
                </c:pt>
                <c:pt idx="5">
                  <c:v>1.4</c:v>
                </c:pt>
                <c:pt idx="6">
                  <c:v>#N/A</c:v>
                </c:pt>
                <c:pt idx="7">
                  <c:v>1.5</c:v>
                </c:pt>
                <c:pt idx="8">
                  <c:v>#N/A</c:v>
                </c:pt>
                <c:pt idx="9">
                  <c:v>1.97</c:v>
                </c:pt>
              </c:numCache>
            </c:numRef>
          </c:val>
          <c:extLst>
            <c:ext xmlns:c16="http://schemas.microsoft.com/office/drawing/2014/chart" uri="{C3380CC4-5D6E-409C-BE32-E72D297353CC}">
              <c16:uniqueId val="{00000007-A00F-442A-A84F-7FEA95DB153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6.83</c:v>
                </c:pt>
                <c:pt idx="2">
                  <c:v>#N/A</c:v>
                </c:pt>
                <c:pt idx="3">
                  <c:v>7.76</c:v>
                </c:pt>
                <c:pt idx="4">
                  <c:v>#N/A</c:v>
                </c:pt>
                <c:pt idx="5">
                  <c:v>7.62</c:v>
                </c:pt>
                <c:pt idx="6">
                  <c:v>#N/A</c:v>
                </c:pt>
                <c:pt idx="7">
                  <c:v>7.64</c:v>
                </c:pt>
                <c:pt idx="8">
                  <c:v>#N/A</c:v>
                </c:pt>
                <c:pt idx="9">
                  <c:v>7.02</c:v>
                </c:pt>
              </c:numCache>
            </c:numRef>
          </c:val>
          <c:extLst>
            <c:ext xmlns:c16="http://schemas.microsoft.com/office/drawing/2014/chart" uri="{C3380CC4-5D6E-409C-BE32-E72D297353CC}">
              <c16:uniqueId val="{00000008-A00F-442A-A84F-7FEA95DB15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11.88</c:v>
                </c:pt>
                <c:pt idx="2">
                  <c:v>#N/A</c:v>
                </c:pt>
                <c:pt idx="3">
                  <c:v>10.76</c:v>
                </c:pt>
                <c:pt idx="4">
                  <c:v>#N/A</c:v>
                </c:pt>
                <c:pt idx="5">
                  <c:v>9.99</c:v>
                </c:pt>
                <c:pt idx="6">
                  <c:v>#N/A</c:v>
                </c:pt>
                <c:pt idx="7">
                  <c:v>9.1199999999999992</c:v>
                </c:pt>
                <c:pt idx="8">
                  <c:v>#N/A</c:v>
                </c:pt>
                <c:pt idx="9">
                  <c:v>8.41</c:v>
                </c:pt>
              </c:numCache>
            </c:numRef>
          </c:val>
          <c:extLst>
            <c:ext xmlns:c16="http://schemas.microsoft.com/office/drawing/2014/chart" uri="{C3380CC4-5D6E-409C-BE32-E72D297353CC}">
              <c16:uniqueId val="{00000009-A00F-442A-A84F-7FEA95DB15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5972</c:v>
                </c:pt>
                <c:pt idx="5">
                  <c:v>6190</c:v>
                </c:pt>
                <c:pt idx="8">
                  <c:v>6227</c:v>
                </c:pt>
                <c:pt idx="11">
                  <c:v>6343</c:v>
                </c:pt>
                <c:pt idx="14">
                  <c:v>6434</c:v>
                </c:pt>
              </c:numCache>
            </c:numRef>
          </c:val>
          <c:extLst>
            <c:ext xmlns:c16="http://schemas.microsoft.com/office/drawing/2014/chart" uri="{C3380CC4-5D6E-409C-BE32-E72D297353CC}">
              <c16:uniqueId val="{00000000-158D-4E84-9F5A-E477F8206D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8D-4E84-9F5A-E477F8206D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8D-4E84-9F5A-E477F8206D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481</c:v>
                </c:pt>
                <c:pt idx="3">
                  <c:v>324</c:v>
                </c:pt>
                <c:pt idx="6">
                  <c:v>369</c:v>
                </c:pt>
                <c:pt idx="9">
                  <c:v>342</c:v>
                </c:pt>
                <c:pt idx="12">
                  <c:v>337</c:v>
                </c:pt>
              </c:numCache>
            </c:numRef>
          </c:val>
          <c:extLst>
            <c:ext xmlns:c16="http://schemas.microsoft.com/office/drawing/2014/chart" uri="{C3380CC4-5D6E-409C-BE32-E72D297353CC}">
              <c16:uniqueId val="{00000003-158D-4E84-9F5A-E477F8206D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1425</c:v>
                </c:pt>
                <c:pt idx="3">
                  <c:v>1327</c:v>
                </c:pt>
                <c:pt idx="6">
                  <c:v>1405</c:v>
                </c:pt>
                <c:pt idx="9">
                  <c:v>1458</c:v>
                </c:pt>
                <c:pt idx="12">
                  <c:v>1592</c:v>
                </c:pt>
              </c:numCache>
            </c:numRef>
          </c:val>
          <c:extLst>
            <c:ext xmlns:c16="http://schemas.microsoft.com/office/drawing/2014/chart" uri="{C3380CC4-5D6E-409C-BE32-E72D297353CC}">
              <c16:uniqueId val="{00000004-158D-4E84-9F5A-E477F8206D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8D-4E84-9F5A-E477F8206D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8D-4E84-9F5A-E477F8206D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5459</c:v>
                </c:pt>
                <c:pt idx="3">
                  <c:v>5429</c:v>
                </c:pt>
                <c:pt idx="6">
                  <c:v>5395</c:v>
                </c:pt>
                <c:pt idx="9">
                  <c:v>5424</c:v>
                </c:pt>
                <c:pt idx="12">
                  <c:v>5495</c:v>
                </c:pt>
              </c:numCache>
            </c:numRef>
          </c:val>
          <c:extLst>
            <c:ext xmlns:c16="http://schemas.microsoft.com/office/drawing/2014/chart" uri="{C3380CC4-5D6E-409C-BE32-E72D297353CC}">
              <c16:uniqueId val="{00000007-158D-4E84-9F5A-E477F8206D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1393</c:v>
                </c:pt>
                <c:pt idx="2">
                  <c:v>#N/A</c:v>
                </c:pt>
                <c:pt idx="3">
                  <c:v>#N/A</c:v>
                </c:pt>
                <c:pt idx="4">
                  <c:v>890</c:v>
                </c:pt>
                <c:pt idx="5">
                  <c:v>#N/A</c:v>
                </c:pt>
                <c:pt idx="6">
                  <c:v>#N/A</c:v>
                </c:pt>
                <c:pt idx="7">
                  <c:v>942</c:v>
                </c:pt>
                <c:pt idx="8">
                  <c:v>#N/A</c:v>
                </c:pt>
                <c:pt idx="9">
                  <c:v>#N/A</c:v>
                </c:pt>
                <c:pt idx="10">
                  <c:v>881</c:v>
                </c:pt>
                <c:pt idx="11">
                  <c:v>#N/A</c:v>
                </c:pt>
                <c:pt idx="12">
                  <c:v>#N/A</c:v>
                </c:pt>
                <c:pt idx="13">
                  <c:v>990</c:v>
                </c:pt>
                <c:pt idx="14">
                  <c:v>#N/A</c:v>
                </c:pt>
              </c:numCache>
            </c:numRef>
          </c:val>
          <c:smooth val="0"/>
          <c:extLst>
            <c:ext xmlns:c16="http://schemas.microsoft.com/office/drawing/2014/chart" uri="{C3380CC4-5D6E-409C-BE32-E72D297353CC}">
              <c16:uniqueId val="{00000008-158D-4E84-9F5A-E477F8206D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54701</c:v>
                </c:pt>
                <c:pt idx="5">
                  <c:v>54921</c:v>
                </c:pt>
                <c:pt idx="8">
                  <c:v>56415</c:v>
                </c:pt>
                <c:pt idx="11">
                  <c:v>58369</c:v>
                </c:pt>
                <c:pt idx="14">
                  <c:v>60036</c:v>
                </c:pt>
              </c:numCache>
            </c:numRef>
          </c:val>
          <c:extLst>
            <c:ext xmlns:c16="http://schemas.microsoft.com/office/drawing/2014/chart" uri="{C3380CC4-5D6E-409C-BE32-E72D297353CC}">
              <c16:uniqueId val="{00000000-3515-4C67-976D-A41DE62A43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19792</c:v>
                </c:pt>
                <c:pt idx="5">
                  <c:v>17541</c:v>
                </c:pt>
                <c:pt idx="8">
                  <c:v>15776</c:v>
                </c:pt>
                <c:pt idx="11">
                  <c:v>14158</c:v>
                </c:pt>
                <c:pt idx="14">
                  <c:v>15801</c:v>
                </c:pt>
              </c:numCache>
            </c:numRef>
          </c:val>
          <c:extLst>
            <c:ext xmlns:c16="http://schemas.microsoft.com/office/drawing/2014/chart" uri="{C3380CC4-5D6E-409C-BE32-E72D297353CC}">
              <c16:uniqueId val="{00000001-3515-4C67-976D-A41DE62A43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19233</c:v>
                </c:pt>
                <c:pt idx="5">
                  <c:v>19848</c:v>
                </c:pt>
                <c:pt idx="8">
                  <c:v>21264</c:v>
                </c:pt>
                <c:pt idx="11">
                  <c:v>22454</c:v>
                </c:pt>
                <c:pt idx="14">
                  <c:v>23811</c:v>
                </c:pt>
              </c:numCache>
            </c:numRef>
          </c:val>
          <c:extLst>
            <c:ext xmlns:c16="http://schemas.microsoft.com/office/drawing/2014/chart" uri="{C3380CC4-5D6E-409C-BE32-E72D297353CC}">
              <c16:uniqueId val="{00000002-3515-4C67-976D-A41DE62A43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15-4C67-976D-A41DE62A43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15-4C67-976D-A41DE62A43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749</c:v>
                </c:pt>
                <c:pt idx="3">
                  <c:v>418</c:v>
                </c:pt>
                <c:pt idx="6">
                  <c:v>0</c:v>
                </c:pt>
                <c:pt idx="9">
                  <c:v>0</c:v>
                </c:pt>
                <c:pt idx="12">
                  <c:v>0</c:v>
                </c:pt>
              </c:numCache>
            </c:numRef>
          </c:val>
          <c:extLst>
            <c:ext xmlns:c16="http://schemas.microsoft.com/office/drawing/2014/chart" uri="{C3380CC4-5D6E-409C-BE32-E72D297353CC}">
              <c16:uniqueId val="{00000005-3515-4C67-976D-A41DE62A43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8176</c:v>
                </c:pt>
                <c:pt idx="3">
                  <c:v>7459</c:v>
                </c:pt>
                <c:pt idx="6">
                  <c:v>7455</c:v>
                </c:pt>
                <c:pt idx="9">
                  <c:v>7177</c:v>
                </c:pt>
                <c:pt idx="12">
                  <c:v>7329</c:v>
                </c:pt>
              </c:numCache>
            </c:numRef>
          </c:val>
          <c:extLst>
            <c:ext xmlns:c16="http://schemas.microsoft.com/office/drawing/2014/chart" uri="{C3380CC4-5D6E-409C-BE32-E72D297353CC}">
              <c16:uniqueId val="{00000006-3515-4C67-976D-A41DE62A43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2419</c:v>
                </c:pt>
                <c:pt idx="3">
                  <c:v>2204</c:v>
                </c:pt>
                <c:pt idx="6">
                  <c:v>1857</c:v>
                </c:pt>
                <c:pt idx="9">
                  <c:v>1521</c:v>
                </c:pt>
                <c:pt idx="12">
                  <c:v>1197</c:v>
                </c:pt>
              </c:numCache>
            </c:numRef>
          </c:val>
          <c:extLst>
            <c:ext xmlns:c16="http://schemas.microsoft.com/office/drawing/2014/chart" uri="{C3380CC4-5D6E-409C-BE32-E72D297353CC}">
              <c16:uniqueId val="{00000007-3515-4C67-976D-A41DE62A43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27345</c:v>
                </c:pt>
                <c:pt idx="3">
                  <c:v>26575</c:v>
                </c:pt>
                <c:pt idx="6">
                  <c:v>25443</c:v>
                </c:pt>
                <c:pt idx="9">
                  <c:v>24790</c:v>
                </c:pt>
                <c:pt idx="12">
                  <c:v>28886</c:v>
                </c:pt>
              </c:numCache>
            </c:numRef>
          </c:val>
          <c:extLst>
            <c:ext xmlns:c16="http://schemas.microsoft.com/office/drawing/2014/chart" uri="{C3380CC4-5D6E-409C-BE32-E72D297353CC}">
              <c16:uniqueId val="{00000008-3515-4C67-976D-A41DE62A43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15-4C67-976D-A41DE62A43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49698</c:v>
                </c:pt>
                <c:pt idx="3">
                  <c:v>49490</c:v>
                </c:pt>
                <c:pt idx="6">
                  <c:v>51411</c:v>
                </c:pt>
                <c:pt idx="9">
                  <c:v>52581</c:v>
                </c:pt>
                <c:pt idx="12">
                  <c:v>53645</c:v>
                </c:pt>
              </c:numCache>
            </c:numRef>
          </c:val>
          <c:extLst>
            <c:ext xmlns:c16="http://schemas.microsoft.com/office/drawing/2014/chart" uri="{C3380CC4-5D6E-409C-BE32-E72D297353CC}">
              <c16:uniqueId val="{0000000A-3515-4C67-976D-A41DE62A43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15-4C67-976D-A41DE62A43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13322</c:v>
                </c:pt>
                <c:pt idx="1">
                  <c:v>14440</c:v>
                </c:pt>
                <c:pt idx="2">
                  <c:v>14918</c:v>
                </c:pt>
              </c:numCache>
            </c:numRef>
          </c:val>
          <c:extLst>
            <c:ext xmlns:c16="http://schemas.microsoft.com/office/drawing/2014/chart" uri="{C3380CC4-5D6E-409C-BE32-E72D297353CC}">
              <c16:uniqueId val="{00000000-F801-423C-9A7E-83E481E2ED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1162</c:v>
                </c:pt>
                <c:pt idx="1">
                  <c:v>1163</c:v>
                </c:pt>
                <c:pt idx="2">
                  <c:v>1164</c:v>
                </c:pt>
              </c:numCache>
            </c:numRef>
          </c:val>
          <c:extLst>
            <c:ext xmlns:c16="http://schemas.microsoft.com/office/drawing/2014/chart" uri="{C3380CC4-5D6E-409C-BE32-E72D297353CC}">
              <c16:uniqueId val="{00000001-F801-423C-9A7E-83E481E2ED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6136</c:v>
                </c:pt>
                <c:pt idx="1">
                  <c:v>6172</c:v>
                </c:pt>
                <c:pt idx="2">
                  <c:v>7019</c:v>
                </c:pt>
              </c:numCache>
            </c:numRef>
          </c:val>
          <c:extLst>
            <c:ext xmlns:c16="http://schemas.microsoft.com/office/drawing/2014/chart" uri="{C3380CC4-5D6E-409C-BE32-E72D297353CC}">
              <c16:uniqueId val="{00000002-F801-423C-9A7E-83E481E2ED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{52BEFC91-8E96-4483-BCF6-0D07D65003A6}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E54-44D5-A631-8E709EA303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{A6987A6E-FCBB-4438-A447-30B67A30B9A7}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54-44D5-A631-8E709EA303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{021B4836-D269-4806-A8BD-AFD838505213}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54-44D5-A631-8E709EA303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{1CA13CC0-7C3D-4545-9981-997F25DE7069}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54-44D5-A631-8E709EA303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{EB9BB539-631B-4E68-86AE-C5985F81A68A}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54-44D5-A631-8E709EA303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{030AFE38-08CF-4599-8053-1436DEADC3D8}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E54-44D5-A631-8E709EA303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{45BFCEF7-3218-45B7-9B41-8C8E449FAE72}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E54-44D5-A631-8E709EA303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{D9D4F905-2386-4A79-92FF-38AB6E591EA0}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E54-44D5-A631-8E709EA303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{9EEBDF9B-6A0C-48E8-BC96-B45C2E904290}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E54-44D5-A631-8E709EA303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55.2</c:v>
                </c:pt>
                <c:pt idx="24">
                  <c:v>55.5</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54-44D5-A631-8E709EA303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{D52103A7-048A-4680-9467-5CD2609165F4}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E54-44D5-A631-8E709EA303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{B3C50287-CCD9-43DA-96DF-D212D881389D}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54-44D5-A631-8E709EA303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{B9E059A1-082E-4479-99D6-09D3EFAFEB33}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54-44D5-A631-8E709EA303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{0CBC1032-FF11-4050-A5D3-FA6CE1DA2B8B}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54-44D5-A631-8E709EA303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{78067773-19F8-4472-9B52-C242CEECCFB9}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54-44D5-A631-8E709EA303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{51A3769D-C033-485A-A4D6-E1CA22BEF622}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E54-44D5-A631-8E709EA303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{F058D0BF-246D-4BE3-A4FD-C8BDB590C539}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E54-44D5-A631-8E709EA303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{1DC524C4-BB86-441F-9848-2FC28342786C}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E54-44D5-A631-8E709EA303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{9B228F8E-75F1-42A0-836B-F911D48A7B61}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E54-44D5-A631-8E709EA303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c:ext xmlns:c16="http://schemas.microsoft.com/office/drawing/2014/chart" uri="{C3380CC4-5D6E-409C-BE32-E72D297353CC}">
              <c16:uniqueId val="{00000013-3E54-44D5-A631-8E709EA3034D}"/>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8"/>
          <c:min val="1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{2D19965D-82F2-49E3-935C-76957037DDAF}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8FA-4791-9764-C23D850CA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{B422609D-F636-457A-AF8D-FF11ADC9378F}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A-4791-9764-C23D850CA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{83D986F5-ABDC-4595-B0E5-5D7A06D0947B}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A-4791-9764-C23D850CA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{91332753-241A-4ADE-B3DB-B4C1FEB348E7}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A-4791-9764-C23D850CA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{41F2B455-C67E-4AC5-83B7-3269ED779FFF}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A-4791-9764-C23D850CAE7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{BC82CFA1-A3AE-4153-BB48-36511CE1E737}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8FA-4791-9764-C23D850CAE7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{971C49A3-C39B-429E-BB4B-5E15DB9D6632}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8FA-4791-9764-C23D850CAE7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{80B5CD48-F31B-48ED-BFE7-1FD10FC22D13}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8FA-4791-9764-C23D850CAE7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{A24176D7-0007-4DDC-B51D-7FFBEA063A05}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8FA-4791-9764-C23D850CA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4.2</c:v>
                </c:pt>
                <c:pt idx="24">
                  <c:v>3.6</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FA-4791-9764-C23D850CAE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{FF65DA1C-0A5F-4AE3-AE93-6CF08B6D7EA7}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8FA-4791-9764-C23D850CAE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{A92CC44E-6AF3-4D07-B1C5-3FA10E95EFCB}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A-4791-9764-C23D850CA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{2A31CBE8-4A18-45D7-A710-AB9329E53C17}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A-4791-9764-C23D850CA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{5FB3E94A-9F39-4617-BFB1-B75989B1A424}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A-4791-9764-C23D850CA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{32CA29A6-72A9-428A-82CC-BFB8096A4138}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A-4791-9764-C23D850CAE7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{9E812327-935F-42D2-872E-7F1512EAF03B}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8FA-4791-9764-C23D850CAE7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{179AE08A-AEE8-4B17-AA3F-2FC0695084C0}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8FA-4791-9764-C23D850CAE7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{DD4EDD6D-1C79-4D32-812B-D76D60EDE46A}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8FA-4791-9764-C23D850CAE7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{FFB74566-B1DF-4D76-9823-6168E2E8D10C}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8FA-4791-9764-C23D850CA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08FA-4791-9764-C23D850CAE75}"/>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額は、過去の交付税算入外地方債の償還終了及び合併特例債など交付税算入率の高い地方債の借入により、減少傾向にあったが、公営企業債の元利償還金の繰入金の影響により増加し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市税、地方交付税をはじめ、歳入の大きな伸びが見込めないため、臨時財政対策債を含め地方債に依存した財政運営が予測されること、また、大型の建設事業が想定されていることから、地方債残高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統合、新病院建設事業により、地方債現在高、公営企業債等繰入見込額が増加し、将来負担額は増加した。また、充当基金残高が増加し、合併特例債や臨時財政対策債などの影響で基準財政需要額算入見込額増加してたことから充当可能財源等も増加した。</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充当可能財源等の額が、将来負担額を上回っており、将来負担比率の分子はゼロ以下となった。</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今後、更に、市債発行額の増大が懸念されるため、長期的な視点に立った適正な公債管理に努め、市債残高の抑制及び交付税措置見込額を考慮した公債費に占める実地方負担額の縮減を図る。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財政調整基金について取り崩しをすることなく決算し、</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実質剰余金の２分の１を積み立てたことにより増加した。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また、基金運用により利子積立も行っている。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合併特例措置の終了に伴う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普通交付税の減額や公債費の増加に伴い、一般財源の不足が見込まれることから、一定程度の残高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確保しながら取り崩しをする予定である。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市町村合併に伴う市民の一体感の醸成、及び、地域振興を図る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ふるさと創生に要する事業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地域における福祉活動の促進、快適な生活環境の形成</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合併特例措置の終了に伴う普通交付税の減額が見込まれることから、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今後の事業需要を勘案し、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財源確保のため、ふるさと創生基金の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積立を行ったことにより増加した。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合併特例措置の終了に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う普通交付税の減額、また、合併特例債も発行終了となる。これにより市町村合併に関連した事業の確保のため、地域振興基金の取り崩しを予定している。また、ふるさと創生基金についても取り崩しを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財政調整基金の取り崩しをすることなく決算し、</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実質剰余金の２分の１を積み立てたことにより増加した。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また、基金運用により利子積立も行っている。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合併特例措置の終了に伴う普通交付税の減額や公債費の増加に伴い、一般財源の不足が見込まれることから、一定程度の残高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確保しながら取り崩しをする予定である。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基金運用による利子積立により増加した。</a:t>
          </a:r>
          <a:endPar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公債費の増加が見込まれることから、一定程度の取り崩しを予定している。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127,791
126,954
208.35
51,031,835
50,109,202
449,382
29,846,140
53,645,187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本年度、当市では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三重県平均、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所有している公共施設等の多くは、高度経済成長期とその後の十数年の期間に建設されたものであり、今後、次々と大規模改修や建替えといった更新時期を集中的に迎えることが見込まれる。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年度に策定した「伊勢市公共施設等総合管理計画」に基づき、公共施設等の総合的かつ計画的な管理を行い、財政負担の軽減化と平準化、最適な配置の実現を目指す。</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70" name="直線コネクタ 69"/>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1"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2" name="直線コネクタ 71"/>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3"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4" name="直線コネクタ 73"/>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75" name="有形固定資産減価償却率平均値テキスト"/>
        <xdr:cNvSpPr txBox="1"/>
      </xdr:nvSpPr>
      <xdr:spPr>
        <a:xfrm>
          <a:off x="4813300" y="603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6" name="フローチャート: 判断 75"/>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7" name="フローチャート: 判断 76"/>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8" name="フローチャート: 判断 77"/>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84" name="楕円 83"/>
        <xdr:cNvSpPr/>
      </xdr:nvSpPr>
      <xdr:spPr>
        <a:xfrm>
          <a:off x="4711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39006</xdr:rowOff>
    </xdr:from>
    <xdr:ext cx="405111" cy="259045"/>
    <xdr:sp macro="" textlink="">
      <xdr:nvSpPr>
        <xdr:cNvPr id="85" name="有形固定資産減価償却率該当値テキスト"/>
        <xdr:cNvSpPr txBox="1"/>
      </xdr:nvSpPr>
      <xdr:spPr>
        <a:xfrm>
          <a:off x="4813300" y="6296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6" name="楕円 85"/>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111379</xdr:rowOff>
    </xdr:from>
    <xdr:to>
      <xdr:col>23</xdr:col>
      <xdr:colOff>85725</xdr:colOff>
      <xdr:row>33</xdr:row>
      <xdr:rowOff>13335</xdr:rowOff>
    </xdr:to>
    <xdr:cxnSp macro="">
      <xdr:nvCxnSpPr>
        <xdr:cNvPr id="87" name="直線コネクタ 86"/>
        <xdr:cNvCxnSpPr/>
      </xdr:nvCxnSpPr>
      <xdr:spPr>
        <a:xfrm flipV="1">
          <a:off x="4051300" y="6369304"/>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146939</xdr:rowOff>
    </xdr:from>
    <xdr:to>
      <xdr:col>15</xdr:col>
      <xdr:colOff>187325</xdr:colOff>
      <xdr:row>33</xdr:row>
      <xdr:rowOff>77089</xdr:rowOff>
    </xdr:to>
    <xdr:sp macro="" textlink="">
      <xdr:nvSpPr>
        <xdr:cNvPr id="88" name="楕円 87"/>
        <xdr:cNvSpPr/>
      </xdr:nvSpPr>
      <xdr:spPr>
        <a:xfrm>
          <a:off x="323850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33</xdr:row>
      <xdr:rowOff>26289</xdr:rowOff>
    </xdr:to>
    <xdr:cxnSp macro="">
      <xdr:nvCxnSpPr>
        <xdr:cNvPr id="89" name="直線コネクタ 88"/>
        <xdr:cNvCxnSpPr/>
      </xdr:nvCxnSpPr>
      <xdr:spPr>
        <a:xfrm flipV="1">
          <a:off x="3289300" y="644271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90"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91"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2" name="n_1mainValue有形固定資産減価償却率"/>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68216</xdr:rowOff>
    </xdr:from>
    <xdr:ext cx="405111" cy="259045"/>
    <xdr:sp macro="" textlink="">
      <xdr:nvSpPr>
        <xdr:cNvPr id="93" name="n_2mainValue有形固定資産減価償却率"/>
        <xdr:cNvSpPr txBox="1"/>
      </xdr:nvSpPr>
      <xdr:spPr>
        <a:xfrm>
          <a:off x="3086744"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実質的な債務が、償還財源上限額の何年分あるかを示す指標である。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本年度、当市では</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年で、類似団体平均や三重県平均、全国平均と比べ、年数は短期間となっている。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ただし、今後、大型建設事業等が想定されているため、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経常的な業務活動に係るコストを抑える一方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一層の地方債総額抑制と交付税措置を考慮した借入に努める必要がある。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22" name="直線コネクタ 121"/>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5"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6" name="直線コネクタ 125"/>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7"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8" name="フローチャート: 判断 127"/>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40428</xdr:rowOff>
    </xdr:from>
    <xdr:to>
      <xdr:col>76</xdr:col>
      <xdr:colOff>73025</xdr:colOff>
      <xdr:row>32</xdr:row>
      <xdr:rowOff>142028</xdr:rowOff>
    </xdr:to>
    <xdr:sp macro="" textlink="">
      <xdr:nvSpPr>
        <xdr:cNvPr id="134" name="楕円 133"/>
        <xdr:cNvSpPr/>
      </xdr:nvSpPr>
      <xdr:spPr>
        <a:xfrm>
          <a:off x="147447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18855</xdr:rowOff>
    </xdr:from>
    <xdr:ext cx="340478" cy="259045"/>
    <xdr:sp macro="" textlink="">
      <xdr:nvSpPr>
        <xdr:cNvPr id="135" name="債務償還可能年数該当値テキスト"/>
        <xdr:cNvSpPr txBox="1"/>
      </xdr:nvSpPr>
      <xdr:spPr>
        <a:xfrm>
          <a:off x="14846300" y="6276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127,791
126,954
208.35
51,031,835
50,109,202
449,382
29,846,140
53,645,187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29972</xdr:rowOff>
    </xdr:from>
    <xdr:to>
      <xdr:col>24</xdr:col>
      <xdr:colOff>114300</xdr:colOff>
      <xdr:row>39</xdr:row>
      <xdr:rowOff>131572</xdr:rowOff>
    </xdr:to>
    <xdr:sp macro="" textlink="">
      <xdr:nvSpPr>
        <xdr:cNvPr id="68" name="楕円 67"/>
        <xdr:cNvSpPr/>
      </xdr:nvSpPr>
      <xdr:spPr>
        <a:xfrm>
          <a:off x="45847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8399</xdr:rowOff>
    </xdr:from>
    <xdr:ext cx="405111" cy="259045"/>
    <xdr:sp macro="" textlink="">
      <xdr:nvSpPr>
        <xdr:cNvPr id="69" name="【道路】&#10;有形固定資産減価償却率該当値テキスト"/>
        <xdr:cNvSpPr txBox="1"/>
      </xdr:nvSpPr>
      <xdr:spPr>
        <a:xfrm>
          <a:off x="4673600"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68834</xdr:rowOff>
    </xdr:from>
    <xdr:to>
      <xdr:col>20</xdr:col>
      <xdr:colOff>38100</xdr:colOff>
      <xdr:row>39</xdr:row>
      <xdr:rowOff>170434</xdr:rowOff>
    </xdr:to>
    <xdr:sp macro="" textlink="">
      <xdr:nvSpPr>
        <xdr:cNvPr id="70" name="楕円 69"/>
        <xdr:cNvSpPr/>
      </xdr:nvSpPr>
      <xdr:spPr>
        <a:xfrm>
          <a:off x="3746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80772</xdr:rowOff>
    </xdr:from>
    <xdr:to>
      <xdr:col>24</xdr:col>
      <xdr:colOff>63500</xdr:colOff>
      <xdr:row>39</xdr:row>
      <xdr:rowOff>119634</xdr:rowOff>
    </xdr:to>
    <xdr:cxnSp macro="">
      <xdr:nvCxnSpPr>
        <xdr:cNvPr id="71" name="直線コネクタ 70"/>
        <xdr:cNvCxnSpPr/>
      </xdr:nvCxnSpPr>
      <xdr:spPr>
        <a:xfrm flipV="1">
          <a:off x="3797300" y="67673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107696</xdr:rowOff>
    </xdr:from>
    <xdr:to>
      <xdr:col>15</xdr:col>
      <xdr:colOff>101600</xdr:colOff>
      <xdr:row>40</xdr:row>
      <xdr:rowOff>37846</xdr:rowOff>
    </xdr:to>
    <xdr:sp macro="" textlink="">
      <xdr:nvSpPr>
        <xdr:cNvPr id="72" name="楕円 71"/>
        <xdr:cNvSpPr/>
      </xdr:nvSpPr>
      <xdr:spPr>
        <a:xfrm>
          <a:off x="2857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119634</xdr:rowOff>
    </xdr:from>
    <xdr:to>
      <xdr:col>19</xdr:col>
      <xdr:colOff>177800</xdr:colOff>
      <xdr:row>39</xdr:row>
      <xdr:rowOff>158496</xdr:rowOff>
    </xdr:to>
    <xdr:cxnSp macro="">
      <xdr:nvCxnSpPr>
        <xdr:cNvPr id="73" name="直線コネクタ 72"/>
        <xdr:cNvCxnSpPr/>
      </xdr:nvCxnSpPr>
      <xdr:spPr>
        <a:xfrm flipV="1">
          <a:off x="2908300" y="68061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5"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161561</xdr:rowOff>
    </xdr:from>
    <xdr:ext cx="405111" cy="259045"/>
    <xdr:sp macro="" textlink="">
      <xdr:nvSpPr>
        <xdr:cNvPr id="76" name="n_1mainValue【道路】&#10;有形固定資産減価償却率"/>
        <xdr:cNvSpPr txBox="1"/>
      </xdr:nvSpPr>
      <xdr:spPr>
        <a:xfrm>
          <a:off x="35820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28973</xdr:rowOff>
    </xdr:from>
    <xdr:ext cx="405111" cy="259045"/>
    <xdr:sp macro="" textlink="">
      <xdr:nvSpPr>
        <xdr:cNvPr id="77" name="n_2mainValue【道路】&#10;有形固定資産減価償却率"/>
        <xdr:cNvSpPr txBox="1"/>
      </xdr:nvSpPr>
      <xdr:spPr>
        <a:xfrm>
          <a:off x="27057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104"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80721</xdr:rowOff>
    </xdr:from>
    <xdr:to>
      <xdr:col>55</xdr:col>
      <xdr:colOff>50800</xdr:colOff>
      <xdr:row>38</xdr:row>
      <xdr:rowOff>10871</xdr:rowOff>
    </xdr:to>
    <xdr:sp macro="" textlink="">
      <xdr:nvSpPr>
        <xdr:cNvPr id="113" name="楕円 112"/>
        <xdr:cNvSpPr/>
      </xdr:nvSpPr>
      <xdr:spPr>
        <a:xfrm>
          <a:off x="10426700" y="64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103598</xdr:rowOff>
    </xdr:from>
    <xdr:ext cx="469744" cy="259045"/>
    <xdr:sp macro="" textlink="">
      <xdr:nvSpPr>
        <xdr:cNvPr id="114" name="【道路】&#10;一人当たり延長該当値テキスト"/>
        <xdr:cNvSpPr txBox="1"/>
      </xdr:nvSpPr>
      <xdr:spPr>
        <a:xfrm>
          <a:off x="10515600" y="62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87213</xdr:rowOff>
    </xdr:from>
    <xdr:to>
      <xdr:col>50</xdr:col>
      <xdr:colOff>165100</xdr:colOff>
      <xdr:row>38</xdr:row>
      <xdr:rowOff>17363</xdr:rowOff>
    </xdr:to>
    <xdr:sp macro="" textlink="">
      <xdr:nvSpPr>
        <xdr:cNvPr id="115" name="楕円 114"/>
        <xdr:cNvSpPr/>
      </xdr:nvSpPr>
      <xdr:spPr>
        <a:xfrm>
          <a:off x="9588500" y="64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131521</xdr:rowOff>
    </xdr:from>
    <xdr:to>
      <xdr:col>55</xdr:col>
      <xdr:colOff>0</xdr:colOff>
      <xdr:row>37</xdr:row>
      <xdr:rowOff>138013</xdr:rowOff>
    </xdr:to>
    <xdr:cxnSp macro="">
      <xdr:nvCxnSpPr>
        <xdr:cNvPr id="116" name="直線コネクタ 115"/>
        <xdr:cNvCxnSpPr/>
      </xdr:nvCxnSpPr>
      <xdr:spPr>
        <a:xfrm flipV="1">
          <a:off x="9639300" y="6475171"/>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93706</xdr:rowOff>
    </xdr:from>
    <xdr:to>
      <xdr:col>46</xdr:col>
      <xdr:colOff>38100</xdr:colOff>
      <xdr:row>38</xdr:row>
      <xdr:rowOff>23856</xdr:rowOff>
    </xdr:to>
    <xdr:sp macro="" textlink="">
      <xdr:nvSpPr>
        <xdr:cNvPr id="117" name="楕円 116"/>
        <xdr:cNvSpPr/>
      </xdr:nvSpPr>
      <xdr:spPr>
        <a:xfrm>
          <a:off x="8699500" y="64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138013</xdr:rowOff>
    </xdr:from>
    <xdr:to>
      <xdr:col>50</xdr:col>
      <xdr:colOff>114300</xdr:colOff>
      <xdr:row>37</xdr:row>
      <xdr:rowOff>144506</xdr:rowOff>
    </xdr:to>
    <xdr:cxnSp macro="">
      <xdr:nvCxnSpPr>
        <xdr:cNvPr id="118" name="直線コネクタ 117"/>
        <xdr:cNvCxnSpPr/>
      </xdr:nvCxnSpPr>
      <xdr:spPr>
        <a:xfrm flipV="1">
          <a:off x="8750300" y="6481663"/>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11051</xdr:rowOff>
    </xdr:from>
    <xdr:ext cx="469744" cy="259045"/>
    <xdr:sp macro="" textlink="">
      <xdr:nvSpPr>
        <xdr:cNvPr id="119" name="n_1aveValue【道路】&#10;一人当たり延長"/>
        <xdr:cNvSpPr txBox="1"/>
      </xdr:nvSpPr>
      <xdr:spPr>
        <a:xfrm>
          <a:off x="9391727" y="669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128826</xdr:rowOff>
    </xdr:from>
    <xdr:ext cx="469744" cy="259045"/>
    <xdr:sp macro="" textlink="">
      <xdr:nvSpPr>
        <xdr:cNvPr id="120" name="n_2aveValue【道路】&#10;一人当たり延長"/>
        <xdr:cNvSpPr txBox="1"/>
      </xdr:nvSpPr>
      <xdr:spPr>
        <a:xfrm>
          <a:off x="8515427" y="66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33890</xdr:rowOff>
    </xdr:from>
    <xdr:ext cx="469744" cy="259045"/>
    <xdr:sp macro="" textlink="">
      <xdr:nvSpPr>
        <xdr:cNvPr id="121" name="n_1mainValue【道路】&#10;一人当たり延長"/>
        <xdr:cNvSpPr txBox="1"/>
      </xdr:nvSpPr>
      <xdr:spPr>
        <a:xfrm>
          <a:off x="9391727" y="620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40383</xdr:rowOff>
    </xdr:from>
    <xdr:ext cx="469744" cy="259045"/>
    <xdr:sp macro="" textlink="">
      <xdr:nvSpPr>
        <xdr:cNvPr id="122" name="n_2mainValue【道路】&#10;一人当たり延長"/>
        <xdr:cNvSpPr txBox="1"/>
      </xdr:nvSpPr>
      <xdr:spPr>
        <a:xfrm>
          <a:off x="8515427" y="62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62" name="楕円 161"/>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63" name="【橋りょう・トンネル】&#10;有形固定資産減価償却率該当値テキスト"/>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64" name="楕円 163"/>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50619</xdr:rowOff>
    </xdr:to>
    <xdr:cxnSp macro="">
      <xdr:nvCxnSpPr>
        <xdr:cNvPr id="165" name="直線コネクタ 164"/>
        <xdr:cNvCxnSpPr/>
      </xdr:nvCxnSpPr>
      <xdr:spPr>
        <a:xfrm flipV="1">
          <a:off x="3797300" y="101384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66" name="楕円 165"/>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73478</xdr:rowOff>
    </xdr:to>
    <xdr:cxnSp macro="">
      <xdr:nvCxnSpPr>
        <xdr:cNvPr id="167" name="直線コネクタ 166"/>
        <xdr:cNvCxnSpPr/>
      </xdr:nvCxnSpPr>
      <xdr:spPr>
        <a:xfrm flipV="1">
          <a:off x="2908300" y="101661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9"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70" name="n_1mainValue【橋りょう・トンネル】&#10;有形固定資産減価償却率"/>
        <xdr:cNvSpPr txBox="1"/>
      </xdr:nvSpPr>
      <xdr:spPr>
        <a:xfrm>
          <a:off x="3582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171" name="n_2mainValue【橋りょう・トンネル】&#10;有形固定資産減価償却率"/>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200" name="【橋りょう・トンネル】&#10;一人当たり有形固定資産（償却資産）額平均値テキスト"/>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134617</xdr:rowOff>
    </xdr:from>
    <xdr:to>
      <xdr:col>55</xdr:col>
      <xdr:colOff>50800</xdr:colOff>
      <xdr:row>63</xdr:row>
      <xdr:rowOff>64767</xdr:rowOff>
    </xdr:to>
    <xdr:sp macro="" textlink="">
      <xdr:nvSpPr>
        <xdr:cNvPr id="209" name="楕円 208"/>
        <xdr:cNvSpPr/>
      </xdr:nvSpPr>
      <xdr:spPr>
        <a:xfrm>
          <a:off x="10426700" y="107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113044</xdr:rowOff>
    </xdr:from>
    <xdr:ext cx="534377" cy="259045"/>
    <xdr:sp macro="" textlink="">
      <xdr:nvSpPr>
        <xdr:cNvPr id="210" name="【橋りょう・トンネル】&#10;一人当たり有形固定資産（償却資産）額該当値テキスト"/>
        <xdr:cNvSpPr txBox="1"/>
      </xdr:nvSpPr>
      <xdr:spPr>
        <a:xfrm>
          <a:off x="10515600" y="107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136446</xdr:rowOff>
    </xdr:from>
    <xdr:to>
      <xdr:col>50</xdr:col>
      <xdr:colOff>165100</xdr:colOff>
      <xdr:row>63</xdr:row>
      <xdr:rowOff>66596</xdr:rowOff>
    </xdr:to>
    <xdr:sp macro="" textlink="">
      <xdr:nvSpPr>
        <xdr:cNvPr id="211" name="楕円 210"/>
        <xdr:cNvSpPr/>
      </xdr:nvSpPr>
      <xdr:spPr>
        <a:xfrm>
          <a:off x="9588500" y="10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13967</xdr:rowOff>
    </xdr:from>
    <xdr:to>
      <xdr:col>55</xdr:col>
      <xdr:colOff>0</xdr:colOff>
      <xdr:row>63</xdr:row>
      <xdr:rowOff>15796</xdr:rowOff>
    </xdr:to>
    <xdr:cxnSp macro="">
      <xdr:nvCxnSpPr>
        <xdr:cNvPr id="212" name="直線コネクタ 211"/>
        <xdr:cNvCxnSpPr/>
      </xdr:nvCxnSpPr>
      <xdr:spPr>
        <a:xfrm flipV="1">
          <a:off x="9639300" y="1081531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139041</xdr:rowOff>
    </xdr:from>
    <xdr:to>
      <xdr:col>46</xdr:col>
      <xdr:colOff>38100</xdr:colOff>
      <xdr:row>63</xdr:row>
      <xdr:rowOff>69191</xdr:rowOff>
    </xdr:to>
    <xdr:sp macro="" textlink="">
      <xdr:nvSpPr>
        <xdr:cNvPr id="213" name="楕円 212"/>
        <xdr:cNvSpPr/>
      </xdr:nvSpPr>
      <xdr:spPr>
        <a:xfrm>
          <a:off x="8699500" y="107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15796</xdr:rowOff>
    </xdr:from>
    <xdr:to>
      <xdr:col>50</xdr:col>
      <xdr:colOff>114300</xdr:colOff>
      <xdr:row>63</xdr:row>
      <xdr:rowOff>18391</xdr:rowOff>
    </xdr:to>
    <xdr:cxnSp macro="">
      <xdr:nvCxnSpPr>
        <xdr:cNvPr id="214" name="直線コネクタ 213"/>
        <xdr:cNvCxnSpPr/>
      </xdr:nvCxnSpPr>
      <xdr:spPr>
        <a:xfrm flipV="1">
          <a:off x="8750300" y="10817146"/>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15"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16"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57723</xdr:rowOff>
    </xdr:from>
    <xdr:ext cx="534377" cy="259045"/>
    <xdr:sp macro="" textlink="">
      <xdr:nvSpPr>
        <xdr:cNvPr id="217" name="n_1mainValue【橋りょう・トンネル】&#10;一人当たり有形固定資産（償却資産）額"/>
        <xdr:cNvSpPr txBox="1"/>
      </xdr:nvSpPr>
      <xdr:spPr>
        <a:xfrm>
          <a:off x="9359411" y="108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60318</xdr:rowOff>
    </xdr:from>
    <xdr:ext cx="534377" cy="259045"/>
    <xdr:sp macro="" textlink="">
      <xdr:nvSpPr>
        <xdr:cNvPr id="218" name="n_2mainValue【橋りょう・トンネル】&#10;一人当たり有形固定資産（償却資産）額"/>
        <xdr:cNvSpPr txBox="1"/>
      </xdr:nvSpPr>
      <xdr:spPr>
        <a:xfrm>
          <a:off x="8483111" y="108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48"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257" name="楕円 256"/>
        <xdr:cNvSpPr/>
      </xdr:nvSpPr>
      <xdr:spPr>
        <a:xfrm>
          <a:off x="4584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258" name="【公営住宅】&#10;有形固定資産減価償却率該当値テキスト"/>
        <xdr:cNvSpPr txBox="1"/>
      </xdr:nvSpPr>
      <xdr:spPr>
        <a:xfrm>
          <a:off x="4673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59" name="楕円 258"/>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66675</xdr:rowOff>
    </xdr:from>
    <xdr:to>
      <xdr:col>24</xdr:col>
      <xdr:colOff>63500</xdr:colOff>
      <xdr:row>81</xdr:row>
      <xdr:rowOff>97155</xdr:rowOff>
    </xdr:to>
    <xdr:cxnSp macro="">
      <xdr:nvCxnSpPr>
        <xdr:cNvPr id="260" name="直線コネクタ 259"/>
        <xdr:cNvCxnSpPr/>
      </xdr:nvCxnSpPr>
      <xdr:spPr>
        <a:xfrm flipV="1">
          <a:off x="3797300" y="13954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261" name="楕円 260"/>
        <xdr:cNvSpPr/>
      </xdr:nvSpPr>
      <xdr:spPr>
        <a:xfrm>
          <a:off x="2857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127636</xdr:rowOff>
    </xdr:to>
    <xdr:cxnSp macro="">
      <xdr:nvCxnSpPr>
        <xdr:cNvPr id="262" name="直線コネクタ 261"/>
        <xdr:cNvCxnSpPr/>
      </xdr:nvCxnSpPr>
      <xdr:spPr>
        <a:xfrm flipV="1">
          <a:off x="2908300" y="139846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3"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264" name="n_2aveValue【公営住宅】&#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164482</xdr:rowOff>
    </xdr:from>
    <xdr:ext cx="405111" cy="259045"/>
    <xdr:sp macro="" textlink="">
      <xdr:nvSpPr>
        <xdr:cNvPr id="265" name="n_1mainValue【公営住宅】&#10;有形固定資産減価償却率"/>
        <xdr:cNvSpPr txBox="1"/>
      </xdr:nvSpPr>
      <xdr:spPr>
        <a:xfrm>
          <a:off x="3582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23513</xdr:rowOff>
    </xdr:from>
    <xdr:ext cx="405111" cy="259045"/>
    <xdr:sp macro="" textlink="">
      <xdr:nvSpPr>
        <xdr:cNvPr id="266" name="n_2mainValue【公営住宅】&#10;有形固定資産減価償却率"/>
        <xdr:cNvSpPr txBox="1"/>
      </xdr:nvSpPr>
      <xdr:spPr>
        <a:xfrm>
          <a:off x="2705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146177</xdr:rowOff>
    </xdr:from>
    <xdr:to>
      <xdr:col>55</xdr:col>
      <xdr:colOff>50800</xdr:colOff>
      <xdr:row>84</xdr:row>
      <xdr:rowOff>76327</xdr:rowOff>
    </xdr:to>
    <xdr:sp macro="" textlink="">
      <xdr:nvSpPr>
        <xdr:cNvPr id="300" name="楕円 299"/>
        <xdr:cNvSpPr/>
      </xdr:nvSpPr>
      <xdr:spPr>
        <a:xfrm>
          <a:off x="104267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124604</xdr:rowOff>
    </xdr:from>
    <xdr:ext cx="469744" cy="259045"/>
    <xdr:sp macro="" textlink="">
      <xdr:nvSpPr>
        <xdr:cNvPr id="301" name="【公営住宅】&#10;一人当たり面積該当値テキスト"/>
        <xdr:cNvSpPr txBox="1"/>
      </xdr:nvSpPr>
      <xdr:spPr>
        <a:xfrm>
          <a:off x="10515600" y="143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148462</xdr:rowOff>
    </xdr:from>
    <xdr:to>
      <xdr:col>50</xdr:col>
      <xdr:colOff>165100</xdr:colOff>
      <xdr:row>84</xdr:row>
      <xdr:rowOff>78612</xdr:rowOff>
    </xdr:to>
    <xdr:sp macro="" textlink="">
      <xdr:nvSpPr>
        <xdr:cNvPr id="302" name="楕円 301"/>
        <xdr:cNvSpPr/>
      </xdr:nvSpPr>
      <xdr:spPr>
        <a:xfrm>
          <a:off x="9588500" y="14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25527</xdr:rowOff>
    </xdr:from>
    <xdr:to>
      <xdr:col>55</xdr:col>
      <xdr:colOff>0</xdr:colOff>
      <xdr:row>84</xdr:row>
      <xdr:rowOff>27812</xdr:rowOff>
    </xdr:to>
    <xdr:cxnSp macro="">
      <xdr:nvCxnSpPr>
        <xdr:cNvPr id="303" name="直線コネクタ 302"/>
        <xdr:cNvCxnSpPr/>
      </xdr:nvCxnSpPr>
      <xdr:spPr>
        <a:xfrm flipV="1">
          <a:off x="9639300" y="1442732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04" name="楕円 303"/>
        <xdr:cNvSpPr/>
      </xdr:nvSpPr>
      <xdr:spPr>
        <a:xfrm>
          <a:off x="869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27812</xdr:rowOff>
    </xdr:to>
    <xdr:cxnSp macro="">
      <xdr:nvCxnSpPr>
        <xdr:cNvPr id="305" name="直線コネクタ 304"/>
        <xdr:cNvCxnSpPr/>
      </xdr:nvCxnSpPr>
      <xdr:spPr>
        <a:xfrm>
          <a:off x="8750300" y="144284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30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307" name="n_2aveValue【公営住宅】&#10;一人当たり面積"/>
        <xdr:cNvSpPr txBox="1"/>
      </xdr:nvSpPr>
      <xdr:spPr>
        <a:xfrm>
          <a:off x="8515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69739</xdr:rowOff>
    </xdr:from>
    <xdr:ext cx="469744" cy="259045"/>
    <xdr:sp macro="" textlink="">
      <xdr:nvSpPr>
        <xdr:cNvPr id="308" name="n_1mainValue【公営住宅】&#10;一人当たり面積"/>
        <xdr:cNvSpPr txBox="1"/>
      </xdr:nvSpPr>
      <xdr:spPr>
        <a:xfrm>
          <a:off x="9391727" y="144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93997</xdr:rowOff>
    </xdr:from>
    <xdr:ext cx="469744" cy="259045"/>
    <xdr:sp macro="" textlink="">
      <xdr:nvSpPr>
        <xdr:cNvPr id="309" name="n_2mainValue【公営住宅】&#10;一人当たり面積"/>
        <xdr:cNvSpPr txBox="1"/>
      </xdr:nvSpPr>
      <xdr:spPr>
        <a:xfrm>
          <a:off x="8515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1" name="テキスト ボックス 3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9" name="テキスト ボックス 3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3811</xdr:rowOff>
    </xdr:from>
    <xdr:to>
      <xdr:col>24</xdr:col>
      <xdr:colOff>62865</xdr:colOff>
      <xdr:row>107</xdr:row>
      <xdr:rowOff>85725</xdr:rowOff>
    </xdr:to>
    <xdr:cxnSp macro="">
      <xdr:nvCxnSpPr>
        <xdr:cNvPr id="333" name="直線コネクタ 332"/>
        <xdr:cNvCxnSpPr/>
      </xdr:nvCxnSpPr>
      <xdr:spPr>
        <a:xfrm flipV="1">
          <a:off x="4634865" y="171488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34" name="【港湾・漁港】&#10;有形固定資産減価償却率最小値テキスト"/>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35" name="直線コネクタ 334"/>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121938</xdr:rowOff>
    </xdr:from>
    <xdr:ext cx="405111" cy="259045"/>
    <xdr:sp macro="" textlink="">
      <xdr:nvSpPr>
        <xdr:cNvPr id="336" name="【港湾・漁港】&#10;有形固定資産減価償却率最大値テキスト"/>
        <xdr:cNvSpPr txBox="1"/>
      </xdr:nvSpPr>
      <xdr:spPr>
        <a:xfrm>
          <a:off x="4673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3811</xdr:rowOff>
    </xdr:from>
    <xdr:to>
      <xdr:col>24</xdr:col>
      <xdr:colOff>152400</xdr:colOff>
      <xdr:row>100</xdr:row>
      <xdr:rowOff>3811</xdr:rowOff>
    </xdr:to>
    <xdr:cxnSp macro="">
      <xdr:nvCxnSpPr>
        <xdr:cNvPr id="337" name="直線コネクタ 336"/>
        <xdr:cNvCxnSpPr/>
      </xdr:nvCxnSpPr>
      <xdr:spPr>
        <a:xfrm>
          <a:off x="4546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61613</xdr:rowOff>
    </xdr:from>
    <xdr:ext cx="405111" cy="259045"/>
    <xdr:sp macro="" textlink="">
      <xdr:nvSpPr>
        <xdr:cNvPr id="338" name="【港湾・漁港】&#10;有形固定資産減価償却率平均値テキスト"/>
        <xdr:cNvSpPr txBox="1"/>
      </xdr:nvSpPr>
      <xdr:spPr>
        <a:xfrm>
          <a:off x="4673600" y="1720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38736</xdr:rowOff>
    </xdr:from>
    <xdr:to>
      <xdr:col>24</xdr:col>
      <xdr:colOff>114300</xdr:colOff>
      <xdr:row>101</xdr:row>
      <xdr:rowOff>140336</xdr:rowOff>
    </xdr:to>
    <xdr:sp macro="" textlink="">
      <xdr:nvSpPr>
        <xdr:cNvPr id="339" name="フローチャート: 判断 338"/>
        <xdr:cNvSpPr/>
      </xdr:nvSpPr>
      <xdr:spPr>
        <a:xfrm>
          <a:off x="4584700" y="173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168275</xdr:rowOff>
    </xdr:from>
    <xdr:to>
      <xdr:col>20</xdr:col>
      <xdr:colOff>38100</xdr:colOff>
      <xdr:row>102</xdr:row>
      <xdr:rowOff>98425</xdr:rowOff>
    </xdr:to>
    <xdr:sp macro="" textlink="">
      <xdr:nvSpPr>
        <xdr:cNvPr id="340" name="フローチャート: 判断 339"/>
        <xdr:cNvSpPr/>
      </xdr:nvSpPr>
      <xdr:spPr>
        <a:xfrm>
          <a:off x="374650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107314</xdr:rowOff>
    </xdr:from>
    <xdr:to>
      <xdr:col>24</xdr:col>
      <xdr:colOff>114300</xdr:colOff>
      <xdr:row>103</xdr:row>
      <xdr:rowOff>37464</xdr:rowOff>
    </xdr:to>
    <xdr:sp macro="" textlink="">
      <xdr:nvSpPr>
        <xdr:cNvPr id="346" name="楕円 345"/>
        <xdr:cNvSpPr/>
      </xdr:nvSpPr>
      <xdr:spPr>
        <a:xfrm>
          <a:off x="4584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85741</xdr:rowOff>
    </xdr:from>
    <xdr:ext cx="405111" cy="259045"/>
    <xdr:sp macro="" textlink="">
      <xdr:nvSpPr>
        <xdr:cNvPr id="347" name="【港湾・漁港】&#10;有形固定資産減価償却率該当値テキスト"/>
        <xdr:cNvSpPr txBox="1"/>
      </xdr:nvSpPr>
      <xdr:spPr>
        <a:xfrm>
          <a:off x="4673600" y="1757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141605</xdr:rowOff>
    </xdr:from>
    <xdr:to>
      <xdr:col>20</xdr:col>
      <xdr:colOff>38100</xdr:colOff>
      <xdr:row>103</xdr:row>
      <xdr:rowOff>71755</xdr:rowOff>
    </xdr:to>
    <xdr:sp macro="" textlink="">
      <xdr:nvSpPr>
        <xdr:cNvPr id="348" name="楕円 347"/>
        <xdr:cNvSpPr/>
      </xdr:nvSpPr>
      <xdr:spPr>
        <a:xfrm>
          <a:off x="3746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158114</xdr:rowOff>
    </xdr:from>
    <xdr:to>
      <xdr:col>24</xdr:col>
      <xdr:colOff>63500</xdr:colOff>
      <xdr:row>103</xdr:row>
      <xdr:rowOff>20955</xdr:rowOff>
    </xdr:to>
    <xdr:cxnSp macro="">
      <xdr:nvCxnSpPr>
        <xdr:cNvPr id="349" name="直線コネクタ 348"/>
        <xdr:cNvCxnSpPr/>
      </xdr:nvCxnSpPr>
      <xdr:spPr>
        <a:xfrm flipV="1">
          <a:off x="3797300" y="17646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350" name="楕円 349"/>
        <xdr:cNvSpPr/>
      </xdr:nvSpPr>
      <xdr:spPr>
        <a:xfrm>
          <a:off x="285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20955</xdr:rowOff>
    </xdr:from>
    <xdr:to>
      <xdr:col>19</xdr:col>
      <xdr:colOff>177800</xdr:colOff>
      <xdr:row>103</xdr:row>
      <xdr:rowOff>57150</xdr:rowOff>
    </xdr:to>
    <xdr:cxnSp macro="">
      <xdr:nvCxnSpPr>
        <xdr:cNvPr id="351" name="直線コネクタ 350"/>
        <xdr:cNvCxnSpPr/>
      </xdr:nvCxnSpPr>
      <xdr:spPr>
        <a:xfrm flipV="1">
          <a:off x="2908300" y="17680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114952</xdr:rowOff>
    </xdr:from>
    <xdr:ext cx="405111" cy="259045"/>
    <xdr:sp macro="" textlink="">
      <xdr:nvSpPr>
        <xdr:cNvPr id="352" name="n_1aveValue【港湾・漁港】&#10;有形固定資産減価償却率"/>
        <xdr:cNvSpPr txBox="1"/>
      </xdr:nvSpPr>
      <xdr:spPr>
        <a:xfrm>
          <a:off x="35820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62882</xdr:rowOff>
    </xdr:from>
    <xdr:ext cx="405111" cy="259045"/>
    <xdr:sp macro="" textlink="">
      <xdr:nvSpPr>
        <xdr:cNvPr id="353" name="n_1mainValue【港湾・漁港】&#10;有形固定資産減価償却率"/>
        <xdr:cNvSpPr txBox="1"/>
      </xdr:nvSpPr>
      <xdr:spPr>
        <a:xfrm>
          <a:off x="3582044"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354" name="n_2mainValue【港湾・漁港】&#10;有形固定資産減価償却率"/>
        <xdr:cNvSpPr txBox="1"/>
      </xdr:nvSpPr>
      <xdr:spPr>
        <a:xfrm>
          <a:off x="2705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5" name="直線コネクタ 36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6" name="テキスト ボックス 36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7" name="直線コネクタ 36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68" name="テキスト ボックス 367"/>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9" name="直線コネクタ 36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70" name="テキスト ボックス 369"/>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1" name="直線コネクタ 37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72" name="テキスト ボックス 371"/>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3" name="直線コネクタ 37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74" name="テキスト ボックス 373"/>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6" name="テキスト ボックス 37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20059</xdr:rowOff>
    </xdr:from>
    <xdr:to>
      <xdr:col>54</xdr:col>
      <xdr:colOff>189865</xdr:colOff>
      <xdr:row>108</xdr:row>
      <xdr:rowOff>99670</xdr:rowOff>
    </xdr:to>
    <xdr:cxnSp macro="">
      <xdr:nvCxnSpPr>
        <xdr:cNvPr id="378" name="直線コネクタ 377"/>
        <xdr:cNvCxnSpPr/>
      </xdr:nvCxnSpPr>
      <xdr:spPr>
        <a:xfrm flipV="1">
          <a:off x="10476865" y="17165059"/>
          <a:ext cx="0" cy="145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103497</xdr:rowOff>
    </xdr:from>
    <xdr:ext cx="469744" cy="259045"/>
    <xdr:sp macro="" textlink="">
      <xdr:nvSpPr>
        <xdr:cNvPr id="379" name="【港湾・漁港】&#10;一人当たり有形固定資産（償却資産）額最小値テキスト"/>
        <xdr:cNvSpPr txBox="1"/>
      </xdr:nvSpPr>
      <xdr:spPr>
        <a:xfrm>
          <a:off x="10515600" y="186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99670</xdr:rowOff>
    </xdr:from>
    <xdr:to>
      <xdr:col>55</xdr:col>
      <xdr:colOff>88900</xdr:colOff>
      <xdr:row>108</xdr:row>
      <xdr:rowOff>99670</xdr:rowOff>
    </xdr:to>
    <xdr:cxnSp macro="">
      <xdr:nvCxnSpPr>
        <xdr:cNvPr id="380" name="直線コネクタ 379"/>
        <xdr:cNvCxnSpPr/>
      </xdr:nvCxnSpPr>
      <xdr:spPr>
        <a:xfrm>
          <a:off x="10388600" y="1861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138186</xdr:rowOff>
    </xdr:from>
    <xdr:ext cx="534377" cy="259045"/>
    <xdr:sp macro="" textlink="">
      <xdr:nvSpPr>
        <xdr:cNvPr id="381" name="【港湾・漁港】&#10;一人当たり有形固定資産（償却資産）額最大値テキスト"/>
        <xdr:cNvSpPr txBox="1"/>
      </xdr:nvSpPr>
      <xdr:spPr>
        <a:xfrm>
          <a:off x="10515600" y="169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20059</xdr:rowOff>
    </xdr:from>
    <xdr:to>
      <xdr:col>55</xdr:col>
      <xdr:colOff>88900</xdr:colOff>
      <xdr:row>100</xdr:row>
      <xdr:rowOff>20059</xdr:rowOff>
    </xdr:to>
    <xdr:cxnSp macro="">
      <xdr:nvCxnSpPr>
        <xdr:cNvPr id="382" name="直線コネクタ 381"/>
        <xdr:cNvCxnSpPr/>
      </xdr:nvCxnSpPr>
      <xdr:spPr>
        <a:xfrm>
          <a:off x="10388600" y="171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141082</xdr:rowOff>
    </xdr:from>
    <xdr:ext cx="534377" cy="259045"/>
    <xdr:sp macro="" textlink="">
      <xdr:nvSpPr>
        <xdr:cNvPr id="383" name="【港湾・漁港】&#10;一人当たり有形固定資産（償却資産）額平均値テキスト"/>
        <xdr:cNvSpPr txBox="1"/>
      </xdr:nvSpPr>
      <xdr:spPr>
        <a:xfrm>
          <a:off x="10515600" y="1780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162655</xdr:rowOff>
    </xdr:from>
    <xdr:to>
      <xdr:col>55</xdr:col>
      <xdr:colOff>50800</xdr:colOff>
      <xdr:row>104</xdr:row>
      <xdr:rowOff>92805</xdr:rowOff>
    </xdr:to>
    <xdr:sp macro="" textlink="">
      <xdr:nvSpPr>
        <xdr:cNvPr id="384" name="フローチャート: 判断 383"/>
        <xdr:cNvSpPr/>
      </xdr:nvSpPr>
      <xdr:spPr>
        <a:xfrm>
          <a:off x="10426700" y="1782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149320</xdr:rowOff>
    </xdr:from>
    <xdr:to>
      <xdr:col>50</xdr:col>
      <xdr:colOff>165100</xdr:colOff>
      <xdr:row>103</xdr:row>
      <xdr:rowOff>79470</xdr:rowOff>
    </xdr:to>
    <xdr:sp macro="" textlink="">
      <xdr:nvSpPr>
        <xdr:cNvPr id="385" name="フローチャート: 判断 384"/>
        <xdr:cNvSpPr/>
      </xdr:nvSpPr>
      <xdr:spPr>
        <a:xfrm>
          <a:off x="9588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122537</xdr:rowOff>
    </xdr:from>
    <xdr:to>
      <xdr:col>55</xdr:col>
      <xdr:colOff>50800</xdr:colOff>
      <xdr:row>101</xdr:row>
      <xdr:rowOff>52687</xdr:rowOff>
    </xdr:to>
    <xdr:sp macro="" textlink="">
      <xdr:nvSpPr>
        <xdr:cNvPr id="391" name="楕円 390"/>
        <xdr:cNvSpPr/>
      </xdr:nvSpPr>
      <xdr:spPr>
        <a:xfrm>
          <a:off x="10426700" y="17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145414</xdr:rowOff>
    </xdr:from>
    <xdr:ext cx="534377" cy="259045"/>
    <xdr:sp macro="" textlink="">
      <xdr:nvSpPr>
        <xdr:cNvPr id="392" name="【港湾・漁港】&#10;一人当たり有形固定資産（償却資産）額該当値テキスト"/>
        <xdr:cNvSpPr txBox="1"/>
      </xdr:nvSpPr>
      <xdr:spPr>
        <a:xfrm>
          <a:off x="10515600" y="171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133108</xdr:rowOff>
    </xdr:from>
    <xdr:to>
      <xdr:col>50</xdr:col>
      <xdr:colOff>165100</xdr:colOff>
      <xdr:row>101</xdr:row>
      <xdr:rowOff>63258</xdr:rowOff>
    </xdr:to>
    <xdr:sp macro="" textlink="">
      <xdr:nvSpPr>
        <xdr:cNvPr id="393" name="楕円 392"/>
        <xdr:cNvSpPr/>
      </xdr:nvSpPr>
      <xdr:spPr>
        <a:xfrm>
          <a:off x="9588500" y="172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1887</xdr:rowOff>
    </xdr:from>
    <xdr:to>
      <xdr:col>55</xdr:col>
      <xdr:colOff>0</xdr:colOff>
      <xdr:row>101</xdr:row>
      <xdr:rowOff>12458</xdr:rowOff>
    </xdr:to>
    <xdr:cxnSp macro="">
      <xdr:nvCxnSpPr>
        <xdr:cNvPr id="394" name="直線コネクタ 393"/>
        <xdr:cNvCxnSpPr/>
      </xdr:nvCxnSpPr>
      <xdr:spPr>
        <a:xfrm flipV="1">
          <a:off x="9639300" y="17318337"/>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138519</xdr:rowOff>
    </xdr:from>
    <xdr:to>
      <xdr:col>46</xdr:col>
      <xdr:colOff>38100</xdr:colOff>
      <xdr:row>101</xdr:row>
      <xdr:rowOff>68669</xdr:rowOff>
    </xdr:to>
    <xdr:sp macro="" textlink="">
      <xdr:nvSpPr>
        <xdr:cNvPr id="395" name="楕円 394"/>
        <xdr:cNvSpPr/>
      </xdr:nvSpPr>
      <xdr:spPr>
        <a:xfrm>
          <a:off x="8699500" y="172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12458</xdr:rowOff>
    </xdr:from>
    <xdr:to>
      <xdr:col>50</xdr:col>
      <xdr:colOff>114300</xdr:colOff>
      <xdr:row>101</xdr:row>
      <xdr:rowOff>17869</xdr:rowOff>
    </xdr:to>
    <xdr:cxnSp macro="">
      <xdr:nvCxnSpPr>
        <xdr:cNvPr id="396" name="直線コネクタ 395"/>
        <xdr:cNvCxnSpPr/>
      </xdr:nvCxnSpPr>
      <xdr:spPr>
        <a:xfrm flipV="1">
          <a:off x="8750300" y="17328908"/>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70597</xdr:rowOff>
    </xdr:from>
    <xdr:ext cx="534377" cy="259045"/>
    <xdr:sp macro="" textlink="">
      <xdr:nvSpPr>
        <xdr:cNvPr id="397" name="n_1aveValue【港湾・漁港】&#10;一人当たり有形固定資産（償却資産）額"/>
        <xdr:cNvSpPr txBox="1"/>
      </xdr:nvSpPr>
      <xdr:spPr>
        <a:xfrm>
          <a:off x="93594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99</xdr:row>
      <xdr:rowOff>79785</xdr:rowOff>
    </xdr:from>
    <xdr:ext cx="534377" cy="259045"/>
    <xdr:sp macro="" textlink="">
      <xdr:nvSpPr>
        <xdr:cNvPr id="398" name="n_1mainValue【港湾・漁港】&#10;一人当たり有形固定資産（償却資産）額"/>
        <xdr:cNvSpPr txBox="1"/>
      </xdr:nvSpPr>
      <xdr:spPr>
        <a:xfrm>
          <a:off x="9359411" y="1705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85196</xdr:rowOff>
    </xdr:from>
    <xdr:ext cx="534377" cy="259045"/>
    <xdr:sp macro="" textlink="">
      <xdr:nvSpPr>
        <xdr:cNvPr id="399" name="n_2mainValue【港湾・漁港】&#10;一人当たり有形固定資産（償却資産）額"/>
        <xdr:cNvSpPr txBox="1"/>
      </xdr:nvSpPr>
      <xdr:spPr>
        <a:xfrm>
          <a:off x="8483111" y="170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0" name="テキスト ボックス 4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2" name="テキスト ボックス 4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0" name="テキスト ボックス 4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424" name="直線コネクタ 42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42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426" name="直線コネクタ 42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42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428" name="直線コネクタ 42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2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30" name="フローチャート: 判断 42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431" name="フローチャート: 判断 43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432" name="フローチャート: 判断 431"/>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38" name="楕円 437"/>
        <xdr:cNvSpPr/>
      </xdr:nvSpPr>
      <xdr:spPr>
        <a:xfrm>
          <a:off x="16268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97807</xdr:rowOff>
    </xdr:from>
    <xdr:ext cx="405111" cy="259045"/>
    <xdr:sp macro="" textlink="">
      <xdr:nvSpPr>
        <xdr:cNvPr id="439" name="【認定こども園・幼稚園・保育所】&#10;有形固定資産減価償却率該当値テキスト"/>
        <xdr:cNvSpPr txBox="1"/>
      </xdr:nvSpPr>
      <xdr:spPr>
        <a:xfrm>
          <a:off x="16357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440" name="楕円 439"/>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37</xdr:row>
      <xdr:rowOff>125730</xdr:rowOff>
    </xdr:to>
    <xdr:cxnSp macro="">
      <xdr:nvCxnSpPr>
        <xdr:cNvPr id="441" name="直線コネクタ 440"/>
        <xdr:cNvCxnSpPr/>
      </xdr:nvCxnSpPr>
      <xdr:spPr>
        <a:xfrm>
          <a:off x="15481300" y="646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442" name="楕円 441"/>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38</xdr:row>
      <xdr:rowOff>13335</xdr:rowOff>
    </xdr:to>
    <xdr:cxnSp macro="">
      <xdr:nvCxnSpPr>
        <xdr:cNvPr id="443" name="直線コネクタ 442"/>
        <xdr:cNvCxnSpPr/>
      </xdr:nvCxnSpPr>
      <xdr:spPr>
        <a:xfrm flipV="1">
          <a:off x="14592300" y="64693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444"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445" name="n_2ave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446" name="n_1mainValue【認定こども園・幼稚園・保育所】&#10;有形固定資産減価償却率"/>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80662</xdr:rowOff>
    </xdr:from>
    <xdr:ext cx="405111" cy="259045"/>
    <xdr:sp macro="" textlink="">
      <xdr:nvSpPr>
        <xdr:cNvPr id="447" name="n_2mainValue【認定こども園・幼稚園・保育所】&#10;有形固定資産減価償却率"/>
        <xdr:cNvSpPr txBox="1"/>
      </xdr:nvSpPr>
      <xdr:spPr>
        <a:xfrm>
          <a:off x="14389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469" name="直線コネクタ 468"/>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1" name="直線コネクタ 47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472"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473" name="直線コネクタ 472"/>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74"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75" name="フローチャート: 判断 474"/>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76" name="フローチャート: 判断 475"/>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7" name="フローチャート: 判断 476"/>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483" name="楕円 482"/>
        <xdr:cNvSpPr/>
      </xdr:nvSpPr>
      <xdr:spPr>
        <a:xfrm>
          <a:off x="22110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43705</xdr:rowOff>
    </xdr:from>
    <xdr:ext cx="469744" cy="259045"/>
    <xdr:sp macro="" textlink="">
      <xdr:nvSpPr>
        <xdr:cNvPr id="484" name="【認定こども園・幼稚園・保育所】&#10;一人当たり面積該当値テキスト"/>
        <xdr:cNvSpPr txBox="1"/>
      </xdr:nvSpPr>
      <xdr:spPr>
        <a:xfrm>
          <a:off x="22199600"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85" name="楕円 484"/>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71628</xdr:rowOff>
    </xdr:from>
    <xdr:to>
      <xdr:col>116</xdr:col>
      <xdr:colOff>63500</xdr:colOff>
      <xdr:row>38</xdr:row>
      <xdr:rowOff>76200</xdr:rowOff>
    </xdr:to>
    <xdr:cxnSp macro="">
      <xdr:nvCxnSpPr>
        <xdr:cNvPr id="486" name="直線コネクタ 485"/>
        <xdr:cNvCxnSpPr/>
      </xdr:nvCxnSpPr>
      <xdr:spPr>
        <a:xfrm flipV="1">
          <a:off x="21323300" y="65867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87" name="楕円 486"/>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80772</xdr:rowOff>
    </xdr:to>
    <xdr:cxnSp macro="">
      <xdr:nvCxnSpPr>
        <xdr:cNvPr id="488" name="直線コネクタ 487"/>
        <xdr:cNvCxnSpPr/>
      </xdr:nvCxnSpPr>
      <xdr:spPr>
        <a:xfrm flipV="1">
          <a:off x="20434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489"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0"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491" name="n_1main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492" name="n_2mainValue【認定こども園・幼稚園・保育所】&#10;一人当たり面積"/>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3" name="テキスト ボックス 5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4" name="直線コネクタ 5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5" name="テキスト ボックス 50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6" name="直線コネクタ 5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7" name="テキスト ボックス 5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8" name="直線コネクタ 5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9" name="テキスト ボックス 5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0" name="直線コネクタ 5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1" name="テキスト ボックス 5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2" name="直線コネクタ 5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3" name="テキスト ボックス 51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517" name="直線コネクタ 516"/>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18"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19" name="直線コネクタ 518"/>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520"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521" name="直線コネクタ 520"/>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522" name="【学校施設】&#10;有形固定資産減価償却率平均値テキスト"/>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23" name="フローチャート: 判断 522"/>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524" name="フローチャート: 判断 523"/>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25" name="フローチャート: 判断 524"/>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78740</xdr:rowOff>
    </xdr:from>
    <xdr:to>
      <xdr:col>85</xdr:col>
      <xdr:colOff>177800</xdr:colOff>
      <xdr:row>63</xdr:row>
      <xdr:rowOff>8890</xdr:rowOff>
    </xdr:to>
    <xdr:sp macro="" textlink="">
      <xdr:nvSpPr>
        <xdr:cNvPr id="531" name="楕円 530"/>
        <xdr:cNvSpPr/>
      </xdr:nvSpPr>
      <xdr:spPr>
        <a:xfrm>
          <a:off x="16268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57167</xdr:rowOff>
    </xdr:from>
    <xdr:ext cx="405111" cy="259045"/>
    <xdr:sp macro="" textlink="">
      <xdr:nvSpPr>
        <xdr:cNvPr id="532" name="【学校施設】&#10;有形固定資産減価償却率該当値テキスト"/>
        <xdr:cNvSpPr txBox="1"/>
      </xdr:nvSpPr>
      <xdr:spPr>
        <a:xfrm>
          <a:off x="16357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158750</xdr:rowOff>
    </xdr:from>
    <xdr:to>
      <xdr:col>81</xdr:col>
      <xdr:colOff>101600</xdr:colOff>
      <xdr:row>63</xdr:row>
      <xdr:rowOff>88900</xdr:rowOff>
    </xdr:to>
    <xdr:sp macro="" textlink="">
      <xdr:nvSpPr>
        <xdr:cNvPr id="533" name="楕円 532"/>
        <xdr:cNvSpPr/>
      </xdr:nvSpPr>
      <xdr:spPr>
        <a:xfrm>
          <a:off x="1543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129540</xdr:rowOff>
    </xdr:from>
    <xdr:to>
      <xdr:col>85</xdr:col>
      <xdr:colOff>127000</xdr:colOff>
      <xdr:row>63</xdr:row>
      <xdr:rowOff>38100</xdr:rowOff>
    </xdr:to>
    <xdr:cxnSp macro="">
      <xdr:nvCxnSpPr>
        <xdr:cNvPr id="534" name="直線コネクタ 533"/>
        <xdr:cNvCxnSpPr/>
      </xdr:nvCxnSpPr>
      <xdr:spPr>
        <a:xfrm flipV="1">
          <a:off x="15481300" y="107594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35" name="楕円 534"/>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63</xdr:row>
      <xdr:rowOff>38100</xdr:rowOff>
    </xdr:to>
    <xdr:cxnSp macro="">
      <xdr:nvCxnSpPr>
        <xdr:cNvPr id="536" name="直線コネクタ 535"/>
        <xdr:cNvCxnSpPr/>
      </xdr:nvCxnSpPr>
      <xdr:spPr>
        <a:xfrm>
          <a:off x="14592300" y="106984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537"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538"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80027</xdr:rowOff>
    </xdr:from>
    <xdr:ext cx="405111" cy="259045"/>
    <xdr:sp macro="" textlink="">
      <xdr:nvSpPr>
        <xdr:cNvPr id="539" name="n_1mainValue【学校施設】&#10;有形固定資産減価償却率"/>
        <xdr:cNvSpPr txBox="1"/>
      </xdr:nvSpPr>
      <xdr:spPr>
        <a:xfrm>
          <a:off x="152660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40" name="n_2mainValue【学校施設】&#10;有形固定資産減価償却率"/>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9" name="テキスト ボックス 5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1" name="テキスト ボックス 5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3" name="テキスト ボックス 56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567" name="直線コネクタ 566"/>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568"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569" name="直線コネクタ 568"/>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70"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71" name="直線コネクタ 570"/>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572"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73" name="フローチャート: 判断 572"/>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4" name="フローチャート: 判断 573"/>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75" name="フローチャート: 判断 574"/>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57513</xdr:rowOff>
    </xdr:from>
    <xdr:to>
      <xdr:col>116</xdr:col>
      <xdr:colOff>114300</xdr:colOff>
      <xdr:row>59</xdr:row>
      <xdr:rowOff>159113</xdr:rowOff>
    </xdr:to>
    <xdr:sp macro="" textlink="">
      <xdr:nvSpPr>
        <xdr:cNvPr id="581" name="楕円 580"/>
        <xdr:cNvSpPr/>
      </xdr:nvSpPr>
      <xdr:spPr>
        <a:xfrm>
          <a:off x="22110700" y="10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80390</xdr:rowOff>
    </xdr:from>
    <xdr:ext cx="469744" cy="259045"/>
    <xdr:sp macro="" textlink="">
      <xdr:nvSpPr>
        <xdr:cNvPr id="582" name="【学校施設】&#10;一人当たり面積該当値テキスト"/>
        <xdr:cNvSpPr txBox="1"/>
      </xdr:nvSpPr>
      <xdr:spPr>
        <a:xfrm>
          <a:off x="22199600" y="100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69487</xdr:rowOff>
    </xdr:from>
    <xdr:to>
      <xdr:col>112</xdr:col>
      <xdr:colOff>38100</xdr:colOff>
      <xdr:row>59</xdr:row>
      <xdr:rowOff>171087</xdr:rowOff>
    </xdr:to>
    <xdr:sp macro="" textlink="">
      <xdr:nvSpPr>
        <xdr:cNvPr id="583" name="楕円 582"/>
        <xdr:cNvSpPr/>
      </xdr:nvSpPr>
      <xdr:spPr>
        <a:xfrm>
          <a:off x="21272500" y="101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108313</xdr:rowOff>
    </xdr:from>
    <xdr:to>
      <xdr:col>116</xdr:col>
      <xdr:colOff>63500</xdr:colOff>
      <xdr:row>59</xdr:row>
      <xdr:rowOff>120287</xdr:rowOff>
    </xdr:to>
    <xdr:cxnSp macro="">
      <xdr:nvCxnSpPr>
        <xdr:cNvPr id="584" name="直線コネクタ 583"/>
        <xdr:cNvCxnSpPr/>
      </xdr:nvCxnSpPr>
      <xdr:spPr>
        <a:xfrm flipV="1">
          <a:off x="21323300" y="10223863"/>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54247</xdr:rowOff>
    </xdr:from>
    <xdr:to>
      <xdr:col>107</xdr:col>
      <xdr:colOff>101600</xdr:colOff>
      <xdr:row>59</xdr:row>
      <xdr:rowOff>155847</xdr:rowOff>
    </xdr:to>
    <xdr:sp macro="" textlink="">
      <xdr:nvSpPr>
        <xdr:cNvPr id="585" name="楕円 584"/>
        <xdr:cNvSpPr/>
      </xdr:nvSpPr>
      <xdr:spPr>
        <a:xfrm>
          <a:off x="20383500" y="1016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105047</xdr:rowOff>
    </xdr:from>
    <xdr:to>
      <xdr:col>111</xdr:col>
      <xdr:colOff>177800</xdr:colOff>
      <xdr:row>59</xdr:row>
      <xdr:rowOff>120287</xdr:rowOff>
    </xdr:to>
    <xdr:cxnSp macro="">
      <xdr:nvCxnSpPr>
        <xdr:cNvPr id="586" name="直線コネクタ 585"/>
        <xdr:cNvCxnSpPr/>
      </xdr:nvCxnSpPr>
      <xdr:spPr>
        <a:xfrm>
          <a:off x="20434300" y="1022059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87"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588" name="n_2aveValue【学校施設】&#10;一人当たり面積"/>
        <xdr:cNvSpPr txBox="1"/>
      </xdr:nvSpPr>
      <xdr:spPr>
        <a:xfrm>
          <a:off x="20199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16164</xdr:rowOff>
    </xdr:from>
    <xdr:ext cx="469744" cy="259045"/>
    <xdr:sp macro="" textlink="">
      <xdr:nvSpPr>
        <xdr:cNvPr id="589" name="n_1mainValue【学校施設】&#10;一人当たり面積"/>
        <xdr:cNvSpPr txBox="1"/>
      </xdr:nvSpPr>
      <xdr:spPr>
        <a:xfrm>
          <a:off x="21075727" y="99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924</xdr:rowOff>
    </xdr:from>
    <xdr:ext cx="469744" cy="259045"/>
    <xdr:sp macro="" textlink="">
      <xdr:nvSpPr>
        <xdr:cNvPr id="590" name="n_2mainValue【学校施設】&#10;一人当たり面積"/>
        <xdr:cNvSpPr txBox="1"/>
      </xdr:nvSpPr>
      <xdr:spPr>
        <a:xfrm>
          <a:off x="20199427" y="994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1" name="テキスト ボックス 6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3" name="テキスト ボックス 60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1" name="テキスト ボックス 61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615" name="直線コネクタ 614"/>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616"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617" name="直線コネクタ 616"/>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9" name="直線コネクタ 61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20"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21" name="フローチャート: 判断 620"/>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22" name="フローチャート: 判断 621"/>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623" name="フローチャート: 判断 622"/>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143511</xdr:rowOff>
    </xdr:from>
    <xdr:to>
      <xdr:col>85</xdr:col>
      <xdr:colOff>177800</xdr:colOff>
      <xdr:row>82</xdr:row>
      <xdr:rowOff>73661</xdr:rowOff>
    </xdr:to>
    <xdr:sp macro="" textlink="">
      <xdr:nvSpPr>
        <xdr:cNvPr id="629" name="楕円 628"/>
        <xdr:cNvSpPr/>
      </xdr:nvSpPr>
      <xdr:spPr>
        <a:xfrm>
          <a:off x="16268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166388</xdr:rowOff>
    </xdr:from>
    <xdr:ext cx="405111" cy="259045"/>
    <xdr:sp macro="" textlink="">
      <xdr:nvSpPr>
        <xdr:cNvPr id="630" name="【児童館】&#10;有形固定資産減価償却率該当値テキスト"/>
        <xdr:cNvSpPr txBox="1"/>
      </xdr:nvSpPr>
      <xdr:spPr>
        <a:xfrm>
          <a:off x="163576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631" name="楕円 630"/>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22861</xdr:rowOff>
    </xdr:from>
    <xdr:to>
      <xdr:col>85</xdr:col>
      <xdr:colOff>127000</xdr:colOff>
      <xdr:row>82</xdr:row>
      <xdr:rowOff>45720</xdr:rowOff>
    </xdr:to>
    <xdr:cxnSp macro="">
      <xdr:nvCxnSpPr>
        <xdr:cNvPr id="632" name="直線コネクタ 631"/>
        <xdr:cNvCxnSpPr/>
      </xdr:nvCxnSpPr>
      <xdr:spPr>
        <a:xfrm flipV="1">
          <a:off x="15481300" y="14081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633" name="楕円 632"/>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45720</xdr:rowOff>
    </xdr:from>
    <xdr:to>
      <xdr:col>81</xdr:col>
      <xdr:colOff>50800</xdr:colOff>
      <xdr:row>82</xdr:row>
      <xdr:rowOff>89536</xdr:rowOff>
    </xdr:to>
    <xdr:cxnSp macro="">
      <xdr:nvCxnSpPr>
        <xdr:cNvPr id="634" name="直線コネクタ 633"/>
        <xdr:cNvCxnSpPr/>
      </xdr:nvCxnSpPr>
      <xdr:spPr>
        <a:xfrm flipV="1">
          <a:off x="14592300" y="141046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35"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24782</xdr:rowOff>
    </xdr:from>
    <xdr:ext cx="405111" cy="259045"/>
    <xdr:sp macro="" textlink="">
      <xdr:nvSpPr>
        <xdr:cNvPr id="636" name="n_2aveValue【児童館】&#10;有形固定資産減価償却率"/>
        <xdr:cNvSpPr txBox="1"/>
      </xdr:nvSpPr>
      <xdr:spPr>
        <a:xfrm>
          <a:off x="14389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113047</xdr:rowOff>
    </xdr:from>
    <xdr:ext cx="405111" cy="259045"/>
    <xdr:sp macro="" textlink="">
      <xdr:nvSpPr>
        <xdr:cNvPr id="637" name="n_1mainValue【児童館】&#10;有形固定資産減価償却率"/>
        <xdr:cNvSpPr txBox="1"/>
      </xdr:nvSpPr>
      <xdr:spPr>
        <a:xfrm>
          <a:off x="15266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156863</xdr:rowOff>
    </xdr:from>
    <xdr:ext cx="405111" cy="259045"/>
    <xdr:sp macro="" textlink="">
      <xdr:nvSpPr>
        <xdr:cNvPr id="638" name="n_2mainValue【児童館】&#10;有形固定資産減価償却率"/>
        <xdr:cNvSpPr txBox="1"/>
      </xdr:nvSpPr>
      <xdr:spPr>
        <a:xfrm>
          <a:off x="14389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9" name="直線コネクタ 6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0" name="テキスト ボックス 6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1" name="直線コネクタ 6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2" name="テキスト ボックス 6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3" name="直線コネクタ 6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4" name="テキスト ボックス 6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5" name="直線コネクタ 6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6" name="テキスト ボックス 6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7" name="直線コネクタ 6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8" name="テキスト ボックス 6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662" name="直線コネクタ 661"/>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63"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64" name="直線コネクタ 66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65"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66" name="直線コネクタ 665"/>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6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68" name="フローチャート: 判断 66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9" name="フローチャート: 判断 6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670" name="フローチャート: 判断 669"/>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6" name="楕円 675"/>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77"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78" name="楕円 67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79" name="直線コネクタ 678"/>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80" name="楕円 679"/>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133350</xdr:rowOff>
    </xdr:to>
    <xdr:cxnSp macro="">
      <xdr:nvCxnSpPr>
        <xdr:cNvPr id="681" name="直線コネクタ 680"/>
        <xdr:cNvCxnSpPr/>
      </xdr:nvCxnSpPr>
      <xdr:spPr>
        <a:xfrm flipV="1">
          <a:off x="20434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8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83"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84"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85" name="n_2main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6" name="テキスト ボックス 6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97" name="直線コネクタ 69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98" name="テキスト ボックス 69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99" name="直線コネクタ 69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00" name="テキスト ボックス 69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01" name="直線コネクタ 70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02" name="テキスト ボックス 70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05" name="直線コネクタ 70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06" name="テキスト ボックス 70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07" name="直線コネクタ 70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08" name="テキスト ボックス 70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09" name="直線コネクタ 70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10" name="テキスト ボックス 70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714" name="直線コネクタ 713"/>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715"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716" name="直線コネクタ 715"/>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717"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718" name="直線コネクタ 717"/>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719"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720" name="フローチャート: 判断 719"/>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721" name="フローチャート: 判断 720"/>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22" name="フローチャート: 判断 721"/>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133986</xdr:rowOff>
    </xdr:from>
    <xdr:to>
      <xdr:col>85</xdr:col>
      <xdr:colOff>177800</xdr:colOff>
      <xdr:row>102</xdr:row>
      <xdr:rowOff>64136</xdr:rowOff>
    </xdr:to>
    <xdr:sp macro="" textlink="">
      <xdr:nvSpPr>
        <xdr:cNvPr id="728" name="楕円 727"/>
        <xdr:cNvSpPr/>
      </xdr:nvSpPr>
      <xdr:spPr>
        <a:xfrm>
          <a:off x="16268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156863</xdr:rowOff>
    </xdr:from>
    <xdr:ext cx="405111" cy="259045"/>
    <xdr:sp macro="" textlink="">
      <xdr:nvSpPr>
        <xdr:cNvPr id="729" name="【公民館】&#10;有形固定資産減価償却率該当値テキスト"/>
        <xdr:cNvSpPr txBox="1"/>
      </xdr:nvSpPr>
      <xdr:spPr>
        <a:xfrm>
          <a:off x="16357600"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xdr:rowOff>
    </xdr:from>
    <xdr:to>
      <xdr:col>81</xdr:col>
      <xdr:colOff>101600</xdr:colOff>
      <xdr:row>102</xdr:row>
      <xdr:rowOff>118427</xdr:rowOff>
    </xdr:to>
    <xdr:sp macro="" textlink="">
      <xdr:nvSpPr>
        <xdr:cNvPr id="730" name="楕円 729"/>
        <xdr:cNvSpPr/>
      </xdr:nvSpPr>
      <xdr:spPr>
        <a:xfrm>
          <a:off x="15430500" y="175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13336</xdr:rowOff>
    </xdr:from>
    <xdr:to>
      <xdr:col>85</xdr:col>
      <xdr:colOff>127000</xdr:colOff>
      <xdr:row>102</xdr:row>
      <xdr:rowOff>67627</xdr:rowOff>
    </xdr:to>
    <xdr:cxnSp macro="">
      <xdr:nvCxnSpPr>
        <xdr:cNvPr id="731" name="直線コネクタ 730"/>
        <xdr:cNvCxnSpPr/>
      </xdr:nvCxnSpPr>
      <xdr:spPr>
        <a:xfrm flipV="1">
          <a:off x="15481300" y="17501236"/>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76836</xdr:rowOff>
    </xdr:from>
    <xdr:to>
      <xdr:col>76</xdr:col>
      <xdr:colOff>165100</xdr:colOff>
      <xdr:row>103</xdr:row>
      <xdr:rowOff>6986</xdr:rowOff>
    </xdr:to>
    <xdr:sp macro="" textlink="">
      <xdr:nvSpPr>
        <xdr:cNvPr id="732" name="楕円 731"/>
        <xdr:cNvSpPr/>
      </xdr:nvSpPr>
      <xdr:spPr>
        <a:xfrm>
          <a:off x="14541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67627</xdr:rowOff>
    </xdr:from>
    <xdr:to>
      <xdr:col>81</xdr:col>
      <xdr:colOff>50800</xdr:colOff>
      <xdr:row>102</xdr:row>
      <xdr:rowOff>127636</xdr:rowOff>
    </xdr:to>
    <xdr:cxnSp macro="">
      <xdr:nvCxnSpPr>
        <xdr:cNvPr id="733" name="直線コネクタ 732"/>
        <xdr:cNvCxnSpPr/>
      </xdr:nvCxnSpPr>
      <xdr:spPr>
        <a:xfrm flipV="1">
          <a:off x="14592300" y="17555527"/>
          <a:ext cx="8890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92409</xdr:rowOff>
    </xdr:from>
    <xdr:ext cx="405111" cy="259045"/>
    <xdr:sp macro="" textlink="">
      <xdr:nvSpPr>
        <xdr:cNvPr id="734"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35" name="n_2ave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134954</xdr:rowOff>
    </xdr:from>
    <xdr:ext cx="405111" cy="259045"/>
    <xdr:sp macro="" textlink="">
      <xdr:nvSpPr>
        <xdr:cNvPr id="736" name="n_1mainValue【公民館】&#10;有形固定資産減価償却率"/>
        <xdr:cNvSpPr txBox="1"/>
      </xdr:nvSpPr>
      <xdr:spPr>
        <a:xfrm>
          <a:off x="15266044" y="1727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23513</xdr:rowOff>
    </xdr:from>
    <xdr:ext cx="405111" cy="259045"/>
    <xdr:sp macro="" textlink="">
      <xdr:nvSpPr>
        <xdr:cNvPr id="737" name="n_2mainValue【公民館】&#10;有形固定資産減価償却率"/>
        <xdr:cNvSpPr txBox="1"/>
      </xdr:nvSpPr>
      <xdr:spPr>
        <a:xfrm>
          <a:off x="143897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761" name="直線コネクタ 760"/>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62"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63" name="直線コネクタ 76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764"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765" name="直線コネクタ 764"/>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66"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67" name="フローチャート: 判断 76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68" name="フローチャート: 判断 767"/>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69" name="フローチャート: 判断 768"/>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75" name="楕円 774"/>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76" name="【公民館】&#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77" name="楕円 776"/>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778" name="直線コネクタ 777"/>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779" name="楕円 778"/>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106680</xdr:rowOff>
    </xdr:to>
    <xdr:cxnSp macro="">
      <xdr:nvCxnSpPr>
        <xdr:cNvPr id="780" name="直線コネクタ 779"/>
        <xdr:cNvCxnSpPr/>
      </xdr:nvCxnSpPr>
      <xdr:spPr>
        <a:xfrm flipV="1">
          <a:off x="20434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81"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82"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83"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784" name="n_2mainValue【公民館】&#10;一人当たり面積"/>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及び学校施設に関して、住民一人当たり面積は、類似団体内平均値を上回っている。園児・児童生徒の総数は年々減少しつつあり、施設の配置を再検討する必要があるが、「伊勢市公共施設等総合管理計画」の施設類型ごとの管理に関する基本的な方針において、「伊勢市の就学前の子どもの教育・保育に関する施設整備計画」及び「伊勢市立小中学校適正規模化・適正配置基本計画」の考え方に基づき、整理統合、更新する施設の複合化などを検討し、施設の総合管理を行う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は老朽化が進行しつつあるが、「伊勢市公共施設等総合管理計画」の施設類型ごとの管理に関する基本的な方針において、今後の更新にあたっては、地域への譲渡等も含め、施設の複合化や集約化等を検討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127,791
126,954
208.35
51,031,835
50,109,202
449,382
29,846,140
53,645,187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17235</xdr:rowOff>
    </xdr:from>
    <xdr:to>
      <xdr:col>24</xdr:col>
      <xdr:colOff>114300</xdr:colOff>
      <xdr:row>38</xdr:row>
      <xdr:rowOff>118835</xdr:rowOff>
    </xdr:to>
    <xdr:sp macro="" textlink="">
      <xdr:nvSpPr>
        <xdr:cNvPr id="71" name="楕円 70"/>
        <xdr:cNvSpPr/>
      </xdr:nvSpPr>
      <xdr:spPr>
        <a:xfrm>
          <a:off x="4584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40113</xdr:rowOff>
    </xdr:from>
    <xdr:ext cx="405111" cy="259045"/>
    <xdr:sp macro="" textlink="">
      <xdr:nvSpPr>
        <xdr:cNvPr id="72" name="【図書館】&#10;有形固定資産減価償却率該当値テキスト"/>
        <xdr:cNvSpPr txBox="1"/>
      </xdr:nvSpPr>
      <xdr:spPr>
        <a:xfrm>
          <a:off x="4673600" y="638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3" name="楕円 72"/>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102326</xdr:rowOff>
    </xdr:to>
    <xdr:cxnSp macro="">
      <xdr:nvCxnSpPr>
        <xdr:cNvPr id="74" name="直線コネクタ 73"/>
        <xdr:cNvCxnSpPr/>
      </xdr:nvCxnSpPr>
      <xdr:spPr>
        <a:xfrm flipV="1">
          <a:off x="3797300" y="65831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5" name="楕円 74"/>
        <xdr:cNvSpPr/>
      </xdr:nvSpPr>
      <xdr:spPr>
        <a:xfrm>
          <a:off x="2857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102326</xdr:rowOff>
    </xdr:from>
    <xdr:to>
      <xdr:col>19</xdr:col>
      <xdr:colOff>177800</xdr:colOff>
      <xdr:row>38</xdr:row>
      <xdr:rowOff>138249</xdr:rowOff>
    </xdr:to>
    <xdr:cxnSp macro="">
      <xdr:nvCxnSpPr>
        <xdr:cNvPr id="76" name="直線コネクタ 75"/>
        <xdr:cNvCxnSpPr/>
      </xdr:nvCxnSpPr>
      <xdr:spPr>
        <a:xfrm flipV="1">
          <a:off x="2908300" y="661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110870</xdr:rowOff>
    </xdr:from>
    <xdr:ext cx="405111" cy="259045"/>
    <xdr:sp macro="" textlink="">
      <xdr:nvSpPr>
        <xdr:cNvPr id="77"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8"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144253</xdr:rowOff>
    </xdr:from>
    <xdr:ext cx="405111" cy="259045"/>
    <xdr:sp macro="" textlink="">
      <xdr:nvSpPr>
        <xdr:cNvPr id="79" name="n_1mainValue【図書館】&#10;有形固定資産減価償却率"/>
        <xdr:cNvSpPr txBox="1"/>
      </xdr:nvSpPr>
      <xdr:spPr>
        <a:xfrm>
          <a:off x="3582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0" name="n_2mainValue【図書館】&#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11"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20" name="楕円 119"/>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34670</xdr:rowOff>
    </xdr:from>
    <xdr:ext cx="469744" cy="259045"/>
    <xdr:sp macro="" textlink="">
      <xdr:nvSpPr>
        <xdr:cNvPr id="121" name="【図書館】&#10;一人当たり面積該当値テキスト"/>
        <xdr:cNvSpPr txBox="1"/>
      </xdr:nvSpPr>
      <xdr:spPr>
        <a:xfrm>
          <a:off x="10515600"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22678</xdr:rowOff>
    </xdr:from>
    <xdr:to>
      <xdr:col>50</xdr:col>
      <xdr:colOff>165100</xdr:colOff>
      <xdr:row>39</xdr:row>
      <xdr:rowOff>124278</xdr:rowOff>
    </xdr:to>
    <xdr:sp macro="" textlink="">
      <xdr:nvSpPr>
        <xdr:cNvPr id="122" name="楕円 121"/>
        <xdr:cNvSpPr/>
      </xdr:nvSpPr>
      <xdr:spPr>
        <a:xfrm>
          <a:off x="9588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73478</xdr:rowOff>
    </xdr:to>
    <xdr:cxnSp macro="">
      <xdr:nvCxnSpPr>
        <xdr:cNvPr id="123" name="直線コネクタ 122"/>
        <xdr:cNvCxnSpPr/>
      </xdr:nvCxnSpPr>
      <xdr:spPr>
        <a:xfrm flipV="1">
          <a:off x="9639300" y="67491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22678</xdr:rowOff>
    </xdr:from>
    <xdr:to>
      <xdr:col>46</xdr:col>
      <xdr:colOff>38100</xdr:colOff>
      <xdr:row>39</xdr:row>
      <xdr:rowOff>124278</xdr:rowOff>
    </xdr:to>
    <xdr:sp macro="" textlink="">
      <xdr:nvSpPr>
        <xdr:cNvPr id="124" name="楕円 123"/>
        <xdr:cNvSpPr/>
      </xdr:nvSpPr>
      <xdr:spPr>
        <a:xfrm>
          <a:off x="8699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73478</xdr:rowOff>
    </xdr:from>
    <xdr:to>
      <xdr:col>50</xdr:col>
      <xdr:colOff>114300</xdr:colOff>
      <xdr:row>39</xdr:row>
      <xdr:rowOff>73478</xdr:rowOff>
    </xdr:to>
    <xdr:cxnSp macro="">
      <xdr:nvCxnSpPr>
        <xdr:cNvPr id="125" name="直線コネクタ 124"/>
        <xdr:cNvCxnSpPr/>
      </xdr:nvCxnSpPr>
      <xdr:spPr>
        <a:xfrm>
          <a:off x="8750300" y="6760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6"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27"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140805</xdr:rowOff>
    </xdr:from>
    <xdr:ext cx="469744" cy="259045"/>
    <xdr:sp macro="" textlink="">
      <xdr:nvSpPr>
        <xdr:cNvPr id="128" name="n_1mainValue【図書館】&#10;一人当たり面積"/>
        <xdr:cNvSpPr txBox="1"/>
      </xdr:nvSpPr>
      <xdr:spPr>
        <a:xfrm>
          <a:off x="93917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140805</xdr:rowOff>
    </xdr:from>
    <xdr:ext cx="469744" cy="259045"/>
    <xdr:sp macro="" textlink="">
      <xdr:nvSpPr>
        <xdr:cNvPr id="129" name="n_2mainValue【図書館】&#10;一人当たり面積"/>
        <xdr:cNvSpPr txBox="1"/>
      </xdr:nvSpPr>
      <xdr:spPr>
        <a:xfrm>
          <a:off x="85154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21046</xdr:rowOff>
    </xdr:from>
    <xdr:to>
      <xdr:col>24</xdr:col>
      <xdr:colOff>114300</xdr:colOff>
      <xdr:row>57</xdr:row>
      <xdr:rowOff>122646</xdr:rowOff>
    </xdr:to>
    <xdr:sp macro="" textlink="">
      <xdr:nvSpPr>
        <xdr:cNvPr id="169" name="楕円 168"/>
        <xdr:cNvSpPr/>
      </xdr:nvSpPr>
      <xdr:spPr>
        <a:xfrm>
          <a:off x="4584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43923</xdr:rowOff>
    </xdr:from>
    <xdr:ext cx="405111" cy="259045"/>
    <xdr:sp macro="" textlink="">
      <xdr:nvSpPr>
        <xdr:cNvPr id="170" name="【体育館・プール】&#10;有形固定資産減価償却率該当値テキスト"/>
        <xdr:cNvSpPr txBox="1"/>
      </xdr:nvSpPr>
      <xdr:spPr>
        <a:xfrm>
          <a:off x="4673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71" name="楕円 170"/>
        <xdr:cNvSpPr/>
      </xdr:nvSpPr>
      <xdr:spPr>
        <a:xfrm>
          <a:off x="3746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71846</xdr:rowOff>
    </xdr:from>
    <xdr:to>
      <xdr:col>24</xdr:col>
      <xdr:colOff>63500</xdr:colOff>
      <xdr:row>59</xdr:row>
      <xdr:rowOff>75112</xdr:rowOff>
    </xdr:to>
    <xdr:cxnSp macro="">
      <xdr:nvCxnSpPr>
        <xdr:cNvPr id="172" name="直線コネクタ 171"/>
        <xdr:cNvCxnSpPr/>
      </xdr:nvCxnSpPr>
      <xdr:spPr>
        <a:xfrm flipV="1">
          <a:off x="3797300" y="9844496"/>
          <a:ext cx="8382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158206</xdr:rowOff>
    </xdr:from>
    <xdr:to>
      <xdr:col>15</xdr:col>
      <xdr:colOff>101600</xdr:colOff>
      <xdr:row>57</xdr:row>
      <xdr:rowOff>88356</xdr:rowOff>
    </xdr:to>
    <xdr:sp macro="" textlink="">
      <xdr:nvSpPr>
        <xdr:cNvPr id="173" name="楕円 172"/>
        <xdr:cNvSpPr/>
      </xdr:nvSpPr>
      <xdr:spPr>
        <a:xfrm>
          <a:off x="2857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37556</xdr:rowOff>
    </xdr:from>
    <xdr:to>
      <xdr:col>19</xdr:col>
      <xdr:colOff>177800</xdr:colOff>
      <xdr:row>59</xdr:row>
      <xdr:rowOff>75112</xdr:rowOff>
    </xdr:to>
    <xdr:cxnSp macro="">
      <xdr:nvCxnSpPr>
        <xdr:cNvPr id="174" name="直線コネクタ 173"/>
        <xdr:cNvCxnSpPr/>
      </xdr:nvCxnSpPr>
      <xdr:spPr>
        <a:xfrm>
          <a:off x="2908300" y="9810206"/>
          <a:ext cx="889000" cy="3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75"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76" name="n_2aveValue【体育館・プー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117039</xdr:rowOff>
    </xdr:from>
    <xdr:ext cx="405111" cy="259045"/>
    <xdr:sp macro="" textlink="">
      <xdr:nvSpPr>
        <xdr:cNvPr id="177" name="n_1main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104883</xdr:rowOff>
    </xdr:from>
    <xdr:ext cx="405111" cy="259045"/>
    <xdr:sp macro="" textlink="">
      <xdr:nvSpPr>
        <xdr:cNvPr id="178" name="n_2mainValue【体育館・プール】&#10;有形固定資産減価償却率"/>
        <xdr:cNvSpPr txBox="1"/>
      </xdr:nvSpPr>
      <xdr:spPr>
        <a:xfrm>
          <a:off x="2705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129794</xdr:rowOff>
    </xdr:from>
    <xdr:to>
      <xdr:col>55</xdr:col>
      <xdr:colOff>50800</xdr:colOff>
      <xdr:row>62</xdr:row>
      <xdr:rowOff>59944</xdr:rowOff>
    </xdr:to>
    <xdr:sp macro="" textlink="">
      <xdr:nvSpPr>
        <xdr:cNvPr id="214" name="楕円 213"/>
        <xdr:cNvSpPr/>
      </xdr:nvSpPr>
      <xdr:spPr>
        <a:xfrm>
          <a:off x="10426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108221</xdr:rowOff>
    </xdr:from>
    <xdr:ext cx="469744" cy="259045"/>
    <xdr:sp macro="" textlink="">
      <xdr:nvSpPr>
        <xdr:cNvPr id="215" name="【体育館・プール】&#10;一人当たり面積該当値テキスト"/>
        <xdr:cNvSpPr txBox="1"/>
      </xdr:nvSpPr>
      <xdr:spPr>
        <a:xfrm>
          <a:off x="10515600"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134366</xdr:rowOff>
    </xdr:from>
    <xdr:to>
      <xdr:col>50</xdr:col>
      <xdr:colOff>165100</xdr:colOff>
      <xdr:row>62</xdr:row>
      <xdr:rowOff>64516</xdr:rowOff>
    </xdr:to>
    <xdr:sp macro="" textlink="">
      <xdr:nvSpPr>
        <xdr:cNvPr id="216" name="楕円 215"/>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xdr:rowOff>
    </xdr:from>
    <xdr:to>
      <xdr:col>55</xdr:col>
      <xdr:colOff>0</xdr:colOff>
      <xdr:row>62</xdr:row>
      <xdr:rowOff>13716</xdr:rowOff>
    </xdr:to>
    <xdr:cxnSp macro="">
      <xdr:nvCxnSpPr>
        <xdr:cNvPr id="217" name="直線コネクタ 216"/>
        <xdr:cNvCxnSpPr/>
      </xdr:nvCxnSpPr>
      <xdr:spPr>
        <a:xfrm flipV="1">
          <a:off x="9639300" y="1063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152654</xdr:rowOff>
    </xdr:from>
    <xdr:to>
      <xdr:col>46</xdr:col>
      <xdr:colOff>38100</xdr:colOff>
      <xdr:row>62</xdr:row>
      <xdr:rowOff>82804</xdr:rowOff>
    </xdr:to>
    <xdr:sp macro="" textlink="">
      <xdr:nvSpPr>
        <xdr:cNvPr id="218" name="楕円 217"/>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xdr:rowOff>
    </xdr:from>
    <xdr:to>
      <xdr:col>50</xdr:col>
      <xdr:colOff>114300</xdr:colOff>
      <xdr:row>62</xdr:row>
      <xdr:rowOff>32004</xdr:rowOff>
    </xdr:to>
    <xdr:cxnSp macro="">
      <xdr:nvCxnSpPr>
        <xdr:cNvPr id="219" name="直線コネクタ 218"/>
        <xdr:cNvCxnSpPr/>
      </xdr:nvCxnSpPr>
      <xdr:spPr>
        <a:xfrm flipV="1">
          <a:off x="8750300" y="10643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2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55643</xdr:rowOff>
    </xdr:from>
    <xdr:ext cx="469744" cy="259045"/>
    <xdr:sp macro="" textlink="">
      <xdr:nvSpPr>
        <xdr:cNvPr id="222" name="n_1mainValue【体育館・プール】&#10;一人当たり面積"/>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73931</xdr:rowOff>
    </xdr:from>
    <xdr:ext cx="469744" cy="259045"/>
    <xdr:sp macro="" textlink="">
      <xdr:nvSpPr>
        <xdr:cNvPr id="223" name="n_2mainValue【体育館・プール】&#10;一人当たり面積"/>
        <xdr:cNvSpPr txBox="1"/>
      </xdr:nvSpPr>
      <xdr:spPr>
        <a:xfrm>
          <a:off x="8515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55"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264" name="楕円 263"/>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265" name="【福祉施設】&#10;有形固定資産減価償却率該当値テキスト"/>
        <xdr:cNvSpPr txBox="1"/>
      </xdr:nvSpPr>
      <xdr:spPr>
        <a:xfrm>
          <a:off x="4673600"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121194</xdr:rowOff>
    </xdr:from>
    <xdr:to>
      <xdr:col>20</xdr:col>
      <xdr:colOff>38100</xdr:colOff>
      <xdr:row>83</xdr:row>
      <xdr:rowOff>51344</xdr:rowOff>
    </xdr:to>
    <xdr:sp macro="" textlink="">
      <xdr:nvSpPr>
        <xdr:cNvPr id="266" name="楕円 265"/>
        <xdr:cNvSpPr/>
      </xdr:nvSpPr>
      <xdr:spPr>
        <a:xfrm>
          <a:off x="3746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83</xdr:row>
      <xdr:rowOff>544</xdr:rowOff>
    </xdr:to>
    <xdr:cxnSp macro="">
      <xdr:nvCxnSpPr>
        <xdr:cNvPr id="267" name="直線コネクタ 266"/>
        <xdr:cNvCxnSpPr/>
      </xdr:nvCxnSpPr>
      <xdr:spPr>
        <a:xfrm flipV="1">
          <a:off x="3797300" y="141917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268" name="楕円 267"/>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xdr:rowOff>
    </xdr:from>
    <xdr:to>
      <xdr:col>19</xdr:col>
      <xdr:colOff>177800</xdr:colOff>
      <xdr:row>83</xdr:row>
      <xdr:rowOff>98516</xdr:rowOff>
    </xdr:to>
    <xdr:cxnSp macro="">
      <xdr:nvCxnSpPr>
        <xdr:cNvPr id="269" name="直線コネクタ 268"/>
        <xdr:cNvCxnSpPr/>
      </xdr:nvCxnSpPr>
      <xdr:spPr>
        <a:xfrm flipV="1">
          <a:off x="2908300" y="142308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70"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113591</xdr:rowOff>
    </xdr:from>
    <xdr:ext cx="405111" cy="259045"/>
    <xdr:sp macro="" textlink="">
      <xdr:nvSpPr>
        <xdr:cNvPr id="271"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42471</xdr:rowOff>
    </xdr:from>
    <xdr:ext cx="405111" cy="259045"/>
    <xdr:sp macro="" textlink="">
      <xdr:nvSpPr>
        <xdr:cNvPr id="272" name="n_1mainValue【福祉施設】&#10;有形固定資産減価償却率"/>
        <xdr:cNvSpPr txBox="1"/>
      </xdr:nvSpPr>
      <xdr:spPr>
        <a:xfrm>
          <a:off x="3582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273" name="n_2mainValue【福祉施設】&#10;有形固定資産減価償却率"/>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30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77107</xdr:rowOff>
    </xdr:from>
    <xdr:to>
      <xdr:col>55</xdr:col>
      <xdr:colOff>50800</xdr:colOff>
      <xdr:row>80</xdr:row>
      <xdr:rowOff>7257</xdr:rowOff>
    </xdr:to>
    <xdr:sp macro="" textlink="">
      <xdr:nvSpPr>
        <xdr:cNvPr id="313" name="楕円 312"/>
        <xdr:cNvSpPr/>
      </xdr:nvSpPr>
      <xdr:spPr>
        <a:xfrm>
          <a:off x="10426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99984</xdr:rowOff>
    </xdr:from>
    <xdr:ext cx="469744" cy="259045"/>
    <xdr:sp macro="" textlink="">
      <xdr:nvSpPr>
        <xdr:cNvPr id="314" name="【福祉施設】&#10;一人当たり面積該当値テキスト"/>
        <xdr:cNvSpPr txBox="1"/>
      </xdr:nvSpPr>
      <xdr:spPr>
        <a:xfrm>
          <a:off x="105156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28121</xdr:rowOff>
    </xdr:from>
    <xdr:to>
      <xdr:col>50</xdr:col>
      <xdr:colOff>165100</xdr:colOff>
      <xdr:row>79</xdr:row>
      <xdr:rowOff>129721</xdr:rowOff>
    </xdr:to>
    <xdr:sp macro="" textlink="">
      <xdr:nvSpPr>
        <xdr:cNvPr id="315" name="楕円 314"/>
        <xdr:cNvSpPr/>
      </xdr:nvSpPr>
      <xdr:spPr>
        <a:xfrm>
          <a:off x="9588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78921</xdr:rowOff>
    </xdr:from>
    <xdr:to>
      <xdr:col>55</xdr:col>
      <xdr:colOff>0</xdr:colOff>
      <xdr:row>79</xdr:row>
      <xdr:rowOff>127907</xdr:rowOff>
    </xdr:to>
    <xdr:cxnSp macro="">
      <xdr:nvCxnSpPr>
        <xdr:cNvPr id="316" name="直線コネクタ 315"/>
        <xdr:cNvCxnSpPr/>
      </xdr:nvCxnSpPr>
      <xdr:spPr>
        <a:xfrm>
          <a:off x="9639300" y="1362347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17" name="楕円 316"/>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78921</xdr:rowOff>
    </xdr:from>
    <xdr:to>
      <xdr:col>50</xdr:col>
      <xdr:colOff>114300</xdr:colOff>
      <xdr:row>79</xdr:row>
      <xdr:rowOff>95250</xdr:rowOff>
    </xdr:to>
    <xdr:cxnSp macro="">
      <xdr:nvCxnSpPr>
        <xdr:cNvPr id="318" name="直線コネクタ 317"/>
        <xdr:cNvCxnSpPr/>
      </xdr:nvCxnSpPr>
      <xdr:spPr>
        <a:xfrm flipV="1">
          <a:off x="8750300" y="13623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31041</xdr:rowOff>
    </xdr:from>
    <xdr:ext cx="469744" cy="259045"/>
    <xdr:sp macro="" textlink="">
      <xdr:nvSpPr>
        <xdr:cNvPr id="319"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169834</xdr:rowOff>
    </xdr:from>
    <xdr:ext cx="469744" cy="259045"/>
    <xdr:sp macro="" textlink="">
      <xdr:nvSpPr>
        <xdr:cNvPr id="320" name="n_2aveValue【福祉施設】&#10;一人当たり面積"/>
        <xdr:cNvSpPr txBox="1"/>
      </xdr:nvSpPr>
      <xdr:spPr>
        <a:xfrm>
          <a:off x="8515427" y="14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146248</xdr:rowOff>
    </xdr:from>
    <xdr:ext cx="469744" cy="259045"/>
    <xdr:sp macro="" textlink="">
      <xdr:nvSpPr>
        <xdr:cNvPr id="321" name="n_1mainValue【福祉施設】&#10;一人当たり面積"/>
        <xdr:cNvSpPr txBox="1"/>
      </xdr:nvSpPr>
      <xdr:spPr>
        <a:xfrm>
          <a:off x="9391727" y="133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22" name="n_2mainValue【福祉施設】&#10;一人当たり面積"/>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50"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53" name="フローチャート: 判断 352"/>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123698</xdr:rowOff>
    </xdr:from>
    <xdr:to>
      <xdr:col>24</xdr:col>
      <xdr:colOff>114300</xdr:colOff>
      <xdr:row>104</xdr:row>
      <xdr:rowOff>53848</xdr:rowOff>
    </xdr:to>
    <xdr:sp macro="" textlink="">
      <xdr:nvSpPr>
        <xdr:cNvPr id="359" name="楕円 358"/>
        <xdr:cNvSpPr/>
      </xdr:nvSpPr>
      <xdr:spPr>
        <a:xfrm>
          <a:off x="4584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146575</xdr:rowOff>
    </xdr:from>
    <xdr:ext cx="405111" cy="259045"/>
    <xdr:sp macro="" textlink="">
      <xdr:nvSpPr>
        <xdr:cNvPr id="360" name="【市民会館】&#10;有形固定資産減価償却率該当値テキスト"/>
        <xdr:cNvSpPr txBox="1"/>
      </xdr:nvSpPr>
      <xdr:spPr>
        <a:xfrm>
          <a:off x="4673600" y="176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xdr:rowOff>
    </xdr:from>
    <xdr:to>
      <xdr:col>20</xdr:col>
      <xdr:colOff>38100</xdr:colOff>
      <xdr:row>104</xdr:row>
      <xdr:rowOff>110998</xdr:rowOff>
    </xdr:to>
    <xdr:sp macro="" textlink="">
      <xdr:nvSpPr>
        <xdr:cNvPr id="361" name="楕円 360"/>
        <xdr:cNvSpPr/>
      </xdr:nvSpPr>
      <xdr:spPr>
        <a:xfrm>
          <a:off x="3746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xdr:rowOff>
    </xdr:from>
    <xdr:to>
      <xdr:col>24</xdr:col>
      <xdr:colOff>63500</xdr:colOff>
      <xdr:row>104</xdr:row>
      <xdr:rowOff>60198</xdr:rowOff>
    </xdr:to>
    <xdr:cxnSp macro="">
      <xdr:nvCxnSpPr>
        <xdr:cNvPr id="362" name="直線コネクタ 361"/>
        <xdr:cNvCxnSpPr/>
      </xdr:nvCxnSpPr>
      <xdr:spPr>
        <a:xfrm flipV="1">
          <a:off x="3797300" y="1783384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363" name="楕円 362"/>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60198</xdr:rowOff>
    </xdr:from>
    <xdr:to>
      <xdr:col>19</xdr:col>
      <xdr:colOff>177800</xdr:colOff>
      <xdr:row>104</xdr:row>
      <xdr:rowOff>76200</xdr:rowOff>
    </xdr:to>
    <xdr:cxnSp macro="">
      <xdr:nvCxnSpPr>
        <xdr:cNvPr id="364" name="直線コネクタ 363"/>
        <xdr:cNvCxnSpPr/>
      </xdr:nvCxnSpPr>
      <xdr:spPr>
        <a:xfrm flipV="1">
          <a:off x="2908300" y="17890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65"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170705</xdr:rowOff>
    </xdr:from>
    <xdr:ext cx="405111" cy="259045"/>
    <xdr:sp macro="" textlink="">
      <xdr:nvSpPr>
        <xdr:cNvPr id="366" name="n_2aveValue【市民会館】&#10;有形固定資産減価償却率"/>
        <xdr:cNvSpPr txBox="1"/>
      </xdr:nvSpPr>
      <xdr:spPr>
        <a:xfrm>
          <a:off x="2705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127525</xdr:rowOff>
    </xdr:from>
    <xdr:ext cx="405111" cy="259045"/>
    <xdr:sp macro="" textlink="">
      <xdr:nvSpPr>
        <xdr:cNvPr id="367" name="n_1mainValue【市民会館】&#10;有形固定資産減価償却率"/>
        <xdr:cNvSpPr txBox="1"/>
      </xdr:nvSpPr>
      <xdr:spPr>
        <a:xfrm>
          <a:off x="3582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8" name="n_2main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98"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01" name="フローチャート: 判断 40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407" name="楕円 406"/>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158766</xdr:rowOff>
    </xdr:from>
    <xdr:ext cx="469744" cy="259045"/>
    <xdr:sp macro="" textlink="">
      <xdr:nvSpPr>
        <xdr:cNvPr id="408" name="【市民会館】&#10;一人当たり面積該当値テキスト"/>
        <xdr:cNvSpPr txBox="1"/>
      </xdr:nvSpPr>
      <xdr:spPr>
        <a:xfrm>
          <a:off x="10515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09" name="楕円 408"/>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22861</xdr:rowOff>
    </xdr:to>
    <xdr:cxnSp macro="">
      <xdr:nvCxnSpPr>
        <xdr:cNvPr id="410" name="直線コネクタ 409"/>
        <xdr:cNvCxnSpPr/>
      </xdr:nvCxnSpPr>
      <xdr:spPr>
        <a:xfrm flipV="1">
          <a:off x="9639300" y="18188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11" name="楕円 410"/>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30480</xdr:rowOff>
    </xdr:to>
    <xdr:cxnSp macro="">
      <xdr:nvCxnSpPr>
        <xdr:cNvPr id="412" name="直線コネクタ 411"/>
        <xdr:cNvCxnSpPr/>
      </xdr:nvCxnSpPr>
      <xdr:spPr>
        <a:xfrm flipV="1">
          <a:off x="8750300" y="1819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413"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87647</xdr:rowOff>
    </xdr:from>
    <xdr:ext cx="469744" cy="259045"/>
    <xdr:sp macro="" textlink="">
      <xdr:nvSpPr>
        <xdr:cNvPr id="414" name="n_2ave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90188</xdr:rowOff>
    </xdr:from>
    <xdr:ext cx="469744" cy="259045"/>
    <xdr:sp macro="" textlink="">
      <xdr:nvSpPr>
        <xdr:cNvPr id="415" name="n_1main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16" name="n_2main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46"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49" name="フローチャート: 判断 44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99695</xdr:rowOff>
    </xdr:from>
    <xdr:to>
      <xdr:col>85</xdr:col>
      <xdr:colOff>177800</xdr:colOff>
      <xdr:row>34</xdr:row>
      <xdr:rowOff>29845</xdr:rowOff>
    </xdr:to>
    <xdr:sp macro="" textlink="">
      <xdr:nvSpPr>
        <xdr:cNvPr id="455" name="楕円 454"/>
        <xdr:cNvSpPr/>
      </xdr:nvSpPr>
      <xdr:spPr>
        <a:xfrm>
          <a:off x="162687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52722</xdr:rowOff>
    </xdr:from>
    <xdr:ext cx="405111" cy="259045"/>
    <xdr:sp macro="" textlink="">
      <xdr:nvSpPr>
        <xdr:cNvPr id="456" name="【一般廃棄物処理施設】&#10;有形固定資産減価償却率該当値テキスト"/>
        <xdr:cNvSpPr txBox="1"/>
      </xdr:nvSpPr>
      <xdr:spPr>
        <a:xfrm>
          <a:off x="16357600" y="571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113030</xdr:rowOff>
    </xdr:from>
    <xdr:to>
      <xdr:col>81</xdr:col>
      <xdr:colOff>101600</xdr:colOff>
      <xdr:row>34</xdr:row>
      <xdr:rowOff>43180</xdr:rowOff>
    </xdr:to>
    <xdr:sp macro="" textlink="">
      <xdr:nvSpPr>
        <xdr:cNvPr id="457" name="楕円 456"/>
        <xdr:cNvSpPr/>
      </xdr:nvSpPr>
      <xdr:spPr>
        <a:xfrm>
          <a:off x="15430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150495</xdr:rowOff>
    </xdr:from>
    <xdr:to>
      <xdr:col>85</xdr:col>
      <xdr:colOff>127000</xdr:colOff>
      <xdr:row>33</xdr:row>
      <xdr:rowOff>163830</xdr:rowOff>
    </xdr:to>
    <xdr:cxnSp macro="">
      <xdr:nvCxnSpPr>
        <xdr:cNvPr id="458" name="直線コネクタ 457"/>
        <xdr:cNvCxnSpPr/>
      </xdr:nvCxnSpPr>
      <xdr:spPr>
        <a:xfrm flipV="1">
          <a:off x="15481300" y="58083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128270</xdr:rowOff>
    </xdr:from>
    <xdr:to>
      <xdr:col>76</xdr:col>
      <xdr:colOff>165100</xdr:colOff>
      <xdr:row>34</xdr:row>
      <xdr:rowOff>58420</xdr:rowOff>
    </xdr:to>
    <xdr:sp macro="" textlink="">
      <xdr:nvSpPr>
        <xdr:cNvPr id="459" name="楕円 458"/>
        <xdr:cNvSpPr/>
      </xdr:nvSpPr>
      <xdr:spPr>
        <a:xfrm>
          <a:off x="1454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163830</xdr:rowOff>
    </xdr:from>
    <xdr:to>
      <xdr:col>81</xdr:col>
      <xdr:colOff>50800</xdr:colOff>
      <xdr:row>34</xdr:row>
      <xdr:rowOff>7620</xdr:rowOff>
    </xdr:to>
    <xdr:cxnSp macro="">
      <xdr:nvCxnSpPr>
        <xdr:cNvPr id="460" name="直線コネクタ 459"/>
        <xdr:cNvCxnSpPr/>
      </xdr:nvCxnSpPr>
      <xdr:spPr>
        <a:xfrm flipV="1">
          <a:off x="14592300" y="5821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461"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62" name="n_2ave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59707</xdr:rowOff>
    </xdr:from>
    <xdr:ext cx="405111" cy="259045"/>
    <xdr:sp macro="" textlink="">
      <xdr:nvSpPr>
        <xdr:cNvPr id="463" name="n_1mainValue【一般廃棄物処理施設】&#10;有形固定資産減価償却率"/>
        <xdr:cNvSpPr txBox="1"/>
      </xdr:nvSpPr>
      <xdr:spPr>
        <a:xfrm>
          <a:off x="15266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74947</xdr:rowOff>
    </xdr:from>
    <xdr:ext cx="405111" cy="259045"/>
    <xdr:sp macro="" textlink="">
      <xdr:nvSpPr>
        <xdr:cNvPr id="464" name="n_2mainValue【一般廃棄物処理施設】&#10;有形固定資産減価償却率"/>
        <xdr:cNvSpPr txBox="1"/>
      </xdr:nvSpPr>
      <xdr:spPr>
        <a:xfrm>
          <a:off x="14389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6" name="テキスト ボックス 47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0" name="テキスト ボックス 47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2" name="テキスト ボックス 48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8" name="直線コネクタ 487"/>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9"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90" name="直線コネクタ 489"/>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91"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92" name="直線コネクタ 491"/>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93" name="【一般廃棄物処理施設】&#10;一人当たり有形固定資産（償却資産）額平均値テキスト"/>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4" name="フローチャート: 判断 493"/>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5" name="フローチャート: 判断 494"/>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96" name="フローチャート: 判断 495"/>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117579</xdr:rowOff>
    </xdr:from>
    <xdr:to>
      <xdr:col>116</xdr:col>
      <xdr:colOff>114300</xdr:colOff>
      <xdr:row>39</xdr:row>
      <xdr:rowOff>47729</xdr:rowOff>
    </xdr:to>
    <xdr:sp macro="" textlink="">
      <xdr:nvSpPr>
        <xdr:cNvPr id="502" name="楕円 501"/>
        <xdr:cNvSpPr/>
      </xdr:nvSpPr>
      <xdr:spPr>
        <a:xfrm>
          <a:off x="22110700" y="66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96006</xdr:rowOff>
    </xdr:from>
    <xdr:ext cx="534377" cy="259045"/>
    <xdr:sp macro="" textlink="">
      <xdr:nvSpPr>
        <xdr:cNvPr id="503" name="【一般廃棄物処理施設】&#10;一人当たり有形固定資産（償却資産）額該当値テキスト"/>
        <xdr:cNvSpPr txBox="1"/>
      </xdr:nvSpPr>
      <xdr:spPr>
        <a:xfrm>
          <a:off x="22199600" y="66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113297</xdr:rowOff>
    </xdr:from>
    <xdr:to>
      <xdr:col>112</xdr:col>
      <xdr:colOff>38100</xdr:colOff>
      <xdr:row>39</xdr:row>
      <xdr:rowOff>43447</xdr:rowOff>
    </xdr:to>
    <xdr:sp macro="" textlink="">
      <xdr:nvSpPr>
        <xdr:cNvPr id="504" name="楕円 503"/>
        <xdr:cNvSpPr/>
      </xdr:nvSpPr>
      <xdr:spPr>
        <a:xfrm>
          <a:off x="21272500" y="66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164097</xdr:rowOff>
    </xdr:from>
    <xdr:to>
      <xdr:col>116</xdr:col>
      <xdr:colOff>63500</xdr:colOff>
      <xdr:row>38</xdr:row>
      <xdr:rowOff>168379</xdr:rowOff>
    </xdr:to>
    <xdr:cxnSp macro="">
      <xdr:nvCxnSpPr>
        <xdr:cNvPr id="505" name="直線コネクタ 504"/>
        <xdr:cNvCxnSpPr/>
      </xdr:nvCxnSpPr>
      <xdr:spPr>
        <a:xfrm>
          <a:off x="21323300" y="6679197"/>
          <a:ext cx="8382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116459</xdr:rowOff>
    </xdr:from>
    <xdr:to>
      <xdr:col>107</xdr:col>
      <xdr:colOff>101600</xdr:colOff>
      <xdr:row>39</xdr:row>
      <xdr:rowOff>46609</xdr:rowOff>
    </xdr:to>
    <xdr:sp macro="" textlink="">
      <xdr:nvSpPr>
        <xdr:cNvPr id="506" name="楕円 505"/>
        <xdr:cNvSpPr/>
      </xdr:nvSpPr>
      <xdr:spPr>
        <a:xfrm>
          <a:off x="20383500" y="66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164097</xdr:rowOff>
    </xdr:from>
    <xdr:to>
      <xdr:col>111</xdr:col>
      <xdr:colOff>177800</xdr:colOff>
      <xdr:row>38</xdr:row>
      <xdr:rowOff>167259</xdr:rowOff>
    </xdr:to>
    <xdr:cxnSp macro="">
      <xdr:nvCxnSpPr>
        <xdr:cNvPr id="507" name="直線コネクタ 506"/>
        <xdr:cNvCxnSpPr/>
      </xdr:nvCxnSpPr>
      <xdr:spPr>
        <a:xfrm flipV="1">
          <a:off x="20434300" y="667919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49420</xdr:rowOff>
    </xdr:from>
    <xdr:ext cx="534377" cy="259045"/>
    <xdr:sp macro="" textlink="">
      <xdr:nvSpPr>
        <xdr:cNvPr id="508"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42697</xdr:rowOff>
    </xdr:from>
    <xdr:ext cx="534377" cy="259045"/>
    <xdr:sp macro="" textlink="">
      <xdr:nvSpPr>
        <xdr:cNvPr id="509" name="n_2aveValue【一般廃棄物処理施設】&#10;一人当たり有形固定資産（償却資産）額"/>
        <xdr:cNvSpPr txBox="1"/>
      </xdr:nvSpPr>
      <xdr:spPr>
        <a:xfrm>
          <a:off x="201671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34574</xdr:rowOff>
    </xdr:from>
    <xdr:ext cx="534377" cy="259045"/>
    <xdr:sp macro="" textlink="">
      <xdr:nvSpPr>
        <xdr:cNvPr id="510" name="n_1mainValue【一般廃棄物処理施設】&#10;一人当たり有形固定資産（償却資産）額"/>
        <xdr:cNvSpPr txBox="1"/>
      </xdr:nvSpPr>
      <xdr:spPr>
        <a:xfrm>
          <a:off x="21043411" y="67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63136</xdr:rowOff>
    </xdr:from>
    <xdr:ext cx="534377" cy="259045"/>
    <xdr:sp macro="" textlink="">
      <xdr:nvSpPr>
        <xdr:cNvPr id="511" name="n_2mainValue【一般廃棄物処理施設】&#10;一人当たり有形固定資産（償却資産）額"/>
        <xdr:cNvSpPr txBox="1"/>
      </xdr:nvSpPr>
      <xdr:spPr>
        <a:xfrm>
          <a:off x="20167111" y="64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3" name="テキスト ボックス 5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3" name="テキスト ボックス 5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7" name="直線コネクタ 53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9" name="直線コネクタ 53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4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41" name="直線コネクタ 54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42"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3" name="フローチャート: 判断 54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44" name="フローチャート: 判断 54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45" name="フローチャート: 判断 544"/>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51" name="楕円 550"/>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163121</xdr:rowOff>
    </xdr:from>
    <xdr:ext cx="405111" cy="259045"/>
    <xdr:sp macro="" textlink="">
      <xdr:nvSpPr>
        <xdr:cNvPr id="552" name="【保健センター・保健所】&#10;有形固定資産減価償却率該当値テキスト"/>
        <xdr:cNvSpPr txBox="1"/>
      </xdr:nvSpPr>
      <xdr:spPr>
        <a:xfrm>
          <a:off x="16357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553" name="楕円 552"/>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60416</xdr:rowOff>
    </xdr:to>
    <xdr:cxnSp macro="">
      <xdr:nvCxnSpPr>
        <xdr:cNvPr id="554" name="直線コネクタ 553"/>
        <xdr:cNvCxnSpPr/>
      </xdr:nvCxnSpPr>
      <xdr:spPr>
        <a:xfrm flipV="1">
          <a:off x="15481300" y="103065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555" name="楕円 554"/>
        <xdr:cNvSpPr/>
      </xdr:nvSpPr>
      <xdr:spPr>
        <a:xfrm>
          <a:off x="14541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96338</xdr:rowOff>
    </xdr:to>
    <xdr:cxnSp macro="">
      <xdr:nvCxnSpPr>
        <xdr:cNvPr id="556" name="直線コネクタ 555"/>
        <xdr:cNvCxnSpPr/>
      </xdr:nvCxnSpPr>
      <xdr:spPr>
        <a:xfrm flipV="1">
          <a:off x="14592300" y="103474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557"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58" name="n_2aveValue【保健センター・保健所】&#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127743</xdr:rowOff>
    </xdr:from>
    <xdr:ext cx="405111" cy="259045"/>
    <xdr:sp macro="" textlink="">
      <xdr:nvSpPr>
        <xdr:cNvPr id="559" name="n_1mainValue【保健センター・保健所】&#10;有形固定資産減価償却率"/>
        <xdr:cNvSpPr txBox="1"/>
      </xdr:nvSpPr>
      <xdr:spPr>
        <a:xfrm>
          <a:off x="15266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163665</xdr:rowOff>
    </xdr:from>
    <xdr:ext cx="405111" cy="259045"/>
    <xdr:sp macro="" textlink="">
      <xdr:nvSpPr>
        <xdr:cNvPr id="560" name="n_2mainValue【保健センター・保健所】&#10;有形固定資産減価償却率"/>
        <xdr:cNvSpPr txBox="1"/>
      </xdr:nvSpPr>
      <xdr:spPr>
        <a:xfrm>
          <a:off x="14389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2" name="直線コネクタ 58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4" name="直線コネクタ 58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6" name="直線コネクタ 58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87"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8" name="フローチャート: 判断 58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9" name="フローチャート: 判断 58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90" name="フローチャート: 判断 58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596" name="楕円 595"/>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109237</xdr:rowOff>
    </xdr:from>
    <xdr:ext cx="469744" cy="259045"/>
    <xdr:sp macro="" textlink="">
      <xdr:nvSpPr>
        <xdr:cNvPr id="597" name="【保健センター・保健所】&#10;一人当たり面積該当値テキスト"/>
        <xdr:cNvSpPr txBox="1"/>
      </xdr:nvSpPr>
      <xdr:spPr>
        <a:xfrm>
          <a:off x="22199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109220</xdr:rowOff>
    </xdr:from>
    <xdr:to>
      <xdr:col>112</xdr:col>
      <xdr:colOff>38100</xdr:colOff>
      <xdr:row>59</xdr:row>
      <xdr:rowOff>39370</xdr:rowOff>
    </xdr:to>
    <xdr:sp macro="" textlink="">
      <xdr:nvSpPr>
        <xdr:cNvPr id="598" name="楕円 597"/>
        <xdr:cNvSpPr/>
      </xdr:nvSpPr>
      <xdr:spPr>
        <a:xfrm>
          <a:off x="2127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137160</xdr:rowOff>
    </xdr:from>
    <xdr:to>
      <xdr:col>116</xdr:col>
      <xdr:colOff>63500</xdr:colOff>
      <xdr:row>58</xdr:row>
      <xdr:rowOff>160020</xdr:rowOff>
    </xdr:to>
    <xdr:cxnSp macro="">
      <xdr:nvCxnSpPr>
        <xdr:cNvPr id="599" name="直線コネクタ 598"/>
        <xdr:cNvCxnSpPr/>
      </xdr:nvCxnSpPr>
      <xdr:spPr>
        <a:xfrm flipV="1">
          <a:off x="21323300" y="10081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109220</xdr:rowOff>
    </xdr:from>
    <xdr:to>
      <xdr:col>107</xdr:col>
      <xdr:colOff>101600</xdr:colOff>
      <xdr:row>59</xdr:row>
      <xdr:rowOff>39370</xdr:rowOff>
    </xdr:to>
    <xdr:sp macro="" textlink="">
      <xdr:nvSpPr>
        <xdr:cNvPr id="600" name="楕円 599"/>
        <xdr:cNvSpPr/>
      </xdr:nvSpPr>
      <xdr:spPr>
        <a:xfrm>
          <a:off x="2038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160020</xdr:rowOff>
    </xdr:from>
    <xdr:to>
      <xdr:col>111</xdr:col>
      <xdr:colOff>177800</xdr:colOff>
      <xdr:row>58</xdr:row>
      <xdr:rowOff>160020</xdr:rowOff>
    </xdr:to>
    <xdr:cxnSp macro="">
      <xdr:nvCxnSpPr>
        <xdr:cNvPr id="601" name="直線コネクタ 600"/>
        <xdr:cNvCxnSpPr/>
      </xdr:nvCxnSpPr>
      <xdr:spPr>
        <a:xfrm>
          <a:off x="20434300" y="1010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02"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603"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55897</xdr:rowOff>
    </xdr:from>
    <xdr:ext cx="469744" cy="259045"/>
    <xdr:sp macro="" textlink="">
      <xdr:nvSpPr>
        <xdr:cNvPr id="604" name="n_1mainValue【保健センター・保健所】&#10;一人当たり面積"/>
        <xdr:cNvSpPr txBox="1"/>
      </xdr:nvSpPr>
      <xdr:spPr>
        <a:xfrm>
          <a:off x="210757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605" name="n_2mainValue【保健センター・保健所】&#10;一人当たり面積"/>
        <xdr:cNvSpPr txBox="1"/>
      </xdr:nvSpPr>
      <xdr:spPr>
        <a:xfrm>
          <a:off x="20199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30" name="直線コネクタ 629"/>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31"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32" name="直線コネクタ 631"/>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33"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34" name="直線コネクタ 633"/>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35" name="【消防施設】&#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6" name="フローチャート: 判断 635"/>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7" name="フローチャート: 判断 636"/>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638" name="フローチャート: 判断 637"/>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99695</xdr:rowOff>
    </xdr:from>
    <xdr:to>
      <xdr:col>85</xdr:col>
      <xdr:colOff>177800</xdr:colOff>
      <xdr:row>83</xdr:row>
      <xdr:rowOff>29845</xdr:rowOff>
    </xdr:to>
    <xdr:sp macro="" textlink="">
      <xdr:nvSpPr>
        <xdr:cNvPr id="644" name="楕円 643"/>
        <xdr:cNvSpPr/>
      </xdr:nvSpPr>
      <xdr:spPr>
        <a:xfrm>
          <a:off x="16268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78122</xdr:rowOff>
    </xdr:from>
    <xdr:ext cx="405111" cy="259045"/>
    <xdr:sp macro="" textlink="">
      <xdr:nvSpPr>
        <xdr:cNvPr id="645" name="【消防施設】&#10;有形固定資産減価償却率該当値テキスト"/>
        <xdr:cNvSpPr txBox="1"/>
      </xdr:nvSpPr>
      <xdr:spPr>
        <a:xfrm>
          <a:off x="163576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646" name="楕円 645"/>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150495</xdr:rowOff>
    </xdr:from>
    <xdr:to>
      <xdr:col>85</xdr:col>
      <xdr:colOff>127000</xdr:colOff>
      <xdr:row>83</xdr:row>
      <xdr:rowOff>41911</xdr:rowOff>
    </xdr:to>
    <xdr:cxnSp macro="">
      <xdr:nvCxnSpPr>
        <xdr:cNvPr id="647" name="直線コネクタ 646"/>
        <xdr:cNvCxnSpPr/>
      </xdr:nvCxnSpPr>
      <xdr:spPr>
        <a:xfrm flipV="1">
          <a:off x="15481300" y="142093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48" name="楕円 647"/>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106680</xdr:rowOff>
    </xdr:to>
    <xdr:cxnSp macro="">
      <xdr:nvCxnSpPr>
        <xdr:cNvPr id="649" name="直線コネクタ 648"/>
        <xdr:cNvCxnSpPr/>
      </xdr:nvCxnSpPr>
      <xdr:spPr>
        <a:xfrm flipV="1">
          <a:off x="14592300" y="142722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650" name="n_1aveValue【消防施設】&#10;有形固定資産減価償却率"/>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32402</xdr:rowOff>
    </xdr:from>
    <xdr:ext cx="405111" cy="259045"/>
    <xdr:sp macro="" textlink="">
      <xdr:nvSpPr>
        <xdr:cNvPr id="651" name="n_2aveValue【消防施設】&#10;有形固定資産減価償却率"/>
        <xdr:cNvSpPr txBox="1"/>
      </xdr:nvSpPr>
      <xdr:spPr>
        <a:xfrm>
          <a:off x="14389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652" name="n_1mainValue【消防施設】&#10;有形固定資産減価償却率"/>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2557</xdr:rowOff>
    </xdr:from>
    <xdr:ext cx="405111" cy="259045"/>
    <xdr:sp macro="" textlink="">
      <xdr:nvSpPr>
        <xdr:cNvPr id="653" name="n_2mainValue【消防施設】&#10;有形固定資産減価償却率"/>
        <xdr:cNvSpPr txBox="1"/>
      </xdr:nvSpPr>
      <xdr:spPr>
        <a:xfrm>
          <a:off x="14389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7" name="直線コネクタ 676"/>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8"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79" name="直線コネクタ 678"/>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80"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81" name="直線コネクタ 680"/>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82"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3" name="フローチャート: 判断 682"/>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84" name="フローチャート: 判断 683"/>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85" name="フローチャート: 判断 684"/>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691" name="楕円 690"/>
        <xdr:cNvSpPr/>
      </xdr:nvSpPr>
      <xdr:spPr>
        <a:xfrm>
          <a:off x="22110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36847</xdr:rowOff>
    </xdr:from>
    <xdr:ext cx="469744" cy="259045"/>
    <xdr:sp macro="" textlink="">
      <xdr:nvSpPr>
        <xdr:cNvPr id="692" name="【消防施設】&#10;一人当たり面積該当値テキスト"/>
        <xdr:cNvSpPr txBox="1"/>
      </xdr:nvSpPr>
      <xdr:spPr>
        <a:xfrm>
          <a:off x="22199600"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xdr:rowOff>
    </xdr:from>
    <xdr:to>
      <xdr:col>112</xdr:col>
      <xdr:colOff>38100</xdr:colOff>
      <xdr:row>83</xdr:row>
      <xdr:rowOff>115570</xdr:rowOff>
    </xdr:to>
    <xdr:sp macro="" textlink="">
      <xdr:nvSpPr>
        <xdr:cNvPr id="693" name="楕円 692"/>
        <xdr:cNvSpPr/>
      </xdr:nvSpPr>
      <xdr:spPr>
        <a:xfrm>
          <a:off x="2127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64770</xdr:rowOff>
    </xdr:from>
    <xdr:to>
      <xdr:col>116</xdr:col>
      <xdr:colOff>63500</xdr:colOff>
      <xdr:row>83</xdr:row>
      <xdr:rowOff>64770</xdr:rowOff>
    </xdr:to>
    <xdr:cxnSp macro="">
      <xdr:nvCxnSpPr>
        <xdr:cNvPr id="694" name="直線コネクタ 693"/>
        <xdr:cNvCxnSpPr/>
      </xdr:nvCxnSpPr>
      <xdr:spPr>
        <a:xfrm>
          <a:off x="21323300" y="14295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29211</xdr:rowOff>
    </xdr:from>
    <xdr:to>
      <xdr:col>107</xdr:col>
      <xdr:colOff>101600</xdr:colOff>
      <xdr:row>83</xdr:row>
      <xdr:rowOff>130811</xdr:rowOff>
    </xdr:to>
    <xdr:sp macro="" textlink="">
      <xdr:nvSpPr>
        <xdr:cNvPr id="695" name="楕円 694"/>
        <xdr:cNvSpPr/>
      </xdr:nvSpPr>
      <xdr:spPr>
        <a:xfrm>
          <a:off x="20383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64770</xdr:rowOff>
    </xdr:from>
    <xdr:to>
      <xdr:col>111</xdr:col>
      <xdr:colOff>177800</xdr:colOff>
      <xdr:row>83</xdr:row>
      <xdr:rowOff>80011</xdr:rowOff>
    </xdr:to>
    <xdr:cxnSp macro="">
      <xdr:nvCxnSpPr>
        <xdr:cNvPr id="696" name="直線コネクタ 695"/>
        <xdr:cNvCxnSpPr/>
      </xdr:nvCxnSpPr>
      <xdr:spPr>
        <a:xfrm flipV="1">
          <a:off x="20434300" y="14295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97"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698" name="n_2aveValue【消防施設】&#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132097</xdr:rowOff>
    </xdr:from>
    <xdr:ext cx="469744" cy="259045"/>
    <xdr:sp macro="" textlink="">
      <xdr:nvSpPr>
        <xdr:cNvPr id="699" name="n_1mainValue【消防施設】&#10;一人当たり面積"/>
        <xdr:cNvSpPr txBox="1"/>
      </xdr:nvSpPr>
      <xdr:spPr>
        <a:xfrm>
          <a:off x="21075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147338</xdr:rowOff>
    </xdr:from>
    <xdr:ext cx="469744" cy="259045"/>
    <xdr:sp macro="" textlink="">
      <xdr:nvSpPr>
        <xdr:cNvPr id="700" name="n_2mainValue【消防施設】&#10;一人当たり面積"/>
        <xdr:cNvSpPr txBox="1"/>
      </xdr:nvSpPr>
      <xdr:spPr>
        <a:xfrm>
          <a:off x="201994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25" name="直線コネクタ 724"/>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6"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7" name="直線コネクタ 726"/>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8"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29" name="直線コネクタ 728"/>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30"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31" name="フローチャート: 判断 730"/>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32" name="フローチャート: 判断 731"/>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33" name="フローチャート: 判断 732"/>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147320</xdr:rowOff>
    </xdr:from>
    <xdr:to>
      <xdr:col>85</xdr:col>
      <xdr:colOff>177800</xdr:colOff>
      <xdr:row>103</xdr:row>
      <xdr:rowOff>77470</xdr:rowOff>
    </xdr:to>
    <xdr:sp macro="" textlink="">
      <xdr:nvSpPr>
        <xdr:cNvPr id="739" name="楕円 738"/>
        <xdr:cNvSpPr/>
      </xdr:nvSpPr>
      <xdr:spPr>
        <a:xfrm>
          <a:off x="16268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170197</xdr:rowOff>
    </xdr:from>
    <xdr:ext cx="405111" cy="259045"/>
    <xdr:sp macro="" textlink="">
      <xdr:nvSpPr>
        <xdr:cNvPr id="740" name="【庁舎】&#10;有形固定資産減価償却率該当値テキスト"/>
        <xdr:cNvSpPr txBox="1"/>
      </xdr:nvSpPr>
      <xdr:spPr>
        <a:xfrm>
          <a:off x="16357600"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741" name="楕円 740"/>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26670</xdr:rowOff>
    </xdr:from>
    <xdr:to>
      <xdr:col>85</xdr:col>
      <xdr:colOff>127000</xdr:colOff>
      <xdr:row>103</xdr:row>
      <xdr:rowOff>59055</xdr:rowOff>
    </xdr:to>
    <xdr:cxnSp macro="">
      <xdr:nvCxnSpPr>
        <xdr:cNvPr id="742" name="直線コネクタ 741"/>
        <xdr:cNvCxnSpPr/>
      </xdr:nvCxnSpPr>
      <xdr:spPr>
        <a:xfrm flipV="1">
          <a:off x="15481300" y="17686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743" name="楕円 742"/>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59055</xdr:rowOff>
    </xdr:from>
    <xdr:to>
      <xdr:col>81</xdr:col>
      <xdr:colOff>50800</xdr:colOff>
      <xdr:row>103</xdr:row>
      <xdr:rowOff>80011</xdr:rowOff>
    </xdr:to>
    <xdr:cxnSp macro="">
      <xdr:nvCxnSpPr>
        <xdr:cNvPr id="744" name="直線コネクタ 743"/>
        <xdr:cNvCxnSpPr/>
      </xdr:nvCxnSpPr>
      <xdr:spPr>
        <a:xfrm flipV="1">
          <a:off x="14592300" y="177184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745"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746"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747" name="n_1mainValue【庁舎】&#10;有形固定資産減価償却率"/>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748" name="n_2mainValue【庁舎】&#10;有形固定資産減価償却率"/>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70" name="直線コネクタ 769"/>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71"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72" name="直線コネクタ 771"/>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73"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74" name="直線コネクタ 77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775"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6" name="フローチャート: 判断 775"/>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7" name="フローチャート: 判断 776"/>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78" name="フローチャート: 判断 777"/>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43687</xdr:rowOff>
    </xdr:from>
    <xdr:to>
      <xdr:col>116</xdr:col>
      <xdr:colOff>114300</xdr:colOff>
      <xdr:row>104</xdr:row>
      <xdr:rowOff>145287</xdr:rowOff>
    </xdr:to>
    <xdr:sp macro="" textlink="">
      <xdr:nvSpPr>
        <xdr:cNvPr id="784" name="楕円 783"/>
        <xdr:cNvSpPr/>
      </xdr:nvSpPr>
      <xdr:spPr>
        <a:xfrm>
          <a:off x="22110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22114</xdr:rowOff>
    </xdr:from>
    <xdr:ext cx="469744" cy="259045"/>
    <xdr:sp macro="" textlink="">
      <xdr:nvSpPr>
        <xdr:cNvPr id="785" name="【庁舎】&#10;一人当たり面積該当値テキスト"/>
        <xdr:cNvSpPr txBox="1"/>
      </xdr:nvSpPr>
      <xdr:spPr>
        <a:xfrm>
          <a:off x="22199600" y="178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786" name="楕円 785"/>
        <xdr:cNvSpPr/>
      </xdr:nvSpPr>
      <xdr:spPr>
        <a:xfrm>
          <a:off x="2127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94487</xdr:rowOff>
    </xdr:from>
    <xdr:to>
      <xdr:col>116</xdr:col>
      <xdr:colOff>63500</xdr:colOff>
      <xdr:row>104</xdr:row>
      <xdr:rowOff>103632</xdr:rowOff>
    </xdr:to>
    <xdr:cxnSp macro="">
      <xdr:nvCxnSpPr>
        <xdr:cNvPr id="787" name="直線コネクタ 786"/>
        <xdr:cNvCxnSpPr/>
      </xdr:nvCxnSpPr>
      <xdr:spPr>
        <a:xfrm flipV="1">
          <a:off x="21323300" y="179252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788" name="楕円 787"/>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108204</xdr:rowOff>
    </xdr:to>
    <xdr:cxnSp macro="">
      <xdr:nvCxnSpPr>
        <xdr:cNvPr id="789" name="直線コネクタ 788"/>
        <xdr:cNvCxnSpPr/>
      </xdr:nvCxnSpPr>
      <xdr:spPr>
        <a:xfrm flipV="1">
          <a:off x="20434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90"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791"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145559</xdr:rowOff>
    </xdr:from>
    <xdr:ext cx="469744" cy="259045"/>
    <xdr:sp macro="" textlink="">
      <xdr:nvSpPr>
        <xdr:cNvPr id="792" name="n_1mainValue【庁舎】&#10;一人当たり面積"/>
        <xdr:cNvSpPr txBox="1"/>
      </xdr:nvSpPr>
      <xdr:spPr>
        <a:xfrm>
          <a:off x="21075727" y="179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793" name="n_2main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一般廃棄物処理施設、体育館・プール、庁舎に係る有形固定資産減価償却率は類似団体平均値より大きい。特に一部事務組合により運営する一般廃棄物処理施設は施設の老朽化が著しく、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、施設更新の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ための負担が見込まれる。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庁舎に関しては、市役所本庁舎の大規模改修（長寿命化）工事に着手している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の面積に関しては、広域消防体制（１市２町）であり隣接する２町から消防事務を受託していることから、消防本部施設が占める割合が大きく、住民一人当たりの面積は類似団体平均値より大き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127,791
126,954
208.35
51,031,835
50,109,202
449,382
29,846,140
53,645,187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財政力指数は、主に税収入の多寡により決まるが、本市は税基盤が脆弱であることなどから低い水準で推移しており、類似団体平均を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地方税の徴収強化などの取り組みを通じて、財政基盤の強化に努める。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経常一般財源は、地方消費税交付金や臨時財政対策債の増により、前年度に対して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一方、歳出における経常経費充当一般財源等は、物件費、補助費等、繰出金の増により、前年度に対して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％の増となったため、今年度の経常収支比率は、前年度より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今後、公債費負担の増大が懸念されるが、歳入の一層の確保、歳出の抑制に努め、弾力性のある財政運営を目指す。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73406</xdr:rowOff>
    </xdr:to>
    <xdr:cxnSp macro="">
      <xdr:nvCxnSpPr>
        <xdr:cNvPr id="130" name="直線コネクタ 129"/>
        <xdr:cNvCxnSpPr/>
      </xdr:nvCxnSpPr>
      <xdr:spPr>
        <a:xfrm>
          <a:off x="4114800" y="1064056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10668</xdr:rowOff>
    </xdr:to>
    <xdr:cxnSp macro="">
      <xdr:nvCxnSpPr>
        <xdr:cNvPr id="133" name="直線コネクタ 132"/>
        <xdr:cNvCxnSpPr/>
      </xdr:nvCxnSpPr>
      <xdr:spPr>
        <a:xfrm>
          <a:off x="3225800" y="1043305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60</xdr:row>
      <xdr:rowOff>146050</xdr:rowOff>
    </xdr:to>
    <xdr:cxnSp macro="">
      <xdr:nvCxnSpPr>
        <xdr:cNvPr id="136" name="直線コネクタ 135"/>
        <xdr:cNvCxnSpPr/>
      </xdr:nvCxnSpPr>
      <xdr:spPr>
        <a:xfrm>
          <a:off x="2336800" y="104282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60</xdr:row>
      <xdr:rowOff>141224</xdr:rowOff>
    </xdr:to>
    <xdr:cxnSp macro="">
      <xdr:nvCxnSpPr>
        <xdr:cNvPr id="139" name="直線コネクタ 138"/>
        <xdr:cNvCxnSpPr/>
      </xdr:nvCxnSpPr>
      <xdr:spPr>
        <a:xfrm>
          <a:off x="1447800" y="103268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5" name="楕円 154"/>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56" name="テキスト ボックス 155"/>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160528</xdr:rowOff>
    </xdr:from>
    <xdr:to>
      <xdr:col>7</xdr:col>
      <xdr:colOff>31750</xdr:colOff>
      <xdr:row>60</xdr:row>
      <xdr:rowOff>90678</xdr:rowOff>
    </xdr:to>
    <xdr:sp macro="" textlink="">
      <xdr:nvSpPr>
        <xdr:cNvPr id="157" name="楕円 156"/>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100855</xdr:rowOff>
    </xdr:from>
    <xdr:ext cx="762000" cy="259045"/>
    <xdr:sp macro="" textlink="">
      <xdr:nvSpPr>
        <xdr:cNvPr id="158" name="テキスト ボックス 157"/>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人件費については退職手当の減があったものの、住民情報や戸籍等のシステム更新経費や各種選挙に要した経費などにより物件費が増加し、類似団体平均を上回った。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臨時的な経費が主な増加要因であるが、今後も給与の適正化及び賃金等の内部管理経費の縮減に努める。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126909</xdr:rowOff>
    </xdr:from>
    <xdr:to>
      <xdr:col>23</xdr:col>
      <xdr:colOff>133350</xdr:colOff>
      <xdr:row>86</xdr:row>
      <xdr:rowOff>358</xdr:rowOff>
    </xdr:to>
    <xdr:cxnSp macro="">
      <xdr:nvCxnSpPr>
        <xdr:cNvPr id="195" name="直線コネクタ 194"/>
        <xdr:cNvCxnSpPr/>
      </xdr:nvCxnSpPr>
      <xdr:spPr>
        <a:xfrm>
          <a:off x="4114800" y="14700159"/>
          <a:ext cx="838200" cy="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93160</xdr:rowOff>
    </xdr:from>
    <xdr:to>
      <xdr:col>19</xdr:col>
      <xdr:colOff>133350</xdr:colOff>
      <xdr:row>85</xdr:row>
      <xdr:rowOff>126909</xdr:rowOff>
    </xdr:to>
    <xdr:cxnSp macro="">
      <xdr:nvCxnSpPr>
        <xdr:cNvPr id="198" name="直線コネクタ 197"/>
        <xdr:cNvCxnSpPr/>
      </xdr:nvCxnSpPr>
      <xdr:spPr>
        <a:xfrm>
          <a:off x="3225800" y="14666410"/>
          <a:ext cx="889000" cy="3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43814</xdr:rowOff>
    </xdr:from>
    <xdr:to>
      <xdr:col>15</xdr:col>
      <xdr:colOff>82550</xdr:colOff>
      <xdr:row>85</xdr:row>
      <xdr:rowOff>93160</xdr:rowOff>
    </xdr:to>
    <xdr:cxnSp macro="">
      <xdr:nvCxnSpPr>
        <xdr:cNvPr id="201" name="直線コネクタ 200"/>
        <xdr:cNvCxnSpPr/>
      </xdr:nvCxnSpPr>
      <xdr:spPr>
        <a:xfrm>
          <a:off x="2336800" y="14617064"/>
          <a:ext cx="8890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133567</xdr:rowOff>
    </xdr:from>
    <xdr:to>
      <xdr:col>11</xdr:col>
      <xdr:colOff>31750</xdr:colOff>
      <xdr:row>85</xdr:row>
      <xdr:rowOff>43814</xdr:rowOff>
    </xdr:to>
    <xdr:cxnSp macro="">
      <xdr:nvCxnSpPr>
        <xdr:cNvPr id="204" name="直線コネクタ 203"/>
        <xdr:cNvCxnSpPr/>
      </xdr:nvCxnSpPr>
      <xdr:spPr>
        <a:xfrm>
          <a:off x="1447800" y="14535367"/>
          <a:ext cx="889000" cy="8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121008</xdr:rowOff>
    </xdr:from>
    <xdr:to>
      <xdr:col>23</xdr:col>
      <xdr:colOff>184150</xdr:colOff>
      <xdr:row>86</xdr:row>
      <xdr:rowOff>51158</xdr:rowOff>
    </xdr:to>
    <xdr:sp macro="" textlink="">
      <xdr:nvSpPr>
        <xdr:cNvPr id="214" name="楕円 213"/>
        <xdr:cNvSpPr/>
      </xdr:nvSpPr>
      <xdr:spPr>
        <a:xfrm>
          <a:off x="4902200" y="146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93085</xdr:rowOff>
    </xdr:from>
    <xdr:ext cx="762000" cy="259045"/>
    <xdr:sp macro="" textlink="">
      <xdr:nvSpPr>
        <xdr:cNvPr id="215" name="人件費・物件費等の状況該当値テキスト"/>
        <xdr:cNvSpPr txBox="1"/>
      </xdr:nvSpPr>
      <xdr:spPr>
        <a:xfrm>
          <a:off x="5041900" y="1466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76109</xdr:rowOff>
    </xdr:from>
    <xdr:to>
      <xdr:col>19</xdr:col>
      <xdr:colOff>184150</xdr:colOff>
      <xdr:row>86</xdr:row>
      <xdr:rowOff>6259</xdr:rowOff>
    </xdr:to>
    <xdr:sp macro="" textlink="">
      <xdr:nvSpPr>
        <xdr:cNvPr id="216" name="楕円 215"/>
        <xdr:cNvSpPr/>
      </xdr:nvSpPr>
      <xdr:spPr>
        <a:xfrm>
          <a:off x="4064000" y="146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162486</xdr:rowOff>
    </xdr:from>
    <xdr:ext cx="736600" cy="259045"/>
    <xdr:sp macro="" textlink="">
      <xdr:nvSpPr>
        <xdr:cNvPr id="217" name="テキスト ボックス 216"/>
        <xdr:cNvSpPr txBox="1"/>
      </xdr:nvSpPr>
      <xdr:spPr>
        <a:xfrm>
          <a:off x="3733800" y="1473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42360</xdr:rowOff>
    </xdr:from>
    <xdr:to>
      <xdr:col>15</xdr:col>
      <xdr:colOff>133350</xdr:colOff>
      <xdr:row>85</xdr:row>
      <xdr:rowOff>143960</xdr:rowOff>
    </xdr:to>
    <xdr:sp macro="" textlink="">
      <xdr:nvSpPr>
        <xdr:cNvPr id="218" name="楕円 217"/>
        <xdr:cNvSpPr/>
      </xdr:nvSpPr>
      <xdr:spPr>
        <a:xfrm>
          <a:off x="3175000" y="146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128737</xdr:rowOff>
    </xdr:from>
    <xdr:ext cx="762000" cy="259045"/>
    <xdr:sp macro="" textlink="">
      <xdr:nvSpPr>
        <xdr:cNvPr id="219" name="テキスト ボックス 218"/>
        <xdr:cNvSpPr txBox="1"/>
      </xdr:nvSpPr>
      <xdr:spPr>
        <a:xfrm>
          <a:off x="2844800" y="147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164464</xdr:rowOff>
    </xdr:from>
    <xdr:to>
      <xdr:col>11</xdr:col>
      <xdr:colOff>82550</xdr:colOff>
      <xdr:row>85</xdr:row>
      <xdr:rowOff>94614</xdr:rowOff>
    </xdr:to>
    <xdr:sp macro="" textlink="">
      <xdr:nvSpPr>
        <xdr:cNvPr id="220" name="楕円 219"/>
        <xdr:cNvSpPr/>
      </xdr:nvSpPr>
      <xdr:spPr>
        <a:xfrm>
          <a:off x="2286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79391</xdr:rowOff>
    </xdr:from>
    <xdr:ext cx="762000" cy="259045"/>
    <xdr:sp macro="" textlink="">
      <xdr:nvSpPr>
        <xdr:cNvPr id="221" name="テキスト ボックス 220"/>
        <xdr:cNvSpPr txBox="1"/>
      </xdr:nvSpPr>
      <xdr:spPr>
        <a:xfrm>
          <a:off x="1955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82767</xdr:rowOff>
    </xdr:from>
    <xdr:to>
      <xdr:col>7</xdr:col>
      <xdr:colOff>31750</xdr:colOff>
      <xdr:row>85</xdr:row>
      <xdr:rowOff>12917</xdr:rowOff>
    </xdr:to>
    <xdr:sp macro="" textlink="">
      <xdr:nvSpPr>
        <xdr:cNvPr id="222" name="楕円 221"/>
        <xdr:cNvSpPr/>
      </xdr:nvSpPr>
      <xdr:spPr>
        <a:xfrm>
          <a:off x="1397000" y="1448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169144</xdr:rowOff>
    </xdr:from>
    <xdr:ext cx="762000" cy="259045"/>
    <xdr:sp macro="" textlink="">
      <xdr:nvSpPr>
        <xdr:cNvPr id="223" name="テキスト ボックス 222"/>
        <xdr:cNvSpPr txBox="1"/>
      </xdr:nvSpPr>
      <xdr:spPr>
        <a:xfrm>
          <a:off x="1066800" y="1457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いずれの年も類似団体平均値と同程度で推移していることから、概ね適正であると考えられる。今後も引き続き給与制度及び給与水準の適正化に努める。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9" name="直線コネクタ 258"/>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67129</xdr:rowOff>
    </xdr:to>
    <xdr:cxnSp macro="">
      <xdr:nvCxnSpPr>
        <xdr:cNvPr id="262" name="直線コネクタ 261"/>
        <xdr:cNvCxnSpPr/>
      </xdr:nvCxnSpPr>
      <xdr:spPr>
        <a:xfrm>
          <a:off x="15290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55638</xdr:rowOff>
    </xdr:to>
    <xdr:cxnSp macro="">
      <xdr:nvCxnSpPr>
        <xdr:cNvPr id="265" name="直線コネクタ 264"/>
        <xdr:cNvCxnSpPr/>
      </xdr:nvCxnSpPr>
      <xdr:spPr>
        <a:xfrm>
          <a:off x="14401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67129</xdr:rowOff>
    </xdr:to>
    <xdr:cxnSp macro="">
      <xdr:nvCxnSpPr>
        <xdr:cNvPr id="268" name="直線コネクタ 267"/>
        <xdr:cNvCxnSpPr/>
      </xdr:nvCxnSpPr>
      <xdr:spPr>
        <a:xfrm flipV="1">
          <a:off x="13512800" y="147888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9"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81" name="テキスト ボックス 280"/>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2" name="楕円 281"/>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3" name="テキスト ボックス 282"/>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4" name="楕円 283"/>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5" name="テキスト ボックス 284"/>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定員の適正化については平成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年度に策定した「伊勢市定員管理計画」に基づき、平成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年度までの計画期間において総職員数</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消防・病院職員を除く</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の削減を行い、平成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年４月までの５年間で、職員</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人の削減を目標に取り組んできた結果、目標を上回る職員</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業務量の増加、多様化、高度化する市民ニーズに的確に対応した行政サービスを提供できる体制を維持するために、「伊勢市職員の定員管理の基本的な考え方」に基づき、定員管理を行って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119804</xdr:rowOff>
    </xdr:from>
    <xdr:to>
      <xdr:col>81</xdr:col>
      <xdr:colOff>44450</xdr:colOff>
      <xdr:row>64</xdr:row>
      <xdr:rowOff>131869</xdr:rowOff>
    </xdr:to>
    <xdr:cxnSp macro="">
      <xdr:nvCxnSpPr>
        <xdr:cNvPr id="322" name="直線コネクタ 321"/>
        <xdr:cNvCxnSpPr/>
      </xdr:nvCxnSpPr>
      <xdr:spPr>
        <a:xfrm>
          <a:off x="16179800" y="110926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93663</xdr:rowOff>
    </xdr:from>
    <xdr:to>
      <xdr:col>77</xdr:col>
      <xdr:colOff>44450</xdr:colOff>
      <xdr:row>64</xdr:row>
      <xdr:rowOff>119804</xdr:rowOff>
    </xdr:to>
    <xdr:cxnSp macro="">
      <xdr:nvCxnSpPr>
        <xdr:cNvPr id="325" name="直線コネクタ 324"/>
        <xdr:cNvCxnSpPr/>
      </xdr:nvCxnSpPr>
      <xdr:spPr>
        <a:xfrm>
          <a:off x="15290800" y="110664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69532</xdr:rowOff>
    </xdr:from>
    <xdr:to>
      <xdr:col>72</xdr:col>
      <xdr:colOff>203200</xdr:colOff>
      <xdr:row>64</xdr:row>
      <xdr:rowOff>93663</xdr:rowOff>
    </xdr:to>
    <xdr:cxnSp macro="">
      <xdr:nvCxnSpPr>
        <xdr:cNvPr id="328" name="直線コネクタ 327"/>
        <xdr:cNvCxnSpPr/>
      </xdr:nvCxnSpPr>
      <xdr:spPr>
        <a:xfrm>
          <a:off x="14401800" y="110423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63500</xdr:rowOff>
    </xdr:from>
    <xdr:to>
      <xdr:col>68</xdr:col>
      <xdr:colOff>152400</xdr:colOff>
      <xdr:row>64</xdr:row>
      <xdr:rowOff>69532</xdr:rowOff>
    </xdr:to>
    <xdr:cxnSp macro="">
      <xdr:nvCxnSpPr>
        <xdr:cNvPr id="331" name="直線コネクタ 330"/>
        <xdr:cNvCxnSpPr/>
      </xdr:nvCxnSpPr>
      <xdr:spPr>
        <a:xfrm>
          <a:off x="13512800" y="110363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81069</xdr:rowOff>
    </xdr:from>
    <xdr:to>
      <xdr:col>81</xdr:col>
      <xdr:colOff>95250</xdr:colOff>
      <xdr:row>65</xdr:row>
      <xdr:rowOff>11219</xdr:rowOff>
    </xdr:to>
    <xdr:sp macro="" textlink="">
      <xdr:nvSpPr>
        <xdr:cNvPr id="341" name="楕円 340"/>
        <xdr:cNvSpPr/>
      </xdr:nvSpPr>
      <xdr:spPr>
        <a:xfrm>
          <a:off x="16967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53146</xdr:rowOff>
    </xdr:from>
    <xdr:ext cx="762000" cy="259045"/>
    <xdr:sp macro="" textlink="">
      <xdr:nvSpPr>
        <xdr:cNvPr id="342" name="定員管理の状況該当値テキスト"/>
        <xdr:cNvSpPr txBox="1"/>
      </xdr:nvSpPr>
      <xdr:spPr>
        <a:xfrm>
          <a:off x="17106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69004</xdr:rowOff>
    </xdr:from>
    <xdr:to>
      <xdr:col>77</xdr:col>
      <xdr:colOff>95250</xdr:colOff>
      <xdr:row>64</xdr:row>
      <xdr:rowOff>170604</xdr:rowOff>
    </xdr:to>
    <xdr:sp macro="" textlink="">
      <xdr:nvSpPr>
        <xdr:cNvPr id="343" name="楕円 342"/>
        <xdr:cNvSpPr/>
      </xdr:nvSpPr>
      <xdr:spPr>
        <a:xfrm>
          <a:off x="16129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155381</xdr:rowOff>
    </xdr:from>
    <xdr:ext cx="736600" cy="259045"/>
    <xdr:sp macro="" textlink="">
      <xdr:nvSpPr>
        <xdr:cNvPr id="344" name="テキスト ボックス 343"/>
        <xdr:cNvSpPr txBox="1"/>
      </xdr:nvSpPr>
      <xdr:spPr>
        <a:xfrm>
          <a:off x="15798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42863</xdr:rowOff>
    </xdr:from>
    <xdr:to>
      <xdr:col>73</xdr:col>
      <xdr:colOff>44450</xdr:colOff>
      <xdr:row>64</xdr:row>
      <xdr:rowOff>144463</xdr:rowOff>
    </xdr:to>
    <xdr:sp macro="" textlink="">
      <xdr:nvSpPr>
        <xdr:cNvPr id="345" name="楕円 344"/>
        <xdr:cNvSpPr/>
      </xdr:nvSpPr>
      <xdr:spPr>
        <a:xfrm>
          <a:off x="15240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129240</xdr:rowOff>
    </xdr:from>
    <xdr:ext cx="762000" cy="259045"/>
    <xdr:sp macro="" textlink="">
      <xdr:nvSpPr>
        <xdr:cNvPr id="346" name="テキスト ボックス 345"/>
        <xdr:cNvSpPr txBox="1"/>
      </xdr:nvSpPr>
      <xdr:spPr>
        <a:xfrm>
          <a:off x="14909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18732</xdr:rowOff>
    </xdr:from>
    <xdr:to>
      <xdr:col>68</xdr:col>
      <xdr:colOff>203200</xdr:colOff>
      <xdr:row>64</xdr:row>
      <xdr:rowOff>120332</xdr:rowOff>
    </xdr:to>
    <xdr:sp macro="" textlink="">
      <xdr:nvSpPr>
        <xdr:cNvPr id="347" name="楕円 346"/>
        <xdr:cNvSpPr/>
      </xdr:nvSpPr>
      <xdr:spPr>
        <a:xfrm>
          <a:off x="14351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105109</xdr:rowOff>
    </xdr:from>
    <xdr:ext cx="762000" cy="259045"/>
    <xdr:sp macro="" textlink="">
      <xdr:nvSpPr>
        <xdr:cNvPr id="348" name="テキスト ボックス 347"/>
        <xdr:cNvSpPr txBox="1"/>
      </xdr:nvSpPr>
      <xdr:spPr>
        <a:xfrm>
          <a:off x="14020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12700</xdr:rowOff>
    </xdr:from>
    <xdr:to>
      <xdr:col>64</xdr:col>
      <xdr:colOff>152400</xdr:colOff>
      <xdr:row>64</xdr:row>
      <xdr:rowOff>114300</xdr:rowOff>
    </xdr:to>
    <xdr:sp macro="" textlink="">
      <xdr:nvSpPr>
        <xdr:cNvPr id="349" name="楕円 348"/>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99077</xdr:rowOff>
    </xdr:from>
    <xdr:ext cx="762000" cy="259045"/>
    <xdr:sp macro="" textlink="">
      <xdr:nvSpPr>
        <xdr:cNvPr id="350" name="テキスト ボックス 349"/>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普通交付税における基準財政需要額算入額の減少とともに、公債費の増加により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b="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89853</xdr:rowOff>
    </xdr:to>
    <xdr:cxnSp macro="">
      <xdr:nvCxnSpPr>
        <xdr:cNvPr id="380" name="直線コネクタ 379"/>
        <xdr:cNvCxnSpPr/>
      </xdr:nvCxnSpPr>
      <xdr:spPr>
        <a:xfrm>
          <a:off x="16179800" y="659892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120015</xdr:rowOff>
    </xdr:to>
    <xdr:cxnSp macro="">
      <xdr:nvCxnSpPr>
        <xdr:cNvPr id="383" name="直線コネクタ 382"/>
        <xdr:cNvCxnSpPr/>
      </xdr:nvCxnSpPr>
      <xdr:spPr>
        <a:xfrm flipV="1">
          <a:off x="152908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120015</xdr:rowOff>
    </xdr:from>
    <xdr:to>
      <xdr:col>72</xdr:col>
      <xdr:colOff>203200</xdr:colOff>
      <xdr:row>38</xdr:row>
      <xdr:rowOff>150178</xdr:rowOff>
    </xdr:to>
    <xdr:cxnSp macro="">
      <xdr:nvCxnSpPr>
        <xdr:cNvPr id="386" name="直線コネクタ 385"/>
        <xdr:cNvCxnSpPr/>
      </xdr:nvCxnSpPr>
      <xdr:spPr>
        <a:xfrm flipV="1">
          <a:off x="14401800" y="66351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150178</xdr:rowOff>
    </xdr:from>
    <xdr:to>
      <xdr:col>68</xdr:col>
      <xdr:colOff>152400</xdr:colOff>
      <xdr:row>39</xdr:row>
      <xdr:rowOff>20955</xdr:rowOff>
    </xdr:to>
    <xdr:cxnSp macro="">
      <xdr:nvCxnSpPr>
        <xdr:cNvPr id="389" name="直線コネクタ 388"/>
        <xdr:cNvCxnSpPr/>
      </xdr:nvCxnSpPr>
      <xdr:spPr>
        <a:xfrm flipV="1">
          <a:off x="13512800" y="66652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39053</xdr:rowOff>
    </xdr:from>
    <xdr:to>
      <xdr:col>81</xdr:col>
      <xdr:colOff>95250</xdr:colOff>
      <xdr:row>38</xdr:row>
      <xdr:rowOff>140653</xdr:rowOff>
    </xdr:to>
    <xdr:sp macro="" textlink="">
      <xdr:nvSpPr>
        <xdr:cNvPr id="399" name="楕円 398"/>
        <xdr:cNvSpPr/>
      </xdr:nvSpPr>
      <xdr:spPr>
        <a:xfrm>
          <a:off x="169672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55580</xdr:rowOff>
    </xdr:from>
    <xdr:ext cx="762000" cy="259045"/>
    <xdr:sp macro="" textlink="">
      <xdr:nvSpPr>
        <xdr:cNvPr id="400" name="公債費負担の状況該当値テキスト"/>
        <xdr:cNvSpPr txBox="1"/>
      </xdr:nvSpPr>
      <xdr:spPr>
        <a:xfrm>
          <a:off x="171069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1" name="楕円 400"/>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2" name="テキスト ボックス 401"/>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69215</xdr:rowOff>
    </xdr:from>
    <xdr:to>
      <xdr:col>73</xdr:col>
      <xdr:colOff>44450</xdr:colOff>
      <xdr:row>38</xdr:row>
      <xdr:rowOff>170815</xdr:rowOff>
    </xdr:to>
    <xdr:sp macro="" textlink="">
      <xdr:nvSpPr>
        <xdr:cNvPr id="403" name="楕円 402"/>
        <xdr:cNvSpPr/>
      </xdr:nvSpPr>
      <xdr:spPr>
        <a:xfrm>
          <a:off x="15240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9542</xdr:rowOff>
    </xdr:from>
    <xdr:ext cx="762000" cy="259045"/>
    <xdr:sp macro="" textlink="">
      <xdr:nvSpPr>
        <xdr:cNvPr id="404" name="テキスト ボックス 403"/>
        <xdr:cNvSpPr txBox="1"/>
      </xdr:nvSpPr>
      <xdr:spPr>
        <a:xfrm>
          <a:off x="14909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99378</xdr:rowOff>
    </xdr:from>
    <xdr:to>
      <xdr:col>68</xdr:col>
      <xdr:colOff>203200</xdr:colOff>
      <xdr:row>39</xdr:row>
      <xdr:rowOff>29528</xdr:rowOff>
    </xdr:to>
    <xdr:sp macro="" textlink="">
      <xdr:nvSpPr>
        <xdr:cNvPr id="405" name="楕円 404"/>
        <xdr:cNvSpPr/>
      </xdr:nvSpPr>
      <xdr:spPr>
        <a:xfrm>
          <a:off x="14351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39705</xdr:rowOff>
    </xdr:from>
    <xdr:ext cx="762000" cy="259045"/>
    <xdr:sp macro="" textlink="">
      <xdr:nvSpPr>
        <xdr:cNvPr id="406" name="テキスト ボックス 405"/>
        <xdr:cNvSpPr txBox="1"/>
      </xdr:nvSpPr>
      <xdr:spPr>
        <a:xfrm>
          <a:off x="14020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407" name="楕円 406"/>
        <xdr:cNvSpPr/>
      </xdr:nvSpPr>
      <xdr:spPr>
        <a:xfrm>
          <a:off x="13462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81932</xdr:rowOff>
    </xdr:from>
    <xdr:ext cx="762000" cy="259045"/>
    <xdr:sp macro="" textlink="">
      <xdr:nvSpPr>
        <xdr:cNvPr id="408" name="テキスト ボックス 407"/>
        <xdr:cNvSpPr txBox="1"/>
      </xdr:nvSpPr>
      <xdr:spPr>
        <a:xfrm>
          <a:off x="13131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控除額が将来負担額を上回ることとなったため、分子要因がなくなり、本年度も将来負担率は算定なしとなった。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今後も新規事業の実施については、取捨選択を行い、また行財政改革の推進等により公債費等義務的経費の削減に努めたい。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127,791
126,954
208.35
51,031,835
50,109,202
449,382
29,846,140
53,645,187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人件費は退職手当の減等により前年比</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ポイント低下しており、類似団体平均のほか全国平均も下回っている。引き続き人件費の抑制に努める。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104140</xdr:rowOff>
    </xdr:to>
    <xdr:cxnSp macro="">
      <xdr:nvCxnSpPr>
        <xdr:cNvPr id="66" name="直線コネクタ 65"/>
        <xdr:cNvCxnSpPr/>
      </xdr:nvCxnSpPr>
      <xdr:spPr>
        <a:xfrm flipV="1">
          <a:off x="3987800" y="623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104140</xdr:rowOff>
    </xdr:to>
    <xdr:cxnSp macro="">
      <xdr:nvCxnSpPr>
        <xdr:cNvPr id="69" name="直線コネクタ 68"/>
        <xdr:cNvCxnSpPr/>
      </xdr:nvCxnSpPr>
      <xdr:spPr>
        <a:xfrm>
          <a:off x="3098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142240</xdr:rowOff>
    </xdr:to>
    <xdr:cxnSp macro="">
      <xdr:nvCxnSpPr>
        <xdr:cNvPr id="72" name="直線コネクタ 71"/>
        <xdr:cNvCxnSpPr/>
      </xdr:nvCxnSpPr>
      <xdr:spPr>
        <a:xfrm flipV="1">
          <a:off x="2209800" y="6177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142240</xdr:rowOff>
    </xdr:to>
    <xdr:cxnSp macro="">
      <xdr:nvCxnSpPr>
        <xdr:cNvPr id="75" name="直線コネクタ 74"/>
        <xdr:cNvCxnSpPr/>
      </xdr:nvCxnSpPr>
      <xdr:spPr>
        <a:xfrm>
          <a:off x="1320800" y="6261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定員管理計画に基づく人件費の抑制及び業務の民間化等により、人件費から物件費へシフトされるなどの影響から悪化してきた。</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指定管理者制度や業務の民間委託が定着化してきたことから、今後の物件費については、横ばいとなっていく見込である。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60706</xdr:rowOff>
    </xdr:to>
    <xdr:cxnSp macro="">
      <xdr:nvCxnSpPr>
        <xdr:cNvPr id="125" name="直線コネクタ 124"/>
        <xdr:cNvCxnSpPr/>
      </xdr:nvCxnSpPr>
      <xdr:spPr>
        <a:xfrm>
          <a:off x="15671800" y="2902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159004</xdr:rowOff>
    </xdr:to>
    <xdr:cxnSp macro="">
      <xdr:nvCxnSpPr>
        <xdr:cNvPr id="128" name="直線コネクタ 127"/>
        <xdr:cNvCxnSpPr/>
      </xdr:nvCxnSpPr>
      <xdr:spPr>
        <a:xfrm>
          <a:off x="14782800" y="2874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131572</xdr:rowOff>
    </xdr:to>
    <xdr:cxnSp macro="">
      <xdr:nvCxnSpPr>
        <xdr:cNvPr id="131" name="直線コネクタ 130"/>
        <xdr:cNvCxnSpPr/>
      </xdr:nvCxnSpPr>
      <xdr:spPr>
        <a:xfrm>
          <a:off x="13893800" y="2792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49276</xdr:rowOff>
    </xdr:to>
    <xdr:cxnSp macro="">
      <xdr:nvCxnSpPr>
        <xdr:cNvPr id="134" name="直線コネクタ 133"/>
        <xdr:cNvCxnSpPr/>
      </xdr:nvCxnSpPr>
      <xdr:spPr>
        <a:xfrm>
          <a:off x="13004800" y="2710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4" name="楕円 143"/>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5"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7" name="テキスト ボックス 146"/>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8" name="楕円 147"/>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49" name="テキスト ボックス 148"/>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50" name="楕円 149"/>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51" name="テキスト ボックス 150"/>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特定教育・保育施設</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や障害福祉サービスにおける給付費の増などにより、前年度に対し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となった。今後も精査し、給付費の抑制に努めたい。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124278</xdr:rowOff>
    </xdr:from>
    <xdr:to>
      <xdr:col>24</xdr:col>
      <xdr:colOff>25400</xdr:colOff>
      <xdr:row>53</xdr:row>
      <xdr:rowOff>146050</xdr:rowOff>
    </xdr:to>
    <xdr:cxnSp macro="">
      <xdr:nvCxnSpPr>
        <xdr:cNvPr id="188" name="直線コネクタ 187"/>
        <xdr:cNvCxnSpPr/>
      </xdr:nvCxnSpPr>
      <xdr:spPr>
        <a:xfrm>
          <a:off x="3987800" y="9211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124278</xdr:rowOff>
    </xdr:to>
    <xdr:cxnSp macro="">
      <xdr:nvCxnSpPr>
        <xdr:cNvPr id="191" name="直線コネクタ 190"/>
        <xdr:cNvCxnSpPr/>
      </xdr:nvCxnSpPr>
      <xdr:spPr>
        <a:xfrm>
          <a:off x="3098800" y="9124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154215</xdr:rowOff>
    </xdr:from>
    <xdr:to>
      <xdr:col>15</xdr:col>
      <xdr:colOff>98425</xdr:colOff>
      <xdr:row>53</xdr:row>
      <xdr:rowOff>37193</xdr:rowOff>
    </xdr:to>
    <xdr:cxnSp macro="">
      <xdr:nvCxnSpPr>
        <xdr:cNvPr id="194" name="直線コネクタ 193"/>
        <xdr:cNvCxnSpPr/>
      </xdr:nvCxnSpPr>
      <xdr:spPr>
        <a:xfrm>
          <a:off x="2209800" y="9069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132443</xdr:rowOff>
    </xdr:from>
    <xdr:to>
      <xdr:col>11</xdr:col>
      <xdr:colOff>9525</xdr:colOff>
      <xdr:row>52</xdr:row>
      <xdr:rowOff>154215</xdr:rowOff>
    </xdr:to>
    <xdr:cxnSp macro="">
      <xdr:nvCxnSpPr>
        <xdr:cNvPr id="197" name="直線コネクタ 196"/>
        <xdr:cNvCxnSpPr/>
      </xdr:nvCxnSpPr>
      <xdr:spPr>
        <a:xfrm>
          <a:off x="1320800" y="9047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73478</xdr:rowOff>
    </xdr:from>
    <xdr:to>
      <xdr:col>20</xdr:col>
      <xdr:colOff>38100</xdr:colOff>
      <xdr:row>54</xdr:row>
      <xdr:rowOff>3628</xdr:rowOff>
    </xdr:to>
    <xdr:sp macro="" textlink="">
      <xdr:nvSpPr>
        <xdr:cNvPr id="209" name="楕円 208"/>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13805</xdr:rowOff>
    </xdr:from>
    <xdr:ext cx="736600" cy="259045"/>
    <xdr:sp macro="" textlink="">
      <xdr:nvSpPr>
        <xdr:cNvPr id="210" name="テキスト ボックス 209"/>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1" name="楕円 210"/>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2" name="テキスト ボックス 211"/>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103415</xdr:rowOff>
    </xdr:from>
    <xdr:to>
      <xdr:col>11</xdr:col>
      <xdr:colOff>60325</xdr:colOff>
      <xdr:row>53</xdr:row>
      <xdr:rowOff>33565</xdr:rowOff>
    </xdr:to>
    <xdr:sp macro="" textlink="">
      <xdr:nvSpPr>
        <xdr:cNvPr id="213" name="楕円 212"/>
        <xdr:cNvSpPr/>
      </xdr:nvSpPr>
      <xdr:spPr>
        <a:xfrm>
          <a:off x="2159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43742</xdr:rowOff>
    </xdr:from>
    <xdr:ext cx="762000" cy="259045"/>
    <xdr:sp macro="" textlink="">
      <xdr:nvSpPr>
        <xdr:cNvPr id="214" name="テキスト ボックス 213"/>
        <xdr:cNvSpPr txBox="1"/>
      </xdr:nvSpPr>
      <xdr:spPr>
        <a:xfrm>
          <a:off x="1828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81643</xdr:rowOff>
    </xdr:from>
    <xdr:to>
      <xdr:col>6</xdr:col>
      <xdr:colOff>171450</xdr:colOff>
      <xdr:row>53</xdr:row>
      <xdr:rowOff>11793</xdr:rowOff>
    </xdr:to>
    <xdr:sp macro="" textlink="">
      <xdr:nvSpPr>
        <xdr:cNvPr id="215" name="楕円 214"/>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21970</xdr:rowOff>
    </xdr:from>
    <xdr:ext cx="762000" cy="259045"/>
    <xdr:sp macro="" textlink="">
      <xdr:nvSpPr>
        <xdr:cNvPr id="216" name="テキスト ボックス 215"/>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その他の経費のうち</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、後期高齢者医療及び介護保険特別会計への繰出金の増により、経常収支比率は前年度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今後も、介護保険の安定的な運営のための繰出金の増加が見込まれることから、長期的な視点に立った介護保険の運営に努める。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55</xdr:row>
      <xdr:rowOff>95250</xdr:rowOff>
    </xdr:to>
    <xdr:cxnSp macro="">
      <xdr:nvCxnSpPr>
        <xdr:cNvPr id="249" name="直線コネクタ 248"/>
        <xdr:cNvCxnSpPr/>
      </xdr:nvCxnSpPr>
      <xdr:spPr>
        <a:xfrm>
          <a:off x="15671800" y="948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139700</xdr:rowOff>
    </xdr:from>
    <xdr:to>
      <xdr:col>78</xdr:col>
      <xdr:colOff>69850</xdr:colOff>
      <xdr:row>55</xdr:row>
      <xdr:rowOff>57150</xdr:rowOff>
    </xdr:to>
    <xdr:cxnSp macro="">
      <xdr:nvCxnSpPr>
        <xdr:cNvPr id="252" name="直線コネクタ 251"/>
        <xdr:cNvCxnSpPr/>
      </xdr:nvCxnSpPr>
      <xdr:spPr>
        <a:xfrm>
          <a:off x="14782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54</xdr:row>
      <xdr:rowOff>139700</xdr:rowOff>
    </xdr:to>
    <xdr:cxnSp macro="">
      <xdr:nvCxnSpPr>
        <xdr:cNvPr id="255" name="直線コネクタ 254"/>
        <xdr:cNvCxnSpPr/>
      </xdr:nvCxnSpPr>
      <xdr:spPr>
        <a:xfrm>
          <a:off x="13893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114300</xdr:rowOff>
    </xdr:from>
    <xdr:to>
      <xdr:col>69</xdr:col>
      <xdr:colOff>92075</xdr:colOff>
      <xdr:row>54</xdr:row>
      <xdr:rowOff>127000</xdr:rowOff>
    </xdr:to>
    <xdr:cxnSp macro="">
      <xdr:nvCxnSpPr>
        <xdr:cNvPr id="258" name="直線コネクタ 257"/>
        <xdr:cNvCxnSpPr/>
      </xdr:nvCxnSpPr>
      <xdr:spPr>
        <a:xfrm flipV="1">
          <a:off x="13004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68" name="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60977</xdr:rowOff>
    </xdr:from>
    <xdr:ext cx="762000" cy="259045"/>
    <xdr:sp macro="" textlink="">
      <xdr:nvSpPr>
        <xdr:cNvPr id="269"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6350</xdr:rowOff>
    </xdr:from>
    <xdr:to>
      <xdr:col>78</xdr:col>
      <xdr:colOff>120650</xdr:colOff>
      <xdr:row>55</xdr:row>
      <xdr:rowOff>107950</xdr:rowOff>
    </xdr:to>
    <xdr:sp macro="" textlink="">
      <xdr:nvSpPr>
        <xdr:cNvPr id="270" name="楕円 269"/>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118127</xdr:rowOff>
    </xdr:from>
    <xdr:ext cx="736600" cy="259045"/>
    <xdr:sp macro="" textlink="">
      <xdr:nvSpPr>
        <xdr:cNvPr id="271" name="テキスト ボックス 270"/>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88900</xdr:rowOff>
    </xdr:from>
    <xdr:to>
      <xdr:col>74</xdr:col>
      <xdr:colOff>31750</xdr:colOff>
      <xdr:row>55</xdr:row>
      <xdr:rowOff>19050</xdr:rowOff>
    </xdr:to>
    <xdr:sp macro="" textlink="">
      <xdr:nvSpPr>
        <xdr:cNvPr id="272" name="楕円 271"/>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29227</xdr:rowOff>
    </xdr:from>
    <xdr:ext cx="762000" cy="259045"/>
    <xdr:sp macro="" textlink="">
      <xdr:nvSpPr>
        <xdr:cNvPr id="273" name="テキスト ボックス 272"/>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63500</xdr:rowOff>
    </xdr:from>
    <xdr:to>
      <xdr:col>69</xdr:col>
      <xdr:colOff>142875</xdr:colOff>
      <xdr:row>54</xdr:row>
      <xdr:rowOff>165100</xdr:rowOff>
    </xdr:to>
    <xdr:sp macro="" textlink="">
      <xdr:nvSpPr>
        <xdr:cNvPr id="274" name="楕円 273"/>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3827</xdr:rowOff>
    </xdr:from>
    <xdr:ext cx="762000" cy="259045"/>
    <xdr:sp macro="" textlink="">
      <xdr:nvSpPr>
        <xdr:cNvPr id="275" name="テキスト ボックス 274"/>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補助費の経常収支比率は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下水道事業会計繰出金の増等により、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前年度を0.</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ポイント上回る1</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において、施設更新（</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新病院建設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）が完了したが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経営改善に対する一般会計からの支援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を求められて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いることから、他の補助金・負担金を見直すなど、一層の支出の抑制を図る。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6350</xdr:rowOff>
    </xdr:from>
    <xdr:to>
      <xdr:col>82</xdr:col>
      <xdr:colOff>107950</xdr:colOff>
      <xdr:row>39</xdr:row>
      <xdr:rowOff>57150</xdr:rowOff>
    </xdr:to>
    <xdr:cxnSp macro="">
      <xdr:nvCxnSpPr>
        <xdr:cNvPr id="310" name="直線コネクタ 309"/>
        <xdr:cNvCxnSpPr/>
      </xdr:nvCxnSpPr>
      <xdr:spPr>
        <a:xfrm>
          <a:off x="15671800" y="6692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114300</xdr:rowOff>
    </xdr:from>
    <xdr:to>
      <xdr:col>78</xdr:col>
      <xdr:colOff>69850</xdr:colOff>
      <xdr:row>39</xdr:row>
      <xdr:rowOff>6350</xdr:rowOff>
    </xdr:to>
    <xdr:cxnSp macro="">
      <xdr:nvCxnSpPr>
        <xdr:cNvPr id="313" name="直線コネクタ 312"/>
        <xdr:cNvCxnSpPr/>
      </xdr:nvCxnSpPr>
      <xdr:spPr>
        <a:xfrm>
          <a:off x="14782800" y="662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25400</xdr:rowOff>
    </xdr:from>
    <xdr:to>
      <xdr:col>73</xdr:col>
      <xdr:colOff>180975</xdr:colOff>
      <xdr:row>38</xdr:row>
      <xdr:rowOff>114300</xdr:rowOff>
    </xdr:to>
    <xdr:cxnSp macro="">
      <xdr:nvCxnSpPr>
        <xdr:cNvPr id="316" name="直線コネクタ 315"/>
        <xdr:cNvCxnSpPr/>
      </xdr:nvCxnSpPr>
      <xdr:spPr>
        <a:xfrm>
          <a:off x="13893800" y="6540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120650</xdr:rowOff>
    </xdr:from>
    <xdr:to>
      <xdr:col>69</xdr:col>
      <xdr:colOff>92075</xdr:colOff>
      <xdr:row>38</xdr:row>
      <xdr:rowOff>25400</xdr:rowOff>
    </xdr:to>
    <xdr:cxnSp macro="">
      <xdr:nvCxnSpPr>
        <xdr:cNvPr id="319" name="直線コネクタ 318"/>
        <xdr:cNvCxnSpPr/>
      </xdr:nvCxnSpPr>
      <xdr:spPr>
        <a:xfrm>
          <a:off x="13004800" y="646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6350</xdr:rowOff>
    </xdr:from>
    <xdr:to>
      <xdr:col>82</xdr:col>
      <xdr:colOff>158750</xdr:colOff>
      <xdr:row>39</xdr:row>
      <xdr:rowOff>107950</xdr:rowOff>
    </xdr:to>
    <xdr:sp macro="" textlink="">
      <xdr:nvSpPr>
        <xdr:cNvPr id="329" name="楕円 328"/>
        <xdr:cNvSpPr/>
      </xdr:nvSpPr>
      <xdr:spPr>
        <a:xfrm>
          <a:off x="16459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149877</xdr:rowOff>
    </xdr:from>
    <xdr:ext cx="762000" cy="259045"/>
    <xdr:sp macro="" textlink="">
      <xdr:nvSpPr>
        <xdr:cNvPr id="330" name="補助費等該当値テキスト"/>
        <xdr:cNvSpPr txBox="1"/>
      </xdr:nvSpPr>
      <xdr:spPr>
        <a:xfrm>
          <a:off x="16598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127000</xdr:rowOff>
    </xdr:from>
    <xdr:to>
      <xdr:col>78</xdr:col>
      <xdr:colOff>120650</xdr:colOff>
      <xdr:row>39</xdr:row>
      <xdr:rowOff>57150</xdr:rowOff>
    </xdr:to>
    <xdr:sp macro="" textlink="">
      <xdr:nvSpPr>
        <xdr:cNvPr id="331" name="楕円 330"/>
        <xdr:cNvSpPr/>
      </xdr:nvSpPr>
      <xdr:spPr>
        <a:xfrm>
          <a:off x="15621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32" name="テキスト ボックス 331"/>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63500</xdr:rowOff>
    </xdr:from>
    <xdr:to>
      <xdr:col>74</xdr:col>
      <xdr:colOff>31750</xdr:colOff>
      <xdr:row>38</xdr:row>
      <xdr:rowOff>165100</xdr:rowOff>
    </xdr:to>
    <xdr:sp macro="" textlink="">
      <xdr:nvSpPr>
        <xdr:cNvPr id="333" name="楕円 332"/>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149877</xdr:rowOff>
    </xdr:from>
    <xdr:ext cx="762000" cy="259045"/>
    <xdr:sp macro="" textlink="">
      <xdr:nvSpPr>
        <xdr:cNvPr id="334" name="テキスト ボックス 333"/>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146050</xdr:rowOff>
    </xdr:from>
    <xdr:to>
      <xdr:col>69</xdr:col>
      <xdr:colOff>142875</xdr:colOff>
      <xdr:row>38</xdr:row>
      <xdr:rowOff>76200</xdr:rowOff>
    </xdr:to>
    <xdr:sp macro="" textlink="">
      <xdr:nvSpPr>
        <xdr:cNvPr id="335" name="楕円 334"/>
        <xdr:cNvSpPr/>
      </xdr:nvSpPr>
      <xdr:spPr>
        <a:xfrm>
          <a:off x="13843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36" name="テキスト ボックス 335"/>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69850</xdr:rowOff>
    </xdr:from>
    <xdr:to>
      <xdr:col>65</xdr:col>
      <xdr:colOff>53975</xdr:colOff>
      <xdr:row>38</xdr:row>
      <xdr:rowOff>0</xdr:rowOff>
    </xdr:to>
    <xdr:sp macro="" textlink="">
      <xdr:nvSpPr>
        <xdr:cNvPr id="337" name="楕円 336"/>
        <xdr:cNvSpPr/>
      </xdr:nvSpPr>
      <xdr:spPr>
        <a:xfrm>
          <a:off x="12954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156227</xdr:rowOff>
    </xdr:from>
    <xdr:ext cx="762000" cy="259045"/>
    <xdr:sp macro="" textlink="">
      <xdr:nvSpPr>
        <xdr:cNvPr id="338" name="テキスト ボックス 337"/>
        <xdr:cNvSpPr txBox="1"/>
      </xdr:nvSpPr>
      <xdr:spPr>
        <a:xfrm>
          <a:off x="12623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元金償還額の増により、前年度に対し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臨時財政対策債など、国の制度上、地方財源不足の補てん等のために発行した地方債による影響や、今後計画されている大型の普通建設事業に伴う起債の増加も見込まれることから、計画的な削減が困難な状況ではあるが、長期的な視点に立った、適正な公債管理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35561</xdr:rowOff>
    </xdr:to>
    <xdr:cxnSp macro="">
      <xdr:nvCxnSpPr>
        <xdr:cNvPr id="368" name="直線コネクタ 367"/>
        <xdr:cNvCxnSpPr/>
      </xdr:nvCxnSpPr>
      <xdr:spPr>
        <a:xfrm>
          <a:off x="3987800" y="134040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30987</xdr:rowOff>
    </xdr:to>
    <xdr:cxnSp macro="">
      <xdr:nvCxnSpPr>
        <xdr:cNvPr id="371" name="直線コネクタ 370"/>
        <xdr:cNvCxnSpPr/>
      </xdr:nvCxnSpPr>
      <xdr:spPr>
        <a:xfrm>
          <a:off x="3098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17272</xdr:rowOff>
    </xdr:to>
    <xdr:cxnSp macro="">
      <xdr:nvCxnSpPr>
        <xdr:cNvPr id="374" name="直線コネクタ 373"/>
        <xdr:cNvCxnSpPr/>
      </xdr:nvCxnSpPr>
      <xdr:spPr>
        <a:xfrm flipV="1">
          <a:off x="2209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26415</xdr:rowOff>
    </xdr:to>
    <xdr:cxnSp macro="">
      <xdr:nvCxnSpPr>
        <xdr:cNvPr id="377" name="直線コネクタ 376"/>
        <xdr:cNvCxnSpPr/>
      </xdr:nvCxnSpPr>
      <xdr:spPr>
        <a:xfrm flipV="1">
          <a:off x="1320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1" name="テキスト ボックス 380"/>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7" name="楕円 38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8"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9" name="楕円 388"/>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0" name="テキスト ボックス 389"/>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1" name="楕円 390"/>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2" name="テキスト ボックス 391"/>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93" name="楕円 392"/>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94" name="テキスト ボックス 39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5" name="楕円 394"/>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6" name="テキスト ボックス 395"/>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公債費を除いた経常収支比率は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物件費、補助費等、繰出金の増により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75.1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今後もより一層の歳入の確保と歳出の抑制などに努めたい。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74422</xdr:rowOff>
    </xdr:to>
    <xdr:cxnSp macro="">
      <xdr:nvCxnSpPr>
        <xdr:cNvPr id="427" name="直線コネクタ 426"/>
        <xdr:cNvCxnSpPr/>
      </xdr:nvCxnSpPr>
      <xdr:spPr>
        <a:xfrm>
          <a:off x="15671800" y="13221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77</xdr:row>
      <xdr:rowOff>19558</xdr:rowOff>
    </xdr:to>
    <xdr:cxnSp macro="">
      <xdr:nvCxnSpPr>
        <xdr:cNvPr id="430" name="直線コネクタ 429"/>
        <xdr:cNvCxnSpPr/>
      </xdr:nvCxnSpPr>
      <xdr:spPr>
        <a:xfrm>
          <a:off x="14782800" y="130566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26415</xdr:rowOff>
    </xdr:to>
    <xdr:cxnSp macro="">
      <xdr:nvCxnSpPr>
        <xdr:cNvPr id="433" name="直線コネクタ 432"/>
        <xdr:cNvCxnSpPr/>
      </xdr:nvCxnSpPr>
      <xdr:spPr>
        <a:xfrm>
          <a:off x="13893800" y="130337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3556</xdr:rowOff>
    </xdr:to>
    <xdr:cxnSp macro="">
      <xdr:nvCxnSpPr>
        <xdr:cNvPr id="436" name="直線コネクタ 435"/>
        <xdr:cNvCxnSpPr/>
      </xdr:nvCxnSpPr>
      <xdr:spPr>
        <a:xfrm>
          <a:off x="13004800" y="129286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6" name="楕円 445"/>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7"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8" name="楕円 447"/>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9" name="テキスト ボックス 448"/>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0" name="楕円 449"/>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1" name="テキスト ボックス 450"/>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2" name="楕円 45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3" name="テキスト ボックス 45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4" name="楕円 45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5" name="テキスト ボックス 45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27831</xdr:rowOff>
    </xdr:from>
    <xdr:to>
      <xdr:col>29</xdr:col>
      <xdr:colOff>127000</xdr:colOff>
      <xdr:row>15</xdr:row>
      <xdr:rowOff>63428</xdr:rowOff>
    </xdr:to>
    <xdr:cxnSp macro="">
      <xdr:nvCxnSpPr>
        <xdr:cNvPr id="52" name="直線コネクタ 51"/>
        <xdr:cNvCxnSpPr/>
      </xdr:nvCxnSpPr>
      <xdr:spPr bwMode="auto">
        <a:xfrm flipV="1">
          <a:off x="5003800" y="2647206"/>
          <a:ext cx="647700" cy="35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56569</xdr:rowOff>
    </xdr:from>
    <xdr:to>
      <xdr:col>26</xdr:col>
      <xdr:colOff>50800</xdr:colOff>
      <xdr:row>15</xdr:row>
      <xdr:rowOff>63428</xdr:rowOff>
    </xdr:to>
    <xdr:cxnSp macro="">
      <xdr:nvCxnSpPr>
        <xdr:cNvPr id="55" name="直線コネクタ 54"/>
        <xdr:cNvCxnSpPr/>
      </xdr:nvCxnSpPr>
      <xdr:spPr bwMode="auto">
        <a:xfrm>
          <a:off x="4305300" y="2675944"/>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56569</xdr:rowOff>
    </xdr:from>
    <xdr:to>
      <xdr:col>22</xdr:col>
      <xdr:colOff>114300</xdr:colOff>
      <xdr:row>15</xdr:row>
      <xdr:rowOff>77535</xdr:rowOff>
    </xdr:to>
    <xdr:cxnSp macro="">
      <xdr:nvCxnSpPr>
        <xdr:cNvPr id="58" name="直線コネクタ 57"/>
        <xdr:cNvCxnSpPr/>
      </xdr:nvCxnSpPr>
      <xdr:spPr bwMode="auto">
        <a:xfrm flipV="1">
          <a:off x="3606800" y="2675944"/>
          <a:ext cx="698500" cy="2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77535</xdr:rowOff>
    </xdr:from>
    <xdr:to>
      <xdr:col>18</xdr:col>
      <xdr:colOff>177800</xdr:colOff>
      <xdr:row>15</xdr:row>
      <xdr:rowOff>145756</xdr:rowOff>
    </xdr:to>
    <xdr:cxnSp macro="">
      <xdr:nvCxnSpPr>
        <xdr:cNvPr id="61" name="直線コネクタ 60"/>
        <xdr:cNvCxnSpPr/>
      </xdr:nvCxnSpPr>
      <xdr:spPr bwMode="auto">
        <a:xfrm flipV="1">
          <a:off x="2908300" y="2696910"/>
          <a:ext cx="698500" cy="6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148481</xdr:rowOff>
    </xdr:from>
    <xdr:to>
      <xdr:col>29</xdr:col>
      <xdr:colOff>177800</xdr:colOff>
      <xdr:row>15</xdr:row>
      <xdr:rowOff>78631</xdr:rowOff>
    </xdr:to>
    <xdr:sp macro="" textlink="">
      <xdr:nvSpPr>
        <xdr:cNvPr id="71" name="楕円 70"/>
        <xdr:cNvSpPr/>
      </xdr:nvSpPr>
      <xdr:spPr bwMode="auto">
        <a:xfrm>
          <a:off x="5600700" y="259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165008</xdr:rowOff>
    </xdr:from>
    <xdr:ext cx="762000" cy="259045"/>
    <xdr:sp macro="" textlink="">
      <xdr:nvSpPr>
        <xdr:cNvPr id="72" name="人口1人当たり決算額の推移該当値テキスト130"/>
        <xdr:cNvSpPr txBox="1"/>
      </xdr:nvSpPr>
      <xdr:spPr>
        <a:xfrm>
          <a:off x="5740400" y="244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12628</xdr:rowOff>
    </xdr:from>
    <xdr:to>
      <xdr:col>26</xdr:col>
      <xdr:colOff>101600</xdr:colOff>
      <xdr:row>15</xdr:row>
      <xdr:rowOff>114228</xdr:rowOff>
    </xdr:to>
    <xdr:sp macro="" textlink="">
      <xdr:nvSpPr>
        <xdr:cNvPr id="73" name="楕円 72"/>
        <xdr:cNvSpPr/>
      </xdr:nvSpPr>
      <xdr:spPr bwMode="auto">
        <a:xfrm>
          <a:off x="4953000" y="26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124405</xdr:rowOff>
    </xdr:from>
    <xdr:ext cx="736600" cy="259045"/>
    <xdr:sp macro="" textlink="">
      <xdr:nvSpPr>
        <xdr:cNvPr id="74" name="テキスト ボックス 73"/>
        <xdr:cNvSpPr txBox="1"/>
      </xdr:nvSpPr>
      <xdr:spPr>
        <a:xfrm>
          <a:off x="4622800" y="24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5769</xdr:rowOff>
    </xdr:from>
    <xdr:to>
      <xdr:col>22</xdr:col>
      <xdr:colOff>165100</xdr:colOff>
      <xdr:row>15</xdr:row>
      <xdr:rowOff>107369</xdr:rowOff>
    </xdr:to>
    <xdr:sp macro="" textlink="">
      <xdr:nvSpPr>
        <xdr:cNvPr id="75" name="楕円 74"/>
        <xdr:cNvSpPr/>
      </xdr:nvSpPr>
      <xdr:spPr bwMode="auto">
        <a:xfrm>
          <a:off x="4254500" y="262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117546</xdr:rowOff>
    </xdr:from>
    <xdr:ext cx="762000" cy="259045"/>
    <xdr:sp macro="" textlink="">
      <xdr:nvSpPr>
        <xdr:cNvPr id="76" name="テキスト ボックス 75"/>
        <xdr:cNvSpPr txBox="1"/>
      </xdr:nvSpPr>
      <xdr:spPr>
        <a:xfrm>
          <a:off x="3924300" y="239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26735</xdr:rowOff>
    </xdr:from>
    <xdr:to>
      <xdr:col>19</xdr:col>
      <xdr:colOff>38100</xdr:colOff>
      <xdr:row>15</xdr:row>
      <xdr:rowOff>128335</xdr:rowOff>
    </xdr:to>
    <xdr:sp macro="" textlink="">
      <xdr:nvSpPr>
        <xdr:cNvPr id="77" name="楕円 76"/>
        <xdr:cNvSpPr/>
      </xdr:nvSpPr>
      <xdr:spPr bwMode="auto">
        <a:xfrm>
          <a:off x="3556000" y="264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138512</xdr:rowOff>
    </xdr:from>
    <xdr:ext cx="762000" cy="259045"/>
    <xdr:sp macro="" textlink="">
      <xdr:nvSpPr>
        <xdr:cNvPr id="78" name="テキスト ボックス 77"/>
        <xdr:cNvSpPr txBox="1"/>
      </xdr:nvSpPr>
      <xdr:spPr>
        <a:xfrm>
          <a:off x="3225800" y="24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94956</xdr:rowOff>
    </xdr:from>
    <xdr:to>
      <xdr:col>15</xdr:col>
      <xdr:colOff>101600</xdr:colOff>
      <xdr:row>16</xdr:row>
      <xdr:rowOff>25106</xdr:rowOff>
    </xdr:to>
    <xdr:sp macro="" textlink="">
      <xdr:nvSpPr>
        <xdr:cNvPr id="79" name="楕円 78"/>
        <xdr:cNvSpPr/>
      </xdr:nvSpPr>
      <xdr:spPr bwMode="auto">
        <a:xfrm>
          <a:off x="2857500" y="271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35283</xdr:rowOff>
    </xdr:from>
    <xdr:ext cx="762000" cy="259045"/>
    <xdr:sp macro="" textlink="">
      <xdr:nvSpPr>
        <xdr:cNvPr id="80" name="テキスト ボックス 79"/>
        <xdr:cNvSpPr txBox="1"/>
      </xdr:nvSpPr>
      <xdr:spPr>
        <a:xfrm>
          <a:off x="2527300" y="248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269799</xdr:rowOff>
    </xdr:from>
    <xdr:to>
      <xdr:col>29</xdr:col>
      <xdr:colOff>127000</xdr:colOff>
      <xdr:row>35</xdr:row>
      <xdr:rowOff>304470</xdr:rowOff>
    </xdr:to>
    <xdr:cxnSp macro="">
      <xdr:nvCxnSpPr>
        <xdr:cNvPr id="113" name="直線コネクタ 112"/>
        <xdr:cNvCxnSpPr/>
      </xdr:nvCxnSpPr>
      <xdr:spPr bwMode="auto">
        <a:xfrm flipV="1">
          <a:off x="5003800" y="6880149"/>
          <a:ext cx="6477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288734</xdr:rowOff>
    </xdr:from>
    <xdr:to>
      <xdr:col>26</xdr:col>
      <xdr:colOff>50800</xdr:colOff>
      <xdr:row>35</xdr:row>
      <xdr:rowOff>304470</xdr:rowOff>
    </xdr:to>
    <xdr:cxnSp macro="">
      <xdr:nvCxnSpPr>
        <xdr:cNvPr id="116" name="直線コネクタ 115"/>
        <xdr:cNvCxnSpPr/>
      </xdr:nvCxnSpPr>
      <xdr:spPr bwMode="auto">
        <a:xfrm>
          <a:off x="4305300" y="6899084"/>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288734</xdr:rowOff>
    </xdr:from>
    <xdr:to>
      <xdr:col>22</xdr:col>
      <xdr:colOff>114300</xdr:colOff>
      <xdr:row>35</xdr:row>
      <xdr:rowOff>306108</xdr:rowOff>
    </xdr:to>
    <xdr:cxnSp macro="">
      <xdr:nvCxnSpPr>
        <xdr:cNvPr id="119" name="直線コネクタ 118"/>
        <xdr:cNvCxnSpPr/>
      </xdr:nvCxnSpPr>
      <xdr:spPr bwMode="auto">
        <a:xfrm flipV="1">
          <a:off x="3606800" y="6899084"/>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161633</xdr:rowOff>
    </xdr:from>
    <xdr:to>
      <xdr:col>18</xdr:col>
      <xdr:colOff>177800</xdr:colOff>
      <xdr:row>35</xdr:row>
      <xdr:rowOff>306108</xdr:rowOff>
    </xdr:to>
    <xdr:cxnSp macro="">
      <xdr:nvCxnSpPr>
        <xdr:cNvPr id="122" name="直線コネクタ 121"/>
        <xdr:cNvCxnSpPr/>
      </xdr:nvCxnSpPr>
      <xdr:spPr bwMode="auto">
        <a:xfrm>
          <a:off x="2908300" y="6771983"/>
          <a:ext cx="698500" cy="14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32" name="楕円 131"/>
        <xdr:cNvSpPr/>
      </xdr:nvSpPr>
      <xdr:spPr bwMode="auto">
        <a:xfrm>
          <a:off x="5600700" y="68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191076</xdr:rowOff>
    </xdr:from>
    <xdr:ext cx="762000" cy="259045"/>
    <xdr:sp macro="" textlink="">
      <xdr:nvSpPr>
        <xdr:cNvPr id="133" name="人口1人当たり決算額の推移該当値テキスト445"/>
        <xdr:cNvSpPr txBox="1"/>
      </xdr:nvSpPr>
      <xdr:spPr>
        <a:xfrm>
          <a:off x="5740400" y="68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253670</xdr:rowOff>
    </xdr:from>
    <xdr:to>
      <xdr:col>26</xdr:col>
      <xdr:colOff>101600</xdr:colOff>
      <xdr:row>36</xdr:row>
      <xdr:rowOff>12370</xdr:rowOff>
    </xdr:to>
    <xdr:sp macro="" textlink="">
      <xdr:nvSpPr>
        <xdr:cNvPr id="134" name="楕円 133"/>
        <xdr:cNvSpPr/>
      </xdr:nvSpPr>
      <xdr:spPr bwMode="auto">
        <a:xfrm>
          <a:off x="4953000" y="686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340047</xdr:rowOff>
    </xdr:from>
    <xdr:ext cx="736600" cy="259045"/>
    <xdr:sp macro="" textlink="">
      <xdr:nvSpPr>
        <xdr:cNvPr id="135" name="テキスト ボックス 134"/>
        <xdr:cNvSpPr txBox="1"/>
      </xdr:nvSpPr>
      <xdr:spPr>
        <a:xfrm>
          <a:off x="4622800" y="695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237934</xdr:rowOff>
    </xdr:from>
    <xdr:to>
      <xdr:col>22</xdr:col>
      <xdr:colOff>165100</xdr:colOff>
      <xdr:row>35</xdr:row>
      <xdr:rowOff>339534</xdr:rowOff>
    </xdr:to>
    <xdr:sp macro="" textlink="">
      <xdr:nvSpPr>
        <xdr:cNvPr id="136" name="楕円 135"/>
        <xdr:cNvSpPr/>
      </xdr:nvSpPr>
      <xdr:spPr bwMode="auto">
        <a:xfrm>
          <a:off x="4254500" y="684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324311</xdr:rowOff>
    </xdr:from>
    <xdr:ext cx="762000" cy="259045"/>
    <xdr:sp macro="" textlink="">
      <xdr:nvSpPr>
        <xdr:cNvPr id="137" name="テキスト ボックス 136"/>
        <xdr:cNvSpPr txBox="1"/>
      </xdr:nvSpPr>
      <xdr:spPr>
        <a:xfrm>
          <a:off x="3924300" y="693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255308</xdr:rowOff>
    </xdr:from>
    <xdr:to>
      <xdr:col>19</xdr:col>
      <xdr:colOff>38100</xdr:colOff>
      <xdr:row>36</xdr:row>
      <xdr:rowOff>14008</xdr:rowOff>
    </xdr:to>
    <xdr:sp macro="" textlink="">
      <xdr:nvSpPr>
        <xdr:cNvPr id="138" name="楕円 137"/>
        <xdr:cNvSpPr/>
      </xdr:nvSpPr>
      <xdr:spPr bwMode="auto">
        <a:xfrm>
          <a:off x="3556000" y="686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341685</xdr:rowOff>
    </xdr:from>
    <xdr:ext cx="762000" cy="259045"/>
    <xdr:sp macro="" textlink="">
      <xdr:nvSpPr>
        <xdr:cNvPr id="139" name="テキスト ボックス 138"/>
        <xdr:cNvSpPr txBox="1"/>
      </xdr:nvSpPr>
      <xdr:spPr>
        <a:xfrm>
          <a:off x="3225800" y="695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110833</xdr:rowOff>
    </xdr:from>
    <xdr:to>
      <xdr:col>15</xdr:col>
      <xdr:colOff>101600</xdr:colOff>
      <xdr:row>35</xdr:row>
      <xdr:rowOff>212433</xdr:rowOff>
    </xdr:to>
    <xdr:sp macro="" textlink="">
      <xdr:nvSpPr>
        <xdr:cNvPr id="140" name="楕円 139"/>
        <xdr:cNvSpPr/>
      </xdr:nvSpPr>
      <xdr:spPr bwMode="auto">
        <a:xfrm>
          <a:off x="2857500" y="672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197210</xdr:rowOff>
    </xdr:from>
    <xdr:ext cx="762000" cy="259045"/>
    <xdr:sp macro="" textlink="">
      <xdr:nvSpPr>
        <xdr:cNvPr id="141" name="テキスト ボックス 140"/>
        <xdr:cNvSpPr txBox="1"/>
      </xdr:nvSpPr>
      <xdr:spPr>
        <a:xfrm>
          <a:off x="2527300" y="680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127,791
126,954
208.35
51,031,835
50,109,202
449,382
29,846,140
53,645,187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87971</xdr:rowOff>
    </xdr:from>
    <xdr:to>
      <xdr:col>24</xdr:col>
      <xdr:colOff>63500</xdr:colOff>
      <xdr:row>33</xdr:row>
      <xdr:rowOff>110374</xdr:rowOff>
    </xdr:to>
    <xdr:cxnSp macro="">
      <xdr:nvCxnSpPr>
        <xdr:cNvPr id="63" name="直線コネクタ 62"/>
        <xdr:cNvCxnSpPr/>
      </xdr:nvCxnSpPr>
      <xdr:spPr>
        <a:xfrm>
          <a:off x="3797300" y="5745821"/>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87971</xdr:rowOff>
    </xdr:from>
    <xdr:to>
      <xdr:col>19</xdr:col>
      <xdr:colOff>177800</xdr:colOff>
      <xdr:row>33</xdr:row>
      <xdr:rowOff>164421</xdr:rowOff>
    </xdr:to>
    <xdr:cxnSp macro="">
      <xdr:nvCxnSpPr>
        <xdr:cNvPr id="66" name="直線コネクタ 65"/>
        <xdr:cNvCxnSpPr/>
      </xdr:nvCxnSpPr>
      <xdr:spPr>
        <a:xfrm flipV="1">
          <a:off x="2908300" y="5745821"/>
          <a:ext cx="889000" cy="7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77619</xdr:rowOff>
    </xdr:from>
    <xdr:to>
      <xdr:col>15</xdr:col>
      <xdr:colOff>50800</xdr:colOff>
      <xdr:row>33</xdr:row>
      <xdr:rowOff>164421</xdr:rowOff>
    </xdr:to>
    <xdr:cxnSp macro="">
      <xdr:nvCxnSpPr>
        <xdr:cNvPr id="69" name="直線コネクタ 68"/>
        <xdr:cNvCxnSpPr/>
      </xdr:nvCxnSpPr>
      <xdr:spPr>
        <a:xfrm>
          <a:off x="2019300" y="5735469"/>
          <a:ext cx="8890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77619</xdr:rowOff>
    </xdr:from>
    <xdr:to>
      <xdr:col>10</xdr:col>
      <xdr:colOff>114300</xdr:colOff>
      <xdr:row>33</xdr:row>
      <xdr:rowOff>104038</xdr:rowOff>
    </xdr:to>
    <xdr:cxnSp macro="">
      <xdr:nvCxnSpPr>
        <xdr:cNvPr id="72" name="直線コネクタ 71"/>
        <xdr:cNvCxnSpPr/>
      </xdr:nvCxnSpPr>
      <xdr:spPr>
        <a:xfrm flipV="1">
          <a:off x="1130300" y="5735469"/>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59574</xdr:rowOff>
    </xdr:from>
    <xdr:to>
      <xdr:col>24</xdr:col>
      <xdr:colOff>114300</xdr:colOff>
      <xdr:row>33</xdr:row>
      <xdr:rowOff>161174</xdr:rowOff>
    </xdr:to>
    <xdr:sp macro="" textlink="">
      <xdr:nvSpPr>
        <xdr:cNvPr id="82" name="楕円 81"/>
        <xdr:cNvSpPr/>
      </xdr:nvSpPr>
      <xdr:spPr>
        <a:xfrm>
          <a:off x="4584700" y="57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82451</xdr:rowOff>
    </xdr:from>
    <xdr:ext cx="534377" cy="259045"/>
    <xdr:sp macro="" textlink="">
      <xdr:nvSpPr>
        <xdr:cNvPr id="83" name="人件費該当値テキスト"/>
        <xdr:cNvSpPr txBox="1"/>
      </xdr:nvSpPr>
      <xdr:spPr>
        <a:xfrm>
          <a:off x="4686300" y="55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37171</xdr:rowOff>
    </xdr:from>
    <xdr:to>
      <xdr:col>20</xdr:col>
      <xdr:colOff>38100</xdr:colOff>
      <xdr:row>33</xdr:row>
      <xdr:rowOff>138771</xdr:rowOff>
    </xdr:to>
    <xdr:sp macro="" textlink="">
      <xdr:nvSpPr>
        <xdr:cNvPr id="84" name="楕円 83"/>
        <xdr:cNvSpPr/>
      </xdr:nvSpPr>
      <xdr:spPr>
        <a:xfrm>
          <a:off x="3746500" y="56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155298</xdr:rowOff>
    </xdr:from>
    <xdr:ext cx="534377" cy="259045"/>
    <xdr:sp macro="" textlink="">
      <xdr:nvSpPr>
        <xdr:cNvPr id="85" name="テキスト ボックス 84"/>
        <xdr:cNvSpPr txBox="1"/>
      </xdr:nvSpPr>
      <xdr:spPr>
        <a:xfrm>
          <a:off x="3530111" y="54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113621</xdr:rowOff>
    </xdr:from>
    <xdr:to>
      <xdr:col>15</xdr:col>
      <xdr:colOff>101600</xdr:colOff>
      <xdr:row>34</xdr:row>
      <xdr:rowOff>43771</xdr:rowOff>
    </xdr:to>
    <xdr:sp macro="" textlink="">
      <xdr:nvSpPr>
        <xdr:cNvPr id="86" name="楕円 85"/>
        <xdr:cNvSpPr/>
      </xdr:nvSpPr>
      <xdr:spPr>
        <a:xfrm>
          <a:off x="2857500" y="57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60298</xdr:rowOff>
    </xdr:from>
    <xdr:ext cx="534377" cy="259045"/>
    <xdr:sp macro="" textlink="">
      <xdr:nvSpPr>
        <xdr:cNvPr id="87" name="テキスト ボックス 86"/>
        <xdr:cNvSpPr txBox="1"/>
      </xdr:nvSpPr>
      <xdr:spPr>
        <a:xfrm>
          <a:off x="2641111" y="55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26819</xdr:rowOff>
    </xdr:from>
    <xdr:to>
      <xdr:col>10</xdr:col>
      <xdr:colOff>165100</xdr:colOff>
      <xdr:row>33</xdr:row>
      <xdr:rowOff>128419</xdr:rowOff>
    </xdr:to>
    <xdr:sp macro="" textlink="">
      <xdr:nvSpPr>
        <xdr:cNvPr id="88" name="楕円 87"/>
        <xdr:cNvSpPr/>
      </xdr:nvSpPr>
      <xdr:spPr>
        <a:xfrm>
          <a:off x="1968500" y="56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144946</xdr:rowOff>
    </xdr:from>
    <xdr:ext cx="534377" cy="259045"/>
    <xdr:sp macro="" textlink="">
      <xdr:nvSpPr>
        <xdr:cNvPr id="89" name="テキスト ボックス 88"/>
        <xdr:cNvSpPr txBox="1"/>
      </xdr:nvSpPr>
      <xdr:spPr>
        <a:xfrm>
          <a:off x="1752111" y="54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53238</xdr:rowOff>
    </xdr:from>
    <xdr:to>
      <xdr:col>6</xdr:col>
      <xdr:colOff>38100</xdr:colOff>
      <xdr:row>33</xdr:row>
      <xdr:rowOff>154838</xdr:rowOff>
    </xdr:to>
    <xdr:sp macro="" textlink="">
      <xdr:nvSpPr>
        <xdr:cNvPr id="90" name="楕円 89"/>
        <xdr:cNvSpPr/>
      </xdr:nvSpPr>
      <xdr:spPr>
        <a:xfrm>
          <a:off x="1079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171365</xdr:rowOff>
    </xdr:from>
    <xdr:ext cx="534377" cy="259045"/>
    <xdr:sp macro="" textlink="">
      <xdr:nvSpPr>
        <xdr:cNvPr id="91" name="テキスト ボックス 90"/>
        <xdr:cNvSpPr txBox="1"/>
      </xdr:nvSpPr>
      <xdr:spPr>
        <a:xfrm>
          <a:off x="863111" y="54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80652</xdr:rowOff>
    </xdr:from>
    <xdr:to>
      <xdr:col>24</xdr:col>
      <xdr:colOff>63500</xdr:colOff>
      <xdr:row>56</xdr:row>
      <xdr:rowOff>110462</xdr:rowOff>
    </xdr:to>
    <xdr:cxnSp macro="">
      <xdr:nvCxnSpPr>
        <xdr:cNvPr id="119" name="直線コネクタ 118"/>
        <xdr:cNvCxnSpPr/>
      </xdr:nvCxnSpPr>
      <xdr:spPr>
        <a:xfrm flipV="1">
          <a:off x="3797300" y="9681852"/>
          <a:ext cx="8382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110462</xdr:rowOff>
    </xdr:from>
    <xdr:to>
      <xdr:col>19</xdr:col>
      <xdr:colOff>177800</xdr:colOff>
      <xdr:row>56</xdr:row>
      <xdr:rowOff>154284</xdr:rowOff>
    </xdr:to>
    <xdr:cxnSp macro="">
      <xdr:nvCxnSpPr>
        <xdr:cNvPr id="122" name="直線コネクタ 121"/>
        <xdr:cNvCxnSpPr/>
      </xdr:nvCxnSpPr>
      <xdr:spPr>
        <a:xfrm flipV="1">
          <a:off x="2908300" y="9711662"/>
          <a:ext cx="8890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154284</xdr:rowOff>
    </xdr:from>
    <xdr:to>
      <xdr:col>15</xdr:col>
      <xdr:colOff>50800</xdr:colOff>
      <xdr:row>57</xdr:row>
      <xdr:rowOff>41516</xdr:rowOff>
    </xdr:to>
    <xdr:cxnSp macro="">
      <xdr:nvCxnSpPr>
        <xdr:cNvPr id="125" name="直線コネクタ 124"/>
        <xdr:cNvCxnSpPr/>
      </xdr:nvCxnSpPr>
      <xdr:spPr>
        <a:xfrm flipV="1">
          <a:off x="2019300" y="9755484"/>
          <a:ext cx="8890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41516</xdr:rowOff>
    </xdr:from>
    <xdr:to>
      <xdr:col>10</xdr:col>
      <xdr:colOff>114300</xdr:colOff>
      <xdr:row>57</xdr:row>
      <xdr:rowOff>106073</xdr:rowOff>
    </xdr:to>
    <xdr:cxnSp macro="">
      <xdr:nvCxnSpPr>
        <xdr:cNvPr id="128" name="直線コネクタ 127"/>
        <xdr:cNvCxnSpPr/>
      </xdr:nvCxnSpPr>
      <xdr:spPr>
        <a:xfrm flipV="1">
          <a:off x="1130300" y="9814166"/>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29852</xdr:rowOff>
    </xdr:from>
    <xdr:to>
      <xdr:col>24</xdr:col>
      <xdr:colOff>114300</xdr:colOff>
      <xdr:row>56</xdr:row>
      <xdr:rowOff>131452</xdr:rowOff>
    </xdr:to>
    <xdr:sp macro="" textlink="">
      <xdr:nvSpPr>
        <xdr:cNvPr id="138" name="楕円 137"/>
        <xdr:cNvSpPr/>
      </xdr:nvSpPr>
      <xdr:spPr>
        <a:xfrm>
          <a:off x="4584700" y="96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52729</xdr:rowOff>
    </xdr:from>
    <xdr:ext cx="534377" cy="259045"/>
    <xdr:sp macro="" textlink="">
      <xdr:nvSpPr>
        <xdr:cNvPr id="139" name="物件費該当値テキスト"/>
        <xdr:cNvSpPr txBox="1"/>
      </xdr:nvSpPr>
      <xdr:spPr>
        <a:xfrm>
          <a:off x="4686300" y="94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59662</xdr:rowOff>
    </xdr:from>
    <xdr:to>
      <xdr:col>20</xdr:col>
      <xdr:colOff>38100</xdr:colOff>
      <xdr:row>56</xdr:row>
      <xdr:rowOff>161262</xdr:rowOff>
    </xdr:to>
    <xdr:sp macro="" textlink="">
      <xdr:nvSpPr>
        <xdr:cNvPr id="140" name="楕円 139"/>
        <xdr:cNvSpPr/>
      </xdr:nvSpPr>
      <xdr:spPr>
        <a:xfrm>
          <a:off x="3746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6339</xdr:rowOff>
    </xdr:from>
    <xdr:ext cx="534377" cy="259045"/>
    <xdr:sp macro="" textlink="">
      <xdr:nvSpPr>
        <xdr:cNvPr id="141" name="テキスト ボックス 140"/>
        <xdr:cNvSpPr txBox="1"/>
      </xdr:nvSpPr>
      <xdr:spPr>
        <a:xfrm>
          <a:off x="3530111" y="94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103484</xdr:rowOff>
    </xdr:from>
    <xdr:to>
      <xdr:col>15</xdr:col>
      <xdr:colOff>101600</xdr:colOff>
      <xdr:row>57</xdr:row>
      <xdr:rowOff>33634</xdr:rowOff>
    </xdr:to>
    <xdr:sp macro="" textlink="">
      <xdr:nvSpPr>
        <xdr:cNvPr id="142" name="楕円 141"/>
        <xdr:cNvSpPr/>
      </xdr:nvSpPr>
      <xdr:spPr>
        <a:xfrm>
          <a:off x="2857500" y="97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50161</xdr:rowOff>
    </xdr:from>
    <xdr:ext cx="534377" cy="259045"/>
    <xdr:sp macro="" textlink="">
      <xdr:nvSpPr>
        <xdr:cNvPr id="143" name="テキスト ボックス 142"/>
        <xdr:cNvSpPr txBox="1"/>
      </xdr:nvSpPr>
      <xdr:spPr>
        <a:xfrm>
          <a:off x="2641111" y="947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162166</xdr:rowOff>
    </xdr:from>
    <xdr:to>
      <xdr:col>10</xdr:col>
      <xdr:colOff>165100</xdr:colOff>
      <xdr:row>57</xdr:row>
      <xdr:rowOff>92316</xdr:rowOff>
    </xdr:to>
    <xdr:sp macro="" textlink="">
      <xdr:nvSpPr>
        <xdr:cNvPr id="144" name="楕円 143"/>
        <xdr:cNvSpPr/>
      </xdr:nvSpPr>
      <xdr:spPr>
        <a:xfrm>
          <a:off x="19685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108843</xdr:rowOff>
    </xdr:from>
    <xdr:ext cx="534377" cy="259045"/>
    <xdr:sp macro="" textlink="">
      <xdr:nvSpPr>
        <xdr:cNvPr id="145" name="テキスト ボックス 144"/>
        <xdr:cNvSpPr txBox="1"/>
      </xdr:nvSpPr>
      <xdr:spPr>
        <a:xfrm>
          <a:off x="1752111" y="95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55273</xdr:rowOff>
    </xdr:from>
    <xdr:to>
      <xdr:col>6</xdr:col>
      <xdr:colOff>38100</xdr:colOff>
      <xdr:row>57</xdr:row>
      <xdr:rowOff>156873</xdr:rowOff>
    </xdr:to>
    <xdr:sp macro="" textlink="">
      <xdr:nvSpPr>
        <xdr:cNvPr id="146" name="楕円 145"/>
        <xdr:cNvSpPr/>
      </xdr:nvSpPr>
      <xdr:spPr>
        <a:xfrm>
          <a:off x="1079500" y="98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1950</xdr:rowOff>
    </xdr:from>
    <xdr:ext cx="534377" cy="259045"/>
    <xdr:sp macro="" textlink="">
      <xdr:nvSpPr>
        <xdr:cNvPr id="147" name="テキスト ボックス 146"/>
        <xdr:cNvSpPr txBox="1"/>
      </xdr:nvSpPr>
      <xdr:spPr>
        <a:xfrm>
          <a:off x="863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160020</xdr:rowOff>
    </xdr:from>
    <xdr:to>
      <xdr:col>24</xdr:col>
      <xdr:colOff>63500</xdr:colOff>
      <xdr:row>77</xdr:row>
      <xdr:rowOff>40767</xdr:rowOff>
    </xdr:to>
    <xdr:cxnSp macro="">
      <xdr:nvCxnSpPr>
        <xdr:cNvPr id="176" name="直線コネクタ 175"/>
        <xdr:cNvCxnSpPr/>
      </xdr:nvCxnSpPr>
      <xdr:spPr>
        <a:xfrm>
          <a:off x="3797300" y="13190220"/>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160020</xdr:rowOff>
    </xdr:from>
    <xdr:to>
      <xdr:col>19</xdr:col>
      <xdr:colOff>177800</xdr:colOff>
      <xdr:row>77</xdr:row>
      <xdr:rowOff>72517</xdr:rowOff>
    </xdr:to>
    <xdr:cxnSp macro="">
      <xdr:nvCxnSpPr>
        <xdr:cNvPr id="179" name="直線コネクタ 178"/>
        <xdr:cNvCxnSpPr/>
      </xdr:nvCxnSpPr>
      <xdr:spPr>
        <a:xfrm flipV="1">
          <a:off x="2908300" y="13190220"/>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72517</xdr:rowOff>
    </xdr:from>
    <xdr:to>
      <xdr:col>15</xdr:col>
      <xdr:colOff>50800</xdr:colOff>
      <xdr:row>77</xdr:row>
      <xdr:rowOff>77088</xdr:rowOff>
    </xdr:to>
    <xdr:cxnSp macro="">
      <xdr:nvCxnSpPr>
        <xdr:cNvPr id="182" name="直線コネクタ 181"/>
        <xdr:cNvCxnSpPr/>
      </xdr:nvCxnSpPr>
      <xdr:spPr>
        <a:xfrm flipV="1">
          <a:off x="2019300" y="1327416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77088</xdr:rowOff>
    </xdr:from>
    <xdr:to>
      <xdr:col>10</xdr:col>
      <xdr:colOff>114300</xdr:colOff>
      <xdr:row>77</xdr:row>
      <xdr:rowOff>98171</xdr:rowOff>
    </xdr:to>
    <xdr:cxnSp macro="">
      <xdr:nvCxnSpPr>
        <xdr:cNvPr id="185" name="直線コネクタ 184"/>
        <xdr:cNvCxnSpPr/>
      </xdr:nvCxnSpPr>
      <xdr:spPr>
        <a:xfrm flipV="1">
          <a:off x="1130300" y="13278738"/>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161417</xdr:rowOff>
    </xdr:from>
    <xdr:to>
      <xdr:col>24</xdr:col>
      <xdr:colOff>114300</xdr:colOff>
      <xdr:row>77</xdr:row>
      <xdr:rowOff>91567</xdr:rowOff>
    </xdr:to>
    <xdr:sp macro="" textlink="">
      <xdr:nvSpPr>
        <xdr:cNvPr id="195" name="楕円 194"/>
        <xdr:cNvSpPr/>
      </xdr:nvSpPr>
      <xdr:spPr>
        <a:xfrm>
          <a:off x="4584700" y="131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139844</xdr:rowOff>
    </xdr:from>
    <xdr:ext cx="469744" cy="259045"/>
    <xdr:sp macro="" textlink="">
      <xdr:nvSpPr>
        <xdr:cNvPr id="196" name="維持補修費該当値テキスト"/>
        <xdr:cNvSpPr txBox="1"/>
      </xdr:nvSpPr>
      <xdr:spPr>
        <a:xfrm>
          <a:off x="4686300" y="131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109220</xdr:rowOff>
    </xdr:from>
    <xdr:to>
      <xdr:col>20</xdr:col>
      <xdr:colOff>38100</xdr:colOff>
      <xdr:row>77</xdr:row>
      <xdr:rowOff>39370</xdr:rowOff>
    </xdr:to>
    <xdr:sp macro="" textlink="">
      <xdr:nvSpPr>
        <xdr:cNvPr id="197" name="楕円 196"/>
        <xdr:cNvSpPr/>
      </xdr:nvSpPr>
      <xdr:spPr>
        <a:xfrm>
          <a:off x="3746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30497</xdr:rowOff>
    </xdr:from>
    <xdr:ext cx="469744" cy="259045"/>
    <xdr:sp macro="" textlink="">
      <xdr:nvSpPr>
        <xdr:cNvPr id="198" name="テキスト ボックス 197"/>
        <xdr:cNvSpPr txBox="1"/>
      </xdr:nvSpPr>
      <xdr:spPr>
        <a:xfrm>
          <a:off x="3562428"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21717</xdr:rowOff>
    </xdr:from>
    <xdr:to>
      <xdr:col>15</xdr:col>
      <xdr:colOff>101600</xdr:colOff>
      <xdr:row>77</xdr:row>
      <xdr:rowOff>123317</xdr:rowOff>
    </xdr:to>
    <xdr:sp macro="" textlink="">
      <xdr:nvSpPr>
        <xdr:cNvPr id="199" name="楕円 198"/>
        <xdr:cNvSpPr/>
      </xdr:nvSpPr>
      <xdr:spPr>
        <a:xfrm>
          <a:off x="2857500" y="132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114444</xdr:rowOff>
    </xdr:from>
    <xdr:ext cx="469744" cy="259045"/>
    <xdr:sp macro="" textlink="">
      <xdr:nvSpPr>
        <xdr:cNvPr id="200" name="テキスト ボックス 199"/>
        <xdr:cNvSpPr txBox="1"/>
      </xdr:nvSpPr>
      <xdr:spPr>
        <a:xfrm>
          <a:off x="2673428" y="133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26288</xdr:rowOff>
    </xdr:from>
    <xdr:to>
      <xdr:col>10</xdr:col>
      <xdr:colOff>165100</xdr:colOff>
      <xdr:row>77</xdr:row>
      <xdr:rowOff>127888</xdr:rowOff>
    </xdr:to>
    <xdr:sp macro="" textlink="">
      <xdr:nvSpPr>
        <xdr:cNvPr id="201" name="楕円 200"/>
        <xdr:cNvSpPr/>
      </xdr:nvSpPr>
      <xdr:spPr>
        <a:xfrm>
          <a:off x="1968500" y="13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119015</xdr:rowOff>
    </xdr:from>
    <xdr:ext cx="469744" cy="259045"/>
    <xdr:sp macro="" textlink="">
      <xdr:nvSpPr>
        <xdr:cNvPr id="202" name="テキスト ボックス 201"/>
        <xdr:cNvSpPr txBox="1"/>
      </xdr:nvSpPr>
      <xdr:spPr>
        <a:xfrm>
          <a:off x="1784428" y="133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47371</xdr:rowOff>
    </xdr:from>
    <xdr:to>
      <xdr:col>6</xdr:col>
      <xdr:colOff>38100</xdr:colOff>
      <xdr:row>77</xdr:row>
      <xdr:rowOff>148971</xdr:rowOff>
    </xdr:to>
    <xdr:sp macro="" textlink="">
      <xdr:nvSpPr>
        <xdr:cNvPr id="203" name="楕円 202"/>
        <xdr:cNvSpPr/>
      </xdr:nvSpPr>
      <xdr:spPr>
        <a:xfrm>
          <a:off x="1079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140098</xdr:rowOff>
    </xdr:from>
    <xdr:ext cx="469744" cy="259045"/>
    <xdr:sp macro="" textlink="">
      <xdr:nvSpPr>
        <xdr:cNvPr id="204" name="テキスト ボックス 203"/>
        <xdr:cNvSpPr txBox="1"/>
      </xdr:nvSpPr>
      <xdr:spPr>
        <a:xfrm>
          <a:off x="895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51436</xdr:rowOff>
    </xdr:from>
    <xdr:to>
      <xdr:col>24</xdr:col>
      <xdr:colOff>63500</xdr:colOff>
      <xdr:row>97</xdr:row>
      <xdr:rowOff>99504</xdr:rowOff>
    </xdr:to>
    <xdr:cxnSp macro="">
      <xdr:nvCxnSpPr>
        <xdr:cNvPr id="234" name="直線コネクタ 233"/>
        <xdr:cNvCxnSpPr/>
      </xdr:nvCxnSpPr>
      <xdr:spPr>
        <a:xfrm flipV="1">
          <a:off x="3797300" y="16682086"/>
          <a:ext cx="838200" cy="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99504</xdr:rowOff>
    </xdr:from>
    <xdr:to>
      <xdr:col>19</xdr:col>
      <xdr:colOff>177800</xdr:colOff>
      <xdr:row>97</xdr:row>
      <xdr:rowOff>167932</xdr:rowOff>
    </xdr:to>
    <xdr:cxnSp macro="">
      <xdr:nvCxnSpPr>
        <xdr:cNvPr id="237" name="直線コネクタ 236"/>
        <xdr:cNvCxnSpPr/>
      </xdr:nvCxnSpPr>
      <xdr:spPr>
        <a:xfrm flipV="1">
          <a:off x="2908300" y="16730154"/>
          <a:ext cx="8890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167932</xdr:rowOff>
    </xdr:from>
    <xdr:to>
      <xdr:col>15</xdr:col>
      <xdr:colOff>50800</xdr:colOff>
      <xdr:row>98</xdr:row>
      <xdr:rowOff>35827</xdr:rowOff>
    </xdr:to>
    <xdr:cxnSp macro="">
      <xdr:nvCxnSpPr>
        <xdr:cNvPr id="240" name="直線コネクタ 239"/>
        <xdr:cNvCxnSpPr/>
      </xdr:nvCxnSpPr>
      <xdr:spPr>
        <a:xfrm flipV="1">
          <a:off x="2019300" y="16798582"/>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35827</xdr:rowOff>
    </xdr:from>
    <xdr:to>
      <xdr:col>10</xdr:col>
      <xdr:colOff>114300</xdr:colOff>
      <xdr:row>98</xdr:row>
      <xdr:rowOff>92177</xdr:rowOff>
    </xdr:to>
    <xdr:cxnSp macro="">
      <xdr:nvCxnSpPr>
        <xdr:cNvPr id="243" name="直線コネクタ 242"/>
        <xdr:cNvCxnSpPr/>
      </xdr:nvCxnSpPr>
      <xdr:spPr>
        <a:xfrm flipV="1">
          <a:off x="1130300" y="16837927"/>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636</xdr:rowOff>
    </xdr:from>
    <xdr:to>
      <xdr:col>24</xdr:col>
      <xdr:colOff>114300</xdr:colOff>
      <xdr:row>97</xdr:row>
      <xdr:rowOff>102236</xdr:rowOff>
    </xdr:to>
    <xdr:sp macro="" textlink="">
      <xdr:nvSpPr>
        <xdr:cNvPr id="253" name="楕円 252"/>
        <xdr:cNvSpPr/>
      </xdr:nvSpPr>
      <xdr:spPr>
        <a:xfrm>
          <a:off x="45847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150513</xdr:rowOff>
    </xdr:from>
    <xdr:ext cx="534377" cy="259045"/>
    <xdr:sp macro="" textlink="">
      <xdr:nvSpPr>
        <xdr:cNvPr id="254" name="扶助費該当値テキスト"/>
        <xdr:cNvSpPr txBox="1"/>
      </xdr:nvSpPr>
      <xdr:spPr>
        <a:xfrm>
          <a:off x="4686300" y="166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48704</xdr:rowOff>
    </xdr:from>
    <xdr:to>
      <xdr:col>20</xdr:col>
      <xdr:colOff>38100</xdr:colOff>
      <xdr:row>97</xdr:row>
      <xdr:rowOff>150304</xdr:rowOff>
    </xdr:to>
    <xdr:sp macro="" textlink="">
      <xdr:nvSpPr>
        <xdr:cNvPr id="255" name="楕円 254"/>
        <xdr:cNvSpPr/>
      </xdr:nvSpPr>
      <xdr:spPr>
        <a:xfrm>
          <a:off x="3746500" y="1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141431</xdr:rowOff>
    </xdr:from>
    <xdr:ext cx="534377" cy="259045"/>
    <xdr:sp macro="" textlink="">
      <xdr:nvSpPr>
        <xdr:cNvPr id="256" name="テキスト ボックス 255"/>
        <xdr:cNvSpPr txBox="1"/>
      </xdr:nvSpPr>
      <xdr:spPr>
        <a:xfrm>
          <a:off x="3530111" y="167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117132</xdr:rowOff>
    </xdr:from>
    <xdr:to>
      <xdr:col>15</xdr:col>
      <xdr:colOff>101600</xdr:colOff>
      <xdr:row>98</xdr:row>
      <xdr:rowOff>47282</xdr:rowOff>
    </xdr:to>
    <xdr:sp macro="" textlink="">
      <xdr:nvSpPr>
        <xdr:cNvPr id="257" name="楕円 256"/>
        <xdr:cNvSpPr/>
      </xdr:nvSpPr>
      <xdr:spPr>
        <a:xfrm>
          <a:off x="2857500" y="167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38409</xdr:rowOff>
    </xdr:from>
    <xdr:ext cx="534377" cy="259045"/>
    <xdr:sp macro="" textlink="">
      <xdr:nvSpPr>
        <xdr:cNvPr id="258" name="テキスト ボックス 257"/>
        <xdr:cNvSpPr txBox="1"/>
      </xdr:nvSpPr>
      <xdr:spPr>
        <a:xfrm>
          <a:off x="2641111" y="168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156477</xdr:rowOff>
    </xdr:from>
    <xdr:to>
      <xdr:col>10</xdr:col>
      <xdr:colOff>165100</xdr:colOff>
      <xdr:row>98</xdr:row>
      <xdr:rowOff>86627</xdr:rowOff>
    </xdr:to>
    <xdr:sp macro="" textlink="">
      <xdr:nvSpPr>
        <xdr:cNvPr id="259" name="楕円 258"/>
        <xdr:cNvSpPr/>
      </xdr:nvSpPr>
      <xdr:spPr>
        <a:xfrm>
          <a:off x="1968500" y="167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77754</xdr:rowOff>
    </xdr:from>
    <xdr:ext cx="534377" cy="259045"/>
    <xdr:sp macro="" textlink="">
      <xdr:nvSpPr>
        <xdr:cNvPr id="260" name="テキスト ボックス 259"/>
        <xdr:cNvSpPr txBox="1"/>
      </xdr:nvSpPr>
      <xdr:spPr>
        <a:xfrm>
          <a:off x="1752111" y="168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41377</xdr:rowOff>
    </xdr:from>
    <xdr:to>
      <xdr:col>6</xdr:col>
      <xdr:colOff>38100</xdr:colOff>
      <xdr:row>98</xdr:row>
      <xdr:rowOff>142977</xdr:rowOff>
    </xdr:to>
    <xdr:sp macro="" textlink="">
      <xdr:nvSpPr>
        <xdr:cNvPr id="261" name="楕円 260"/>
        <xdr:cNvSpPr/>
      </xdr:nvSpPr>
      <xdr:spPr>
        <a:xfrm>
          <a:off x="1079500" y="168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134104</xdr:rowOff>
    </xdr:from>
    <xdr:ext cx="534377" cy="259045"/>
    <xdr:sp macro="" textlink="">
      <xdr:nvSpPr>
        <xdr:cNvPr id="262" name="テキスト ボックス 261"/>
        <xdr:cNvSpPr txBox="1"/>
      </xdr:nvSpPr>
      <xdr:spPr>
        <a:xfrm>
          <a:off x="863111" y="169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66840</xdr:rowOff>
    </xdr:from>
    <xdr:to>
      <xdr:col>55</xdr:col>
      <xdr:colOff>0</xdr:colOff>
      <xdr:row>35</xdr:row>
      <xdr:rowOff>103899</xdr:rowOff>
    </xdr:to>
    <xdr:cxnSp macro="">
      <xdr:nvCxnSpPr>
        <xdr:cNvPr id="291" name="直線コネクタ 290"/>
        <xdr:cNvCxnSpPr/>
      </xdr:nvCxnSpPr>
      <xdr:spPr>
        <a:xfrm>
          <a:off x="9639300" y="6067590"/>
          <a:ext cx="838200" cy="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66840</xdr:rowOff>
    </xdr:from>
    <xdr:to>
      <xdr:col>50</xdr:col>
      <xdr:colOff>114300</xdr:colOff>
      <xdr:row>35</xdr:row>
      <xdr:rowOff>111697</xdr:rowOff>
    </xdr:to>
    <xdr:cxnSp macro="">
      <xdr:nvCxnSpPr>
        <xdr:cNvPr id="294" name="直線コネクタ 293"/>
        <xdr:cNvCxnSpPr/>
      </xdr:nvCxnSpPr>
      <xdr:spPr>
        <a:xfrm flipV="1">
          <a:off x="8750300" y="6067590"/>
          <a:ext cx="889000" cy="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111697</xdr:rowOff>
    </xdr:from>
    <xdr:to>
      <xdr:col>45</xdr:col>
      <xdr:colOff>177800</xdr:colOff>
      <xdr:row>35</xdr:row>
      <xdr:rowOff>169786</xdr:rowOff>
    </xdr:to>
    <xdr:cxnSp macro="">
      <xdr:nvCxnSpPr>
        <xdr:cNvPr id="297" name="直線コネクタ 296"/>
        <xdr:cNvCxnSpPr/>
      </xdr:nvCxnSpPr>
      <xdr:spPr>
        <a:xfrm flipV="1">
          <a:off x="7861300" y="6112447"/>
          <a:ext cx="889000" cy="5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112014</xdr:rowOff>
    </xdr:from>
    <xdr:to>
      <xdr:col>41</xdr:col>
      <xdr:colOff>50800</xdr:colOff>
      <xdr:row>35</xdr:row>
      <xdr:rowOff>169786</xdr:rowOff>
    </xdr:to>
    <xdr:cxnSp macro="">
      <xdr:nvCxnSpPr>
        <xdr:cNvPr id="300" name="直線コネクタ 299"/>
        <xdr:cNvCxnSpPr/>
      </xdr:nvCxnSpPr>
      <xdr:spPr>
        <a:xfrm>
          <a:off x="6972300" y="5941314"/>
          <a:ext cx="889000" cy="2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53099</xdr:rowOff>
    </xdr:from>
    <xdr:to>
      <xdr:col>55</xdr:col>
      <xdr:colOff>50800</xdr:colOff>
      <xdr:row>35</xdr:row>
      <xdr:rowOff>154699</xdr:rowOff>
    </xdr:to>
    <xdr:sp macro="" textlink="">
      <xdr:nvSpPr>
        <xdr:cNvPr id="310" name="楕円 309"/>
        <xdr:cNvSpPr/>
      </xdr:nvSpPr>
      <xdr:spPr>
        <a:xfrm>
          <a:off x="10426700" y="60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75976</xdr:rowOff>
    </xdr:from>
    <xdr:ext cx="534377" cy="259045"/>
    <xdr:sp macro="" textlink="">
      <xdr:nvSpPr>
        <xdr:cNvPr id="311" name="補助費等該当値テキスト"/>
        <xdr:cNvSpPr txBox="1"/>
      </xdr:nvSpPr>
      <xdr:spPr>
        <a:xfrm>
          <a:off x="10528300" y="59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16040</xdr:rowOff>
    </xdr:from>
    <xdr:to>
      <xdr:col>50</xdr:col>
      <xdr:colOff>165100</xdr:colOff>
      <xdr:row>35</xdr:row>
      <xdr:rowOff>117640</xdr:rowOff>
    </xdr:to>
    <xdr:sp macro="" textlink="">
      <xdr:nvSpPr>
        <xdr:cNvPr id="312" name="楕円 311"/>
        <xdr:cNvSpPr/>
      </xdr:nvSpPr>
      <xdr:spPr>
        <a:xfrm>
          <a:off x="9588500" y="60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134167</xdr:rowOff>
    </xdr:from>
    <xdr:ext cx="534377" cy="259045"/>
    <xdr:sp macro="" textlink="">
      <xdr:nvSpPr>
        <xdr:cNvPr id="313" name="テキスト ボックス 312"/>
        <xdr:cNvSpPr txBox="1"/>
      </xdr:nvSpPr>
      <xdr:spPr>
        <a:xfrm>
          <a:off x="9372111" y="57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60897</xdr:rowOff>
    </xdr:from>
    <xdr:to>
      <xdr:col>46</xdr:col>
      <xdr:colOff>38100</xdr:colOff>
      <xdr:row>35</xdr:row>
      <xdr:rowOff>162497</xdr:rowOff>
    </xdr:to>
    <xdr:sp macro="" textlink="">
      <xdr:nvSpPr>
        <xdr:cNvPr id="314" name="楕円 313"/>
        <xdr:cNvSpPr/>
      </xdr:nvSpPr>
      <xdr:spPr>
        <a:xfrm>
          <a:off x="8699500" y="60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7574</xdr:rowOff>
    </xdr:from>
    <xdr:ext cx="534377" cy="259045"/>
    <xdr:sp macro="" textlink="">
      <xdr:nvSpPr>
        <xdr:cNvPr id="315" name="テキスト ボックス 314"/>
        <xdr:cNvSpPr txBox="1"/>
      </xdr:nvSpPr>
      <xdr:spPr>
        <a:xfrm>
          <a:off x="8483111" y="583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118986</xdr:rowOff>
    </xdr:from>
    <xdr:to>
      <xdr:col>41</xdr:col>
      <xdr:colOff>101600</xdr:colOff>
      <xdr:row>36</xdr:row>
      <xdr:rowOff>49136</xdr:rowOff>
    </xdr:to>
    <xdr:sp macro="" textlink="">
      <xdr:nvSpPr>
        <xdr:cNvPr id="316" name="楕円 315"/>
        <xdr:cNvSpPr/>
      </xdr:nvSpPr>
      <xdr:spPr>
        <a:xfrm>
          <a:off x="7810500" y="61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65663</xdr:rowOff>
    </xdr:from>
    <xdr:ext cx="534377" cy="259045"/>
    <xdr:sp macro="" textlink="">
      <xdr:nvSpPr>
        <xdr:cNvPr id="317" name="テキスト ボックス 316"/>
        <xdr:cNvSpPr txBox="1"/>
      </xdr:nvSpPr>
      <xdr:spPr>
        <a:xfrm>
          <a:off x="7594111" y="58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61214</xdr:rowOff>
    </xdr:from>
    <xdr:to>
      <xdr:col>36</xdr:col>
      <xdr:colOff>165100</xdr:colOff>
      <xdr:row>34</xdr:row>
      <xdr:rowOff>162814</xdr:rowOff>
    </xdr:to>
    <xdr:sp macro="" textlink="">
      <xdr:nvSpPr>
        <xdr:cNvPr id="318" name="楕円 317"/>
        <xdr:cNvSpPr/>
      </xdr:nvSpPr>
      <xdr:spPr>
        <a:xfrm>
          <a:off x="6921500" y="58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7891</xdr:rowOff>
    </xdr:from>
    <xdr:ext cx="534377" cy="259045"/>
    <xdr:sp macro="" textlink="">
      <xdr:nvSpPr>
        <xdr:cNvPr id="319" name="テキスト ボックス 318"/>
        <xdr:cNvSpPr txBox="1"/>
      </xdr:nvSpPr>
      <xdr:spPr>
        <a:xfrm>
          <a:off x="6705111" y="56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19728</xdr:rowOff>
    </xdr:from>
    <xdr:to>
      <xdr:col>55</xdr:col>
      <xdr:colOff>0</xdr:colOff>
      <xdr:row>57</xdr:row>
      <xdr:rowOff>68115</xdr:rowOff>
    </xdr:to>
    <xdr:cxnSp macro="">
      <xdr:nvCxnSpPr>
        <xdr:cNvPr id="350" name="直線コネクタ 349"/>
        <xdr:cNvCxnSpPr/>
      </xdr:nvCxnSpPr>
      <xdr:spPr>
        <a:xfrm>
          <a:off x="9639300" y="9620928"/>
          <a:ext cx="8382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122327</xdr:rowOff>
    </xdr:from>
    <xdr:to>
      <xdr:col>50</xdr:col>
      <xdr:colOff>114300</xdr:colOff>
      <xdr:row>56</xdr:row>
      <xdr:rowOff>19728</xdr:rowOff>
    </xdr:to>
    <xdr:cxnSp macro="">
      <xdr:nvCxnSpPr>
        <xdr:cNvPr id="353" name="直線コネクタ 352"/>
        <xdr:cNvCxnSpPr/>
      </xdr:nvCxnSpPr>
      <xdr:spPr>
        <a:xfrm>
          <a:off x="8750300" y="9552077"/>
          <a:ext cx="889000" cy="6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122327</xdr:rowOff>
    </xdr:from>
    <xdr:to>
      <xdr:col>45</xdr:col>
      <xdr:colOff>177800</xdr:colOff>
      <xdr:row>57</xdr:row>
      <xdr:rowOff>25781</xdr:rowOff>
    </xdr:to>
    <xdr:cxnSp macro="">
      <xdr:nvCxnSpPr>
        <xdr:cNvPr id="356" name="直線コネクタ 355"/>
        <xdr:cNvCxnSpPr/>
      </xdr:nvCxnSpPr>
      <xdr:spPr>
        <a:xfrm flipV="1">
          <a:off x="7861300" y="9552077"/>
          <a:ext cx="889000" cy="2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1828</xdr:rowOff>
    </xdr:from>
    <xdr:ext cx="534377" cy="259045"/>
    <xdr:sp macro="" textlink="">
      <xdr:nvSpPr>
        <xdr:cNvPr id="358" name="テキスト ボックス 357"/>
        <xdr:cNvSpPr txBox="1"/>
      </xdr:nvSpPr>
      <xdr:spPr>
        <a:xfrm>
          <a:off x="8483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117602</xdr:rowOff>
    </xdr:from>
    <xdr:to>
      <xdr:col>41</xdr:col>
      <xdr:colOff>50800</xdr:colOff>
      <xdr:row>57</xdr:row>
      <xdr:rowOff>25781</xdr:rowOff>
    </xdr:to>
    <xdr:cxnSp macro="">
      <xdr:nvCxnSpPr>
        <xdr:cNvPr id="359" name="直線コネクタ 358"/>
        <xdr:cNvCxnSpPr/>
      </xdr:nvCxnSpPr>
      <xdr:spPr>
        <a:xfrm>
          <a:off x="6972300" y="971880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127126</xdr:rowOff>
    </xdr:from>
    <xdr:ext cx="534377" cy="259045"/>
    <xdr:sp macro="" textlink="">
      <xdr:nvSpPr>
        <xdr:cNvPr id="363" name="テキスト ボックス 362"/>
        <xdr:cNvSpPr txBox="1"/>
      </xdr:nvSpPr>
      <xdr:spPr>
        <a:xfrm>
          <a:off x="6705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17315</xdr:rowOff>
    </xdr:from>
    <xdr:to>
      <xdr:col>55</xdr:col>
      <xdr:colOff>50800</xdr:colOff>
      <xdr:row>57</xdr:row>
      <xdr:rowOff>118915</xdr:rowOff>
    </xdr:to>
    <xdr:sp macro="" textlink="">
      <xdr:nvSpPr>
        <xdr:cNvPr id="369" name="楕円 368"/>
        <xdr:cNvSpPr/>
      </xdr:nvSpPr>
      <xdr:spPr>
        <a:xfrm>
          <a:off x="10426700" y="97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167192</xdr:rowOff>
    </xdr:from>
    <xdr:ext cx="534377" cy="259045"/>
    <xdr:sp macro="" textlink="">
      <xdr:nvSpPr>
        <xdr:cNvPr id="370" name="普通建設事業費該当値テキスト"/>
        <xdr:cNvSpPr txBox="1"/>
      </xdr:nvSpPr>
      <xdr:spPr>
        <a:xfrm>
          <a:off x="10528300" y="97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140378</xdr:rowOff>
    </xdr:from>
    <xdr:to>
      <xdr:col>50</xdr:col>
      <xdr:colOff>165100</xdr:colOff>
      <xdr:row>56</xdr:row>
      <xdr:rowOff>70528</xdr:rowOff>
    </xdr:to>
    <xdr:sp macro="" textlink="">
      <xdr:nvSpPr>
        <xdr:cNvPr id="371" name="楕円 370"/>
        <xdr:cNvSpPr/>
      </xdr:nvSpPr>
      <xdr:spPr>
        <a:xfrm>
          <a:off x="9588500" y="95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87055</xdr:rowOff>
    </xdr:from>
    <xdr:ext cx="534377" cy="259045"/>
    <xdr:sp macro="" textlink="">
      <xdr:nvSpPr>
        <xdr:cNvPr id="372" name="テキスト ボックス 371"/>
        <xdr:cNvSpPr txBox="1"/>
      </xdr:nvSpPr>
      <xdr:spPr>
        <a:xfrm>
          <a:off x="9372111" y="93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71527</xdr:rowOff>
    </xdr:from>
    <xdr:to>
      <xdr:col>46</xdr:col>
      <xdr:colOff>38100</xdr:colOff>
      <xdr:row>56</xdr:row>
      <xdr:rowOff>1677</xdr:rowOff>
    </xdr:to>
    <xdr:sp macro="" textlink="">
      <xdr:nvSpPr>
        <xdr:cNvPr id="373" name="楕円 372"/>
        <xdr:cNvSpPr/>
      </xdr:nvSpPr>
      <xdr:spPr>
        <a:xfrm>
          <a:off x="8699500" y="9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18204</xdr:rowOff>
    </xdr:from>
    <xdr:ext cx="534377" cy="259045"/>
    <xdr:sp macro="" textlink="">
      <xdr:nvSpPr>
        <xdr:cNvPr id="374" name="テキスト ボックス 373"/>
        <xdr:cNvSpPr txBox="1"/>
      </xdr:nvSpPr>
      <xdr:spPr>
        <a:xfrm>
          <a:off x="8483111" y="92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146431</xdr:rowOff>
    </xdr:from>
    <xdr:to>
      <xdr:col>41</xdr:col>
      <xdr:colOff>101600</xdr:colOff>
      <xdr:row>57</xdr:row>
      <xdr:rowOff>76581</xdr:rowOff>
    </xdr:to>
    <xdr:sp macro="" textlink="">
      <xdr:nvSpPr>
        <xdr:cNvPr id="375" name="楕円 374"/>
        <xdr:cNvSpPr/>
      </xdr:nvSpPr>
      <xdr:spPr>
        <a:xfrm>
          <a:off x="7810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67708</xdr:rowOff>
    </xdr:from>
    <xdr:ext cx="534377" cy="259045"/>
    <xdr:sp macro="" textlink="">
      <xdr:nvSpPr>
        <xdr:cNvPr id="376" name="テキスト ボックス 375"/>
        <xdr:cNvSpPr txBox="1"/>
      </xdr:nvSpPr>
      <xdr:spPr>
        <a:xfrm>
          <a:off x="7594111" y="98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66802</xdr:rowOff>
    </xdr:from>
    <xdr:to>
      <xdr:col>36</xdr:col>
      <xdr:colOff>165100</xdr:colOff>
      <xdr:row>56</xdr:row>
      <xdr:rowOff>168402</xdr:rowOff>
    </xdr:to>
    <xdr:sp macro="" textlink="">
      <xdr:nvSpPr>
        <xdr:cNvPr id="377" name="楕円 376"/>
        <xdr:cNvSpPr/>
      </xdr:nvSpPr>
      <xdr:spPr>
        <a:xfrm>
          <a:off x="6921500" y="96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159529</xdr:rowOff>
    </xdr:from>
    <xdr:ext cx="534377" cy="259045"/>
    <xdr:sp macro="" textlink="">
      <xdr:nvSpPr>
        <xdr:cNvPr id="378" name="テキスト ボックス 377"/>
        <xdr:cNvSpPr txBox="1"/>
      </xdr:nvSpPr>
      <xdr:spPr>
        <a:xfrm>
          <a:off x="6705111" y="97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169255</xdr:rowOff>
    </xdr:from>
    <xdr:to>
      <xdr:col>55</xdr:col>
      <xdr:colOff>0</xdr:colOff>
      <xdr:row>78</xdr:row>
      <xdr:rowOff>157432</xdr:rowOff>
    </xdr:to>
    <xdr:cxnSp macro="">
      <xdr:nvCxnSpPr>
        <xdr:cNvPr id="409" name="直線コネクタ 408"/>
        <xdr:cNvCxnSpPr/>
      </xdr:nvCxnSpPr>
      <xdr:spPr>
        <a:xfrm>
          <a:off x="9639300" y="13199455"/>
          <a:ext cx="838200" cy="3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160274</xdr:rowOff>
    </xdr:from>
    <xdr:to>
      <xdr:col>50</xdr:col>
      <xdr:colOff>114300</xdr:colOff>
      <xdr:row>76</xdr:row>
      <xdr:rowOff>169255</xdr:rowOff>
    </xdr:to>
    <xdr:cxnSp macro="">
      <xdr:nvCxnSpPr>
        <xdr:cNvPr id="412" name="直線コネクタ 411"/>
        <xdr:cNvCxnSpPr/>
      </xdr:nvCxnSpPr>
      <xdr:spPr>
        <a:xfrm>
          <a:off x="8750300" y="12504674"/>
          <a:ext cx="889000" cy="69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160274</xdr:rowOff>
    </xdr:from>
    <xdr:to>
      <xdr:col>45</xdr:col>
      <xdr:colOff>177800</xdr:colOff>
      <xdr:row>75</xdr:row>
      <xdr:rowOff>134900</xdr:rowOff>
    </xdr:to>
    <xdr:cxnSp macro="">
      <xdr:nvCxnSpPr>
        <xdr:cNvPr id="415" name="直線コネクタ 414"/>
        <xdr:cNvCxnSpPr/>
      </xdr:nvCxnSpPr>
      <xdr:spPr>
        <a:xfrm flipV="1">
          <a:off x="7861300" y="12504674"/>
          <a:ext cx="889000" cy="4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7" name="テキスト ボックス 416"/>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106632</xdr:rowOff>
    </xdr:from>
    <xdr:to>
      <xdr:col>55</xdr:col>
      <xdr:colOff>50800</xdr:colOff>
      <xdr:row>79</xdr:row>
      <xdr:rowOff>36782</xdr:rowOff>
    </xdr:to>
    <xdr:sp macro="" textlink="">
      <xdr:nvSpPr>
        <xdr:cNvPr id="425" name="楕円 424"/>
        <xdr:cNvSpPr/>
      </xdr:nvSpPr>
      <xdr:spPr>
        <a:xfrm>
          <a:off x="104267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21559</xdr:rowOff>
    </xdr:from>
    <xdr:ext cx="469744" cy="259045"/>
    <xdr:sp macro="" textlink="">
      <xdr:nvSpPr>
        <xdr:cNvPr id="426" name="普通建設事業費 （ うち新規整備　）該当値テキスト"/>
        <xdr:cNvSpPr txBox="1"/>
      </xdr:nvSpPr>
      <xdr:spPr>
        <a:xfrm>
          <a:off x="10528300" y="133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118455</xdr:rowOff>
    </xdr:from>
    <xdr:to>
      <xdr:col>50</xdr:col>
      <xdr:colOff>165100</xdr:colOff>
      <xdr:row>77</xdr:row>
      <xdr:rowOff>48605</xdr:rowOff>
    </xdr:to>
    <xdr:sp macro="" textlink="">
      <xdr:nvSpPr>
        <xdr:cNvPr id="427" name="楕円 426"/>
        <xdr:cNvSpPr/>
      </xdr:nvSpPr>
      <xdr:spPr>
        <a:xfrm>
          <a:off x="9588500" y="13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65132</xdr:rowOff>
    </xdr:from>
    <xdr:ext cx="534377" cy="259045"/>
    <xdr:sp macro="" textlink="">
      <xdr:nvSpPr>
        <xdr:cNvPr id="428" name="テキスト ボックス 427"/>
        <xdr:cNvSpPr txBox="1"/>
      </xdr:nvSpPr>
      <xdr:spPr>
        <a:xfrm>
          <a:off x="9372111" y="129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109474</xdr:rowOff>
    </xdr:from>
    <xdr:to>
      <xdr:col>46</xdr:col>
      <xdr:colOff>38100</xdr:colOff>
      <xdr:row>73</xdr:row>
      <xdr:rowOff>39624</xdr:rowOff>
    </xdr:to>
    <xdr:sp macro="" textlink="">
      <xdr:nvSpPr>
        <xdr:cNvPr id="429" name="楕円 428"/>
        <xdr:cNvSpPr/>
      </xdr:nvSpPr>
      <xdr:spPr>
        <a:xfrm>
          <a:off x="8699500" y="124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56151</xdr:rowOff>
    </xdr:from>
    <xdr:ext cx="534377" cy="259045"/>
    <xdr:sp macro="" textlink="">
      <xdr:nvSpPr>
        <xdr:cNvPr id="430" name="テキスト ボックス 429"/>
        <xdr:cNvSpPr txBox="1"/>
      </xdr:nvSpPr>
      <xdr:spPr>
        <a:xfrm>
          <a:off x="8483111" y="122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84100</xdr:rowOff>
    </xdr:from>
    <xdr:to>
      <xdr:col>41</xdr:col>
      <xdr:colOff>101600</xdr:colOff>
      <xdr:row>76</xdr:row>
      <xdr:rowOff>14250</xdr:rowOff>
    </xdr:to>
    <xdr:sp macro="" textlink="">
      <xdr:nvSpPr>
        <xdr:cNvPr id="431" name="楕円 430"/>
        <xdr:cNvSpPr/>
      </xdr:nvSpPr>
      <xdr:spPr>
        <a:xfrm>
          <a:off x="7810500" y="129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5376</xdr:rowOff>
    </xdr:from>
    <xdr:ext cx="534377" cy="259045"/>
    <xdr:sp macro="" textlink="">
      <xdr:nvSpPr>
        <xdr:cNvPr id="432" name="テキスト ボックス 431"/>
        <xdr:cNvSpPr txBox="1"/>
      </xdr:nvSpPr>
      <xdr:spPr>
        <a:xfrm>
          <a:off x="7594111" y="130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106947</xdr:rowOff>
    </xdr:from>
    <xdr:to>
      <xdr:col>55</xdr:col>
      <xdr:colOff>0</xdr:colOff>
      <xdr:row>97</xdr:row>
      <xdr:rowOff>81127</xdr:rowOff>
    </xdr:to>
    <xdr:cxnSp macro="">
      <xdr:nvCxnSpPr>
        <xdr:cNvPr id="461" name="直線コネクタ 460"/>
        <xdr:cNvCxnSpPr/>
      </xdr:nvCxnSpPr>
      <xdr:spPr>
        <a:xfrm>
          <a:off x="9639300" y="16566147"/>
          <a:ext cx="838200" cy="1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106947</xdr:rowOff>
    </xdr:from>
    <xdr:to>
      <xdr:col>50</xdr:col>
      <xdr:colOff>114300</xdr:colOff>
      <xdr:row>97</xdr:row>
      <xdr:rowOff>162471</xdr:rowOff>
    </xdr:to>
    <xdr:cxnSp macro="">
      <xdr:nvCxnSpPr>
        <xdr:cNvPr id="464" name="直線コネクタ 463"/>
        <xdr:cNvCxnSpPr/>
      </xdr:nvCxnSpPr>
      <xdr:spPr>
        <a:xfrm flipV="1">
          <a:off x="8750300" y="16566147"/>
          <a:ext cx="889000" cy="2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149559</xdr:rowOff>
    </xdr:from>
    <xdr:ext cx="534377" cy="259045"/>
    <xdr:sp macro="" textlink="">
      <xdr:nvSpPr>
        <xdr:cNvPr id="466" name="テキスト ボックス 465"/>
        <xdr:cNvSpPr txBox="1"/>
      </xdr:nvSpPr>
      <xdr:spPr>
        <a:xfrm>
          <a:off x="9372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162471</xdr:rowOff>
    </xdr:from>
    <xdr:to>
      <xdr:col>45</xdr:col>
      <xdr:colOff>177800</xdr:colOff>
      <xdr:row>98</xdr:row>
      <xdr:rowOff>108674</xdr:rowOff>
    </xdr:to>
    <xdr:cxnSp macro="">
      <xdr:nvCxnSpPr>
        <xdr:cNvPr id="467" name="直線コネクタ 466"/>
        <xdr:cNvCxnSpPr/>
      </xdr:nvCxnSpPr>
      <xdr:spPr>
        <a:xfrm flipV="1">
          <a:off x="7861300" y="16793121"/>
          <a:ext cx="8890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30327</xdr:rowOff>
    </xdr:from>
    <xdr:to>
      <xdr:col>55</xdr:col>
      <xdr:colOff>50800</xdr:colOff>
      <xdr:row>97</xdr:row>
      <xdr:rowOff>131927</xdr:rowOff>
    </xdr:to>
    <xdr:sp macro="" textlink="">
      <xdr:nvSpPr>
        <xdr:cNvPr id="477" name="楕円 476"/>
        <xdr:cNvSpPr/>
      </xdr:nvSpPr>
      <xdr:spPr>
        <a:xfrm>
          <a:off x="10426700" y="1666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53204</xdr:rowOff>
    </xdr:from>
    <xdr:ext cx="534377" cy="259045"/>
    <xdr:sp macro="" textlink="">
      <xdr:nvSpPr>
        <xdr:cNvPr id="478" name="普通建設事業費 （ うち更新整備　）該当値テキスト"/>
        <xdr:cNvSpPr txBox="1"/>
      </xdr:nvSpPr>
      <xdr:spPr>
        <a:xfrm>
          <a:off x="10528300" y="165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56147</xdr:rowOff>
    </xdr:from>
    <xdr:to>
      <xdr:col>50</xdr:col>
      <xdr:colOff>165100</xdr:colOff>
      <xdr:row>96</xdr:row>
      <xdr:rowOff>157747</xdr:rowOff>
    </xdr:to>
    <xdr:sp macro="" textlink="">
      <xdr:nvSpPr>
        <xdr:cNvPr id="479" name="楕円 478"/>
        <xdr:cNvSpPr/>
      </xdr:nvSpPr>
      <xdr:spPr>
        <a:xfrm>
          <a:off x="9588500" y="165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2824</xdr:rowOff>
    </xdr:from>
    <xdr:ext cx="534377" cy="259045"/>
    <xdr:sp macro="" textlink="">
      <xdr:nvSpPr>
        <xdr:cNvPr id="480" name="テキスト ボックス 479"/>
        <xdr:cNvSpPr txBox="1"/>
      </xdr:nvSpPr>
      <xdr:spPr>
        <a:xfrm>
          <a:off x="9372111" y="162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111671</xdr:rowOff>
    </xdr:from>
    <xdr:to>
      <xdr:col>46</xdr:col>
      <xdr:colOff>38100</xdr:colOff>
      <xdr:row>98</xdr:row>
      <xdr:rowOff>41821</xdr:rowOff>
    </xdr:to>
    <xdr:sp macro="" textlink="">
      <xdr:nvSpPr>
        <xdr:cNvPr id="481" name="楕円 480"/>
        <xdr:cNvSpPr/>
      </xdr:nvSpPr>
      <xdr:spPr>
        <a:xfrm>
          <a:off x="8699500" y="167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32948</xdr:rowOff>
    </xdr:from>
    <xdr:ext cx="534377" cy="259045"/>
    <xdr:sp macro="" textlink="">
      <xdr:nvSpPr>
        <xdr:cNvPr id="482" name="テキスト ボックス 481"/>
        <xdr:cNvSpPr txBox="1"/>
      </xdr:nvSpPr>
      <xdr:spPr>
        <a:xfrm>
          <a:off x="8483111" y="168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57874</xdr:rowOff>
    </xdr:from>
    <xdr:to>
      <xdr:col>41</xdr:col>
      <xdr:colOff>101600</xdr:colOff>
      <xdr:row>98</xdr:row>
      <xdr:rowOff>159474</xdr:rowOff>
    </xdr:to>
    <xdr:sp macro="" textlink="">
      <xdr:nvSpPr>
        <xdr:cNvPr id="483" name="楕円 482"/>
        <xdr:cNvSpPr/>
      </xdr:nvSpPr>
      <xdr:spPr>
        <a:xfrm>
          <a:off x="7810500" y="168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150601</xdr:rowOff>
    </xdr:from>
    <xdr:ext cx="469744" cy="259045"/>
    <xdr:sp macro="" textlink="">
      <xdr:nvSpPr>
        <xdr:cNvPr id="484" name="テキスト ボックス 483"/>
        <xdr:cNvSpPr txBox="1"/>
      </xdr:nvSpPr>
      <xdr:spPr>
        <a:xfrm>
          <a:off x="7626428" y="1695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48913</xdr:rowOff>
    </xdr:from>
    <xdr:to>
      <xdr:col>85</xdr:col>
      <xdr:colOff>127000</xdr:colOff>
      <xdr:row>38</xdr:row>
      <xdr:rowOff>152110</xdr:rowOff>
    </xdr:to>
    <xdr:cxnSp macro="">
      <xdr:nvCxnSpPr>
        <xdr:cNvPr id="515" name="直線コネクタ 514"/>
        <xdr:cNvCxnSpPr/>
      </xdr:nvCxnSpPr>
      <xdr:spPr>
        <a:xfrm flipV="1">
          <a:off x="15481300" y="6392563"/>
          <a:ext cx="838200" cy="2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6"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152110</xdr:rowOff>
    </xdr:from>
    <xdr:to>
      <xdr:col>81</xdr:col>
      <xdr:colOff>50800</xdr:colOff>
      <xdr:row>39</xdr:row>
      <xdr:rowOff>19195</xdr:rowOff>
    </xdr:to>
    <xdr:cxnSp macro="">
      <xdr:nvCxnSpPr>
        <xdr:cNvPr id="518" name="直線コネクタ 517"/>
        <xdr:cNvCxnSpPr/>
      </xdr:nvCxnSpPr>
      <xdr:spPr>
        <a:xfrm flipV="1">
          <a:off x="14592300" y="6667210"/>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19195</xdr:rowOff>
    </xdr:from>
    <xdr:to>
      <xdr:col>76</xdr:col>
      <xdr:colOff>114300</xdr:colOff>
      <xdr:row>39</xdr:row>
      <xdr:rowOff>83203</xdr:rowOff>
    </xdr:to>
    <xdr:cxnSp macro="">
      <xdr:nvCxnSpPr>
        <xdr:cNvPr id="521" name="直線コネクタ 520"/>
        <xdr:cNvCxnSpPr/>
      </xdr:nvCxnSpPr>
      <xdr:spPr>
        <a:xfrm flipV="1">
          <a:off x="13703300" y="670574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83203</xdr:rowOff>
    </xdr:from>
    <xdr:to>
      <xdr:col>71</xdr:col>
      <xdr:colOff>177800</xdr:colOff>
      <xdr:row>39</xdr:row>
      <xdr:rowOff>95613</xdr:rowOff>
    </xdr:to>
    <xdr:cxnSp macro="">
      <xdr:nvCxnSpPr>
        <xdr:cNvPr id="524" name="直線コネクタ 523"/>
        <xdr:cNvCxnSpPr/>
      </xdr:nvCxnSpPr>
      <xdr:spPr>
        <a:xfrm flipV="1">
          <a:off x="12814300" y="676975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169563</xdr:rowOff>
    </xdr:from>
    <xdr:to>
      <xdr:col>85</xdr:col>
      <xdr:colOff>177800</xdr:colOff>
      <xdr:row>37</xdr:row>
      <xdr:rowOff>99713</xdr:rowOff>
    </xdr:to>
    <xdr:sp macro="" textlink="">
      <xdr:nvSpPr>
        <xdr:cNvPr id="534" name="楕円 533"/>
        <xdr:cNvSpPr/>
      </xdr:nvSpPr>
      <xdr:spPr>
        <a:xfrm>
          <a:off x="16268700" y="63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20990</xdr:rowOff>
    </xdr:from>
    <xdr:ext cx="469744" cy="259045"/>
    <xdr:sp macro="" textlink="">
      <xdr:nvSpPr>
        <xdr:cNvPr id="535" name="災害復旧事業費該当値テキスト"/>
        <xdr:cNvSpPr txBox="1"/>
      </xdr:nvSpPr>
      <xdr:spPr>
        <a:xfrm>
          <a:off x="16370300" y="619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101310</xdr:rowOff>
    </xdr:from>
    <xdr:to>
      <xdr:col>81</xdr:col>
      <xdr:colOff>101600</xdr:colOff>
      <xdr:row>39</xdr:row>
      <xdr:rowOff>31460</xdr:rowOff>
    </xdr:to>
    <xdr:sp macro="" textlink="">
      <xdr:nvSpPr>
        <xdr:cNvPr id="536" name="楕円 535"/>
        <xdr:cNvSpPr/>
      </xdr:nvSpPr>
      <xdr:spPr>
        <a:xfrm>
          <a:off x="15430500" y="66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22587</xdr:rowOff>
    </xdr:from>
    <xdr:ext cx="378565" cy="259045"/>
    <xdr:sp macro="" textlink="">
      <xdr:nvSpPr>
        <xdr:cNvPr id="537" name="テキスト ボックス 536"/>
        <xdr:cNvSpPr txBox="1"/>
      </xdr:nvSpPr>
      <xdr:spPr>
        <a:xfrm>
          <a:off x="15292017" y="670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139845</xdr:rowOff>
    </xdr:from>
    <xdr:to>
      <xdr:col>76</xdr:col>
      <xdr:colOff>165100</xdr:colOff>
      <xdr:row>39</xdr:row>
      <xdr:rowOff>69995</xdr:rowOff>
    </xdr:to>
    <xdr:sp macro="" textlink="">
      <xdr:nvSpPr>
        <xdr:cNvPr id="538" name="楕円 537"/>
        <xdr:cNvSpPr/>
      </xdr:nvSpPr>
      <xdr:spPr>
        <a:xfrm>
          <a:off x="14541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61122</xdr:rowOff>
    </xdr:from>
    <xdr:ext cx="378565" cy="259045"/>
    <xdr:sp macro="" textlink="">
      <xdr:nvSpPr>
        <xdr:cNvPr id="539" name="テキスト ボックス 538"/>
        <xdr:cNvSpPr txBox="1"/>
      </xdr:nvSpPr>
      <xdr:spPr>
        <a:xfrm>
          <a:off x="14403017" y="674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32403</xdr:rowOff>
    </xdr:from>
    <xdr:to>
      <xdr:col>72</xdr:col>
      <xdr:colOff>38100</xdr:colOff>
      <xdr:row>39</xdr:row>
      <xdr:rowOff>134003</xdr:rowOff>
    </xdr:to>
    <xdr:sp macro="" textlink="">
      <xdr:nvSpPr>
        <xdr:cNvPr id="540" name="楕円 539"/>
        <xdr:cNvSpPr/>
      </xdr:nvSpPr>
      <xdr:spPr>
        <a:xfrm>
          <a:off x="13652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125130</xdr:rowOff>
    </xdr:from>
    <xdr:ext cx="313932" cy="259045"/>
    <xdr:sp macro="" textlink="">
      <xdr:nvSpPr>
        <xdr:cNvPr id="541" name="テキスト ボックス 540"/>
        <xdr:cNvSpPr txBox="1"/>
      </xdr:nvSpPr>
      <xdr:spPr>
        <a:xfrm>
          <a:off x="13546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44813</xdr:rowOff>
    </xdr:from>
    <xdr:to>
      <xdr:col>67</xdr:col>
      <xdr:colOff>101600</xdr:colOff>
      <xdr:row>39</xdr:row>
      <xdr:rowOff>146413</xdr:rowOff>
    </xdr:to>
    <xdr:sp macro="" textlink="">
      <xdr:nvSpPr>
        <xdr:cNvPr id="542" name="楕円 541"/>
        <xdr:cNvSpPr/>
      </xdr:nvSpPr>
      <xdr:spPr>
        <a:xfrm>
          <a:off x="1276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137540</xdr:rowOff>
    </xdr:from>
    <xdr:ext cx="313932" cy="259045"/>
    <xdr:sp macro="" textlink="">
      <xdr:nvSpPr>
        <xdr:cNvPr id="543" name="テキスト ボックス 542"/>
        <xdr:cNvSpPr txBox="1"/>
      </xdr:nvSpPr>
      <xdr:spPr>
        <a:xfrm>
          <a:off x="12657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82474</xdr:rowOff>
    </xdr:from>
    <xdr:to>
      <xdr:col>85</xdr:col>
      <xdr:colOff>127000</xdr:colOff>
      <xdr:row>74</xdr:row>
      <xdr:rowOff>99505</xdr:rowOff>
    </xdr:to>
    <xdr:cxnSp macro="">
      <xdr:nvCxnSpPr>
        <xdr:cNvPr id="621" name="直線コネクタ 620"/>
        <xdr:cNvCxnSpPr/>
      </xdr:nvCxnSpPr>
      <xdr:spPr>
        <a:xfrm flipV="1">
          <a:off x="15481300" y="12769774"/>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2"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99505</xdr:rowOff>
    </xdr:from>
    <xdr:to>
      <xdr:col>81</xdr:col>
      <xdr:colOff>50800</xdr:colOff>
      <xdr:row>74</xdr:row>
      <xdr:rowOff>109658</xdr:rowOff>
    </xdr:to>
    <xdr:cxnSp macro="">
      <xdr:nvCxnSpPr>
        <xdr:cNvPr id="624" name="直線コネクタ 623"/>
        <xdr:cNvCxnSpPr/>
      </xdr:nvCxnSpPr>
      <xdr:spPr>
        <a:xfrm flipV="1">
          <a:off x="14592300" y="1278680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6" name="テキスト ボックス 625"/>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109658</xdr:rowOff>
    </xdr:from>
    <xdr:to>
      <xdr:col>76</xdr:col>
      <xdr:colOff>114300</xdr:colOff>
      <xdr:row>74</xdr:row>
      <xdr:rowOff>111468</xdr:rowOff>
    </xdr:to>
    <xdr:cxnSp macro="">
      <xdr:nvCxnSpPr>
        <xdr:cNvPr id="627" name="直線コネクタ 626"/>
        <xdr:cNvCxnSpPr/>
      </xdr:nvCxnSpPr>
      <xdr:spPr>
        <a:xfrm flipV="1">
          <a:off x="13703300" y="1279695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9" name="テキスト ボックス 628"/>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111278</xdr:rowOff>
    </xdr:from>
    <xdr:to>
      <xdr:col>71</xdr:col>
      <xdr:colOff>177800</xdr:colOff>
      <xdr:row>74</xdr:row>
      <xdr:rowOff>111468</xdr:rowOff>
    </xdr:to>
    <xdr:cxnSp macro="">
      <xdr:nvCxnSpPr>
        <xdr:cNvPr id="630" name="直線コネクタ 629"/>
        <xdr:cNvCxnSpPr/>
      </xdr:nvCxnSpPr>
      <xdr:spPr>
        <a:xfrm>
          <a:off x="12814300" y="1279857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31674</xdr:rowOff>
    </xdr:from>
    <xdr:to>
      <xdr:col>85</xdr:col>
      <xdr:colOff>177800</xdr:colOff>
      <xdr:row>74</xdr:row>
      <xdr:rowOff>133274</xdr:rowOff>
    </xdr:to>
    <xdr:sp macro="" textlink="">
      <xdr:nvSpPr>
        <xdr:cNvPr id="640" name="楕円 639"/>
        <xdr:cNvSpPr/>
      </xdr:nvSpPr>
      <xdr:spPr>
        <a:xfrm>
          <a:off x="16268700" y="127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54551</xdr:rowOff>
    </xdr:from>
    <xdr:ext cx="534377" cy="259045"/>
    <xdr:sp macro="" textlink="">
      <xdr:nvSpPr>
        <xdr:cNvPr id="641" name="公債費該当値テキスト"/>
        <xdr:cNvSpPr txBox="1"/>
      </xdr:nvSpPr>
      <xdr:spPr>
        <a:xfrm>
          <a:off x="16370300" y="125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48705</xdr:rowOff>
    </xdr:from>
    <xdr:to>
      <xdr:col>81</xdr:col>
      <xdr:colOff>101600</xdr:colOff>
      <xdr:row>74</xdr:row>
      <xdr:rowOff>150305</xdr:rowOff>
    </xdr:to>
    <xdr:sp macro="" textlink="">
      <xdr:nvSpPr>
        <xdr:cNvPr id="642" name="楕円 641"/>
        <xdr:cNvSpPr/>
      </xdr:nvSpPr>
      <xdr:spPr>
        <a:xfrm>
          <a:off x="15430500" y="127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166832</xdr:rowOff>
    </xdr:from>
    <xdr:ext cx="534377" cy="259045"/>
    <xdr:sp macro="" textlink="">
      <xdr:nvSpPr>
        <xdr:cNvPr id="643" name="テキスト ボックス 642"/>
        <xdr:cNvSpPr txBox="1"/>
      </xdr:nvSpPr>
      <xdr:spPr>
        <a:xfrm>
          <a:off x="15214111" y="12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58858</xdr:rowOff>
    </xdr:from>
    <xdr:to>
      <xdr:col>76</xdr:col>
      <xdr:colOff>165100</xdr:colOff>
      <xdr:row>74</xdr:row>
      <xdr:rowOff>160458</xdr:rowOff>
    </xdr:to>
    <xdr:sp macro="" textlink="">
      <xdr:nvSpPr>
        <xdr:cNvPr id="644" name="楕円 643"/>
        <xdr:cNvSpPr/>
      </xdr:nvSpPr>
      <xdr:spPr>
        <a:xfrm>
          <a:off x="14541500" y="127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5535</xdr:rowOff>
    </xdr:from>
    <xdr:ext cx="534377" cy="259045"/>
    <xdr:sp macro="" textlink="">
      <xdr:nvSpPr>
        <xdr:cNvPr id="645" name="テキスト ボックス 644"/>
        <xdr:cNvSpPr txBox="1"/>
      </xdr:nvSpPr>
      <xdr:spPr>
        <a:xfrm>
          <a:off x="14325111" y="12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60668</xdr:rowOff>
    </xdr:from>
    <xdr:to>
      <xdr:col>72</xdr:col>
      <xdr:colOff>38100</xdr:colOff>
      <xdr:row>74</xdr:row>
      <xdr:rowOff>162268</xdr:rowOff>
    </xdr:to>
    <xdr:sp macro="" textlink="">
      <xdr:nvSpPr>
        <xdr:cNvPr id="646" name="楕円 645"/>
        <xdr:cNvSpPr/>
      </xdr:nvSpPr>
      <xdr:spPr>
        <a:xfrm>
          <a:off x="13652500" y="127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7345</xdr:rowOff>
    </xdr:from>
    <xdr:ext cx="534377" cy="259045"/>
    <xdr:sp macro="" textlink="">
      <xdr:nvSpPr>
        <xdr:cNvPr id="647" name="テキスト ボックス 646"/>
        <xdr:cNvSpPr txBox="1"/>
      </xdr:nvSpPr>
      <xdr:spPr>
        <a:xfrm>
          <a:off x="13436111" y="125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60478</xdr:rowOff>
    </xdr:from>
    <xdr:to>
      <xdr:col>67</xdr:col>
      <xdr:colOff>101600</xdr:colOff>
      <xdr:row>74</xdr:row>
      <xdr:rowOff>162078</xdr:rowOff>
    </xdr:to>
    <xdr:sp macro="" textlink="">
      <xdr:nvSpPr>
        <xdr:cNvPr id="648" name="楕円 647"/>
        <xdr:cNvSpPr/>
      </xdr:nvSpPr>
      <xdr:spPr>
        <a:xfrm>
          <a:off x="12763500" y="127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7155</xdr:rowOff>
    </xdr:from>
    <xdr:ext cx="534377" cy="259045"/>
    <xdr:sp macro="" textlink="">
      <xdr:nvSpPr>
        <xdr:cNvPr id="649" name="テキスト ボックス 648"/>
        <xdr:cNvSpPr txBox="1"/>
      </xdr:nvSpPr>
      <xdr:spPr>
        <a:xfrm>
          <a:off x="12547111" y="1252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160418</xdr:rowOff>
    </xdr:from>
    <xdr:to>
      <xdr:col>85</xdr:col>
      <xdr:colOff>127000</xdr:colOff>
      <xdr:row>99</xdr:row>
      <xdr:rowOff>34841</xdr:rowOff>
    </xdr:to>
    <xdr:cxnSp macro="">
      <xdr:nvCxnSpPr>
        <xdr:cNvPr id="678" name="直線コネクタ 677"/>
        <xdr:cNvCxnSpPr/>
      </xdr:nvCxnSpPr>
      <xdr:spPr>
        <a:xfrm flipV="1">
          <a:off x="15481300" y="16962518"/>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34841</xdr:rowOff>
    </xdr:from>
    <xdr:to>
      <xdr:col>81</xdr:col>
      <xdr:colOff>50800</xdr:colOff>
      <xdr:row>99</xdr:row>
      <xdr:rowOff>35785</xdr:rowOff>
    </xdr:to>
    <xdr:cxnSp macro="">
      <xdr:nvCxnSpPr>
        <xdr:cNvPr id="681" name="直線コネクタ 680"/>
        <xdr:cNvCxnSpPr/>
      </xdr:nvCxnSpPr>
      <xdr:spPr>
        <a:xfrm flipV="1">
          <a:off x="14592300" y="1700839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32463</xdr:rowOff>
    </xdr:from>
    <xdr:to>
      <xdr:col>76</xdr:col>
      <xdr:colOff>114300</xdr:colOff>
      <xdr:row>99</xdr:row>
      <xdr:rowOff>35785</xdr:rowOff>
    </xdr:to>
    <xdr:cxnSp macro="">
      <xdr:nvCxnSpPr>
        <xdr:cNvPr id="684" name="直線コネクタ 683"/>
        <xdr:cNvCxnSpPr/>
      </xdr:nvCxnSpPr>
      <xdr:spPr>
        <a:xfrm>
          <a:off x="13703300" y="17006013"/>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32463</xdr:rowOff>
    </xdr:from>
    <xdr:to>
      <xdr:col>71</xdr:col>
      <xdr:colOff>177800</xdr:colOff>
      <xdr:row>99</xdr:row>
      <xdr:rowOff>33882</xdr:rowOff>
    </xdr:to>
    <xdr:cxnSp macro="">
      <xdr:nvCxnSpPr>
        <xdr:cNvPr id="687" name="直線コネクタ 686"/>
        <xdr:cNvCxnSpPr/>
      </xdr:nvCxnSpPr>
      <xdr:spPr>
        <a:xfrm flipV="1">
          <a:off x="12814300" y="17006013"/>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109618</xdr:rowOff>
    </xdr:from>
    <xdr:to>
      <xdr:col>85</xdr:col>
      <xdr:colOff>177800</xdr:colOff>
      <xdr:row>99</xdr:row>
      <xdr:rowOff>39768</xdr:rowOff>
    </xdr:to>
    <xdr:sp macro="" textlink="">
      <xdr:nvSpPr>
        <xdr:cNvPr id="697" name="楕円 696"/>
        <xdr:cNvSpPr/>
      </xdr:nvSpPr>
      <xdr:spPr>
        <a:xfrm>
          <a:off x="16268700" y="16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698"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155491</xdr:rowOff>
    </xdr:from>
    <xdr:to>
      <xdr:col>81</xdr:col>
      <xdr:colOff>101600</xdr:colOff>
      <xdr:row>99</xdr:row>
      <xdr:rowOff>85641</xdr:rowOff>
    </xdr:to>
    <xdr:sp macro="" textlink="">
      <xdr:nvSpPr>
        <xdr:cNvPr id="699" name="楕円 698"/>
        <xdr:cNvSpPr/>
      </xdr:nvSpPr>
      <xdr:spPr>
        <a:xfrm>
          <a:off x="15430500" y="169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76768</xdr:rowOff>
    </xdr:from>
    <xdr:ext cx="469744" cy="259045"/>
    <xdr:sp macro="" textlink="">
      <xdr:nvSpPr>
        <xdr:cNvPr id="700" name="テキスト ボックス 699"/>
        <xdr:cNvSpPr txBox="1"/>
      </xdr:nvSpPr>
      <xdr:spPr>
        <a:xfrm>
          <a:off x="15246428" y="17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156435</xdr:rowOff>
    </xdr:from>
    <xdr:to>
      <xdr:col>76</xdr:col>
      <xdr:colOff>165100</xdr:colOff>
      <xdr:row>99</xdr:row>
      <xdr:rowOff>86585</xdr:rowOff>
    </xdr:to>
    <xdr:sp macro="" textlink="">
      <xdr:nvSpPr>
        <xdr:cNvPr id="701" name="楕円 700"/>
        <xdr:cNvSpPr/>
      </xdr:nvSpPr>
      <xdr:spPr>
        <a:xfrm>
          <a:off x="14541500" y="169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77712</xdr:rowOff>
    </xdr:from>
    <xdr:ext cx="469744" cy="259045"/>
    <xdr:sp macro="" textlink="">
      <xdr:nvSpPr>
        <xdr:cNvPr id="702" name="テキスト ボックス 701"/>
        <xdr:cNvSpPr txBox="1"/>
      </xdr:nvSpPr>
      <xdr:spPr>
        <a:xfrm>
          <a:off x="14357428" y="170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153113</xdr:rowOff>
    </xdr:from>
    <xdr:to>
      <xdr:col>72</xdr:col>
      <xdr:colOff>38100</xdr:colOff>
      <xdr:row>99</xdr:row>
      <xdr:rowOff>83263</xdr:rowOff>
    </xdr:to>
    <xdr:sp macro="" textlink="">
      <xdr:nvSpPr>
        <xdr:cNvPr id="703" name="楕円 702"/>
        <xdr:cNvSpPr/>
      </xdr:nvSpPr>
      <xdr:spPr>
        <a:xfrm>
          <a:off x="13652500" y="169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74390</xdr:rowOff>
    </xdr:from>
    <xdr:ext cx="469744" cy="259045"/>
    <xdr:sp macro="" textlink="">
      <xdr:nvSpPr>
        <xdr:cNvPr id="704" name="テキスト ボックス 703"/>
        <xdr:cNvSpPr txBox="1"/>
      </xdr:nvSpPr>
      <xdr:spPr>
        <a:xfrm>
          <a:off x="13468428" y="170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154532</xdr:rowOff>
    </xdr:from>
    <xdr:to>
      <xdr:col>67</xdr:col>
      <xdr:colOff>101600</xdr:colOff>
      <xdr:row>99</xdr:row>
      <xdr:rowOff>84682</xdr:rowOff>
    </xdr:to>
    <xdr:sp macro="" textlink="">
      <xdr:nvSpPr>
        <xdr:cNvPr id="705" name="楕円 704"/>
        <xdr:cNvSpPr/>
      </xdr:nvSpPr>
      <xdr:spPr>
        <a:xfrm>
          <a:off x="12763500" y="16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75809</xdr:rowOff>
    </xdr:from>
    <xdr:ext cx="469744" cy="259045"/>
    <xdr:sp macro="" textlink="">
      <xdr:nvSpPr>
        <xdr:cNvPr id="706" name="テキスト ボックス 705"/>
        <xdr:cNvSpPr txBox="1"/>
      </xdr:nvSpPr>
      <xdr:spPr>
        <a:xfrm>
          <a:off x="12579428" y="170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21590</xdr:rowOff>
    </xdr:from>
    <xdr:to>
      <xdr:col>116</xdr:col>
      <xdr:colOff>63500</xdr:colOff>
      <xdr:row>38</xdr:row>
      <xdr:rowOff>34761</xdr:rowOff>
    </xdr:to>
    <xdr:cxnSp macro="">
      <xdr:nvCxnSpPr>
        <xdr:cNvPr id="737" name="直線コネクタ 736"/>
        <xdr:cNvCxnSpPr/>
      </xdr:nvCxnSpPr>
      <xdr:spPr>
        <a:xfrm flipV="1">
          <a:off x="21323300" y="5336540"/>
          <a:ext cx="838200" cy="12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104121</xdr:rowOff>
    </xdr:from>
    <xdr:ext cx="378565" cy="259045"/>
    <xdr:sp macro="" textlink="">
      <xdr:nvSpPr>
        <xdr:cNvPr id="738" name="投資及び出資金平均値テキスト"/>
        <xdr:cNvSpPr txBox="1"/>
      </xdr:nvSpPr>
      <xdr:spPr>
        <a:xfrm>
          <a:off x="22212300" y="6619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34761</xdr:rowOff>
    </xdr:from>
    <xdr:to>
      <xdr:col>111</xdr:col>
      <xdr:colOff>177800</xdr:colOff>
      <xdr:row>39</xdr:row>
      <xdr:rowOff>50437</xdr:rowOff>
    </xdr:to>
    <xdr:cxnSp macro="">
      <xdr:nvCxnSpPr>
        <xdr:cNvPr id="740" name="直線コネクタ 739"/>
        <xdr:cNvCxnSpPr/>
      </xdr:nvCxnSpPr>
      <xdr:spPr>
        <a:xfrm flipV="1">
          <a:off x="20434300" y="6549861"/>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72988</xdr:rowOff>
    </xdr:from>
    <xdr:ext cx="378565" cy="259045"/>
    <xdr:sp macro="" textlink="">
      <xdr:nvSpPr>
        <xdr:cNvPr id="742" name="テキスト ボックス 741"/>
        <xdr:cNvSpPr txBox="1"/>
      </xdr:nvSpPr>
      <xdr:spPr>
        <a:xfrm>
          <a:off x="21134017" y="6759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168329</xdr:rowOff>
    </xdr:from>
    <xdr:to>
      <xdr:col>107</xdr:col>
      <xdr:colOff>50800</xdr:colOff>
      <xdr:row>39</xdr:row>
      <xdr:rowOff>50437</xdr:rowOff>
    </xdr:to>
    <xdr:cxnSp macro="">
      <xdr:nvCxnSpPr>
        <xdr:cNvPr id="743" name="直線コネクタ 742"/>
        <xdr:cNvCxnSpPr/>
      </xdr:nvCxnSpPr>
      <xdr:spPr>
        <a:xfrm>
          <a:off x="19545300" y="6683429"/>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137850</xdr:rowOff>
    </xdr:from>
    <xdr:to>
      <xdr:col>102</xdr:col>
      <xdr:colOff>114300</xdr:colOff>
      <xdr:row>38</xdr:row>
      <xdr:rowOff>168329</xdr:rowOff>
    </xdr:to>
    <xdr:cxnSp macro="">
      <xdr:nvCxnSpPr>
        <xdr:cNvPr id="746" name="直線コネクタ 745"/>
        <xdr:cNvCxnSpPr/>
      </xdr:nvCxnSpPr>
      <xdr:spPr>
        <a:xfrm>
          <a:off x="18656300" y="665295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142240</xdr:rowOff>
    </xdr:from>
    <xdr:to>
      <xdr:col>116</xdr:col>
      <xdr:colOff>114300</xdr:colOff>
      <xdr:row>31</xdr:row>
      <xdr:rowOff>72390</xdr:rowOff>
    </xdr:to>
    <xdr:sp macro="" textlink="">
      <xdr:nvSpPr>
        <xdr:cNvPr id="756" name="楕円 755"/>
        <xdr:cNvSpPr/>
      </xdr:nvSpPr>
      <xdr:spPr>
        <a:xfrm>
          <a:off x="221107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95267</xdr:rowOff>
    </xdr:from>
    <xdr:ext cx="534377" cy="259045"/>
    <xdr:sp macro="" textlink="">
      <xdr:nvSpPr>
        <xdr:cNvPr id="757" name="投資及び出資金該当値テキスト"/>
        <xdr:cNvSpPr txBox="1"/>
      </xdr:nvSpPr>
      <xdr:spPr>
        <a:xfrm>
          <a:off x="22212300" y="52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155412</xdr:rowOff>
    </xdr:from>
    <xdr:to>
      <xdr:col>112</xdr:col>
      <xdr:colOff>38100</xdr:colOff>
      <xdr:row>38</xdr:row>
      <xdr:rowOff>85562</xdr:rowOff>
    </xdr:to>
    <xdr:sp macro="" textlink="">
      <xdr:nvSpPr>
        <xdr:cNvPr id="758" name="楕円 757"/>
        <xdr:cNvSpPr/>
      </xdr:nvSpPr>
      <xdr:spPr>
        <a:xfrm>
          <a:off x="21272500" y="64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102089</xdr:rowOff>
    </xdr:from>
    <xdr:ext cx="469744" cy="259045"/>
    <xdr:sp macro="" textlink="">
      <xdr:nvSpPr>
        <xdr:cNvPr id="759" name="テキスト ボックス 758"/>
        <xdr:cNvSpPr txBox="1"/>
      </xdr:nvSpPr>
      <xdr:spPr>
        <a:xfrm>
          <a:off x="21088428" y="627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171087</xdr:rowOff>
    </xdr:from>
    <xdr:to>
      <xdr:col>107</xdr:col>
      <xdr:colOff>101600</xdr:colOff>
      <xdr:row>39</xdr:row>
      <xdr:rowOff>101237</xdr:rowOff>
    </xdr:to>
    <xdr:sp macro="" textlink="">
      <xdr:nvSpPr>
        <xdr:cNvPr id="760" name="楕円 759"/>
        <xdr:cNvSpPr/>
      </xdr:nvSpPr>
      <xdr:spPr>
        <a:xfrm>
          <a:off x="20383500" y="66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92364</xdr:rowOff>
    </xdr:from>
    <xdr:ext cx="378565" cy="259045"/>
    <xdr:sp macro="" textlink="">
      <xdr:nvSpPr>
        <xdr:cNvPr id="761" name="テキスト ボックス 760"/>
        <xdr:cNvSpPr txBox="1"/>
      </xdr:nvSpPr>
      <xdr:spPr>
        <a:xfrm>
          <a:off x="20245017" y="67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117529</xdr:rowOff>
    </xdr:from>
    <xdr:to>
      <xdr:col>102</xdr:col>
      <xdr:colOff>165100</xdr:colOff>
      <xdr:row>39</xdr:row>
      <xdr:rowOff>47679</xdr:rowOff>
    </xdr:to>
    <xdr:sp macro="" textlink="">
      <xdr:nvSpPr>
        <xdr:cNvPr id="762" name="楕円 761"/>
        <xdr:cNvSpPr/>
      </xdr:nvSpPr>
      <xdr:spPr>
        <a:xfrm>
          <a:off x="19494500" y="66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38806</xdr:rowOff>
    </xdr:from>
    <xdr:ext cx="378565" cy="259045"/>
    <xdr:sp macro="" textlink="">
      <xdr:nvSpPr>
        <xdr:cNvPr id="763" name="テキスト ボックス 762"/>
        <xdr:cNvSpPr txBox="1"/>
      </xdr:nvSpPr>
      <xdr:spPr>
        <a:xfrm>
          <a:off x="19356017" y="6725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87050</xdr:rowOff>
    </xdr:from>
    <xdr:to>
      <xdr:col>98</xdr:col>
      <xdr:colOff>38100</xdr:colOff>
      <xdr:row>39</xdr:row>
      <xdr:rowOff>17200</xdr:rowOff>
    </xdr:to>
    <xdr:sp macro="" textlink="">
      <xdr:nvSpPr>
        <xdr:cNvPr id="764" name="楕円 763"/>
        <xdr:cNvSpPr/>
      </xdr:nvSpPr>
      <xdr:spPr>
        <a:xfrm>
          <a:off x="18605500" y="660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8327</xdr:rowOff>
    </xdr:from>
    <xdr:ext cx="469744" cy="259045"/>
    <xdr:sp macro="" textlink="">
      <xdr:nvSpPr>
        <xdr:cNvPr id="765" name="テキスト ボックス 764"/>
        <xdr:cNvSpPr txBox="1"/>
      </xdr:nvSpPr>
      <xdr:spPr>
        <a:xfrm>
          <a:off x="18421428" y="669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97866</xdr:rowOff>
    </xdr:from>
    <xdr:to>
      <xdr:col>116</xdr:col>
      <xdr:colOff>63500</xdr:colOff>
      <xdr:row>59</xdr:row>
      <xdr:rowOff>98323</xdr:rowOff>
    </xdr:to>
    <xdr:cxnSp macro="">
      <xdr:nvCxnSpPr>
        <xdr:cNvPr id="796" name="直線コネクタ 795"/>
        <xdr:cNvCxnSpPr/>
      </xdr:nvCxnSpPr>
      <xdr:spPr>
        <a:xfrm>
          <a:off x="21323300" y="102134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97475</xdr:rowOff>
    </xdr:from>
    <xdr:to>
      <xdr:col>111</xdr:col>
      <xdr:colOff>177800</xdr:colOff>
      <xdr:row>59</xdr:row>
      <xdr:rowOff>97866</xdr:rowOff>
    </xdr:to>
    <xdr:cxnSp macro="">
      <xdr:nvCxnSpPr>
        <xdr:cNvPr id="799" name="直線コネクタ 798"/>
        <xdr:cNvCxnSpPr/>
      </xdr:nvCxnSpPr>
      <xdr:spPr>
        <a:xfrm>
          <a:off x="20434300" y="10213025"/>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97475</xdr:rowOff>
    </xdr:from>
    <xdr:to>
      <xdr:col>107</xdr:col>
      <xdr:colOff>50800</xdr:colOff>
      <xdr:row>59</xdr:row>
      <xdr:rowOff>97507</xdr:rowOff>
    </xdr:to>
    <xdr:cxnSp macro="">
      <xdr:nvCxnSpPr>
        <xdr:cNvPr id="802" name="直線コネクタ 801"/>
        <xdr:cNvCxnSpPr/>
      </xdr:nvCxnSpPr>
      <xdr:spPr>
        <a:xfrm flipV="1">
          <a:off x="19545300" y="1021302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97507</xdr:rowOff>
    </xdr:from>
    <xdr:to>
      <xdr:col>102</xdr:col>
      <xdr:colOff>114300</xdr:colOff>
      <xdr:row>59</xdr:row>
      <xdr:rowOff>98291</xdr:rowOff>
    </xdr:to>
    <xdr:cxnSp macro="">
      <xdr:nvCxnSpPr>
        <xdr:cNvPr id="805" name="直線コネクタ 804"/>
        <xdr:cNvCxnSpPr/>
      </xdr:nvCxnSpPr>
      <xdr:spPr>
        <a:xfrm flipV="1">
          <a:off x="18656300" y="1021305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47523</xdr:rowOff>
    </xdr:from>
    <xdr:to>
      <xdr:col>116</xdr:col>
      <xdr:colOff>114300</xdr:colOff>
      <xdr:row>59</xdr:row>
      <xdr:rowOff>149123</xdr:rowOff>
    </xdr:to>
    <xdr:sp macro="" textlink="">
      <xdr:nvSpPr>
        <xdr:cNvPr id="815" name="楕円 814"/>
        <xdr:cNvSpPr/>
      </xdr:nvSpPr>
      <xdr:spPr>
        <a:xfrm>
          <a:off x="221107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133900</xdr:rowOff>
    </xdr:from>
    <xdr:ext cx="313932" cy="259045"/>
    <xdr:sp macro="" textlink="">
      <xdr:nvSpPr>
        <xdr:cNvPr id="816" name="貸付金該当値テキスト"/>
        <xdr:cNvSpPr txBox="1"/>
      </xdr:nvSpPr>
      <xdr:spPr>
        <a:xfrm>
          <a:off x="22212300" y="1007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47066</xdr:rowOff>
    </xdr:from>
    <xdr:to>
      <xdr:col>112</xdr:col>
      <xdr:colOff>38100</xdr:colOff>
      <xdr:row>59</xdr:row>
      <xdr:rowOff>148666</xdr:rowOff>
    </xdr:to>
    <xdr:sp macro="" textlink="">
      <xdr:nvSpPr>
        <xdr:cNvPr id="817" name="楕円 816"/>
        <xdr:cNvSpPr/>
      </xdr:nvSpPr>
      <xdr:spPr>
        <a:xfrm>
          <a:off x="212725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139793</xdr:rowOff>
    </xdr:from>
    <xdr:ext cx="313932" cy="259045"/>
    <xdr:sp macro="" textlink="">
      <xdr:nvSpPr>
        <xdr:cNvPr id="818" name="テキスト ボックス 817"/>
        <xdr:cNvSpPr txBox="1"/>
      </xdr:nvSpPr>
      <xdr:spPr>
        <a:xfrm>
          <a:off x="21166333" y="10255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46675</xdr:rowOff>
    </xdr:from>
    <xdr:to>
      <xdr:col>107</xdr:col>
      <xdr:colOff>101600</xdr:colOff>
      <xdr:row>59</xdr:row>
      <xdr:rowOff>148275</xdr:rowOff>
    </xdr:to>
    <xdr:sp macro="" textlink="">
      <xdr:nvSpPr>
        <xdr:cNvPr id="819" name="楕円 818"/>
        <xdr:cNvSpPr/>
      </xdr:nvSpPr>
      <xdr:spPr>
        <a:xfrm>
          <a:off x="20383500" y="101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139402</xdr:rowOff>
    </xdr:from>
    <xdr:ext cx="313932" cy="259045"/>
    <xdr:sp macro="" textlink="">
      <xdr:nvSpPr>
        <xdr:cNvPr id="820" name="テキスト ボックス 819"/>
        <xdr:cNvSpPr txBox="1"/>
      </xdr:nvSpPr>
      <xdr:spPr>
        <a:xfrm>
          <a:off x="20277333" y="10254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46707</xdr:rowOff>
    </xdr:from>
    <xdr:to>
      <xdr:col>102</xdr:col>
      <xdr:colOff>165100</xdr:colOff>
      <xdr:row>59</xdr:row>
      <xdr:rowOff>148307</xdr:rowOff>
    </xdr:to>
    <xdr:sp macro="" textlink="">
      <xdr:nvSpPr>
        <xdr:cNvPr id="821" name="楕円 820"/>
        <xdr:cNvSpPr/>
      </xdr:nvSpPr>
      <xdr:spPr>
        <a:xfrm>
          <a:off x="19494500" y="101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139434</xdr:rowOff>
    </xdr:from>
    <xdr:ext cx="313932" cy="259045"/>
    <xdr:sp macro="" textlink="">
      <xdr:nvSpPr>
        <xdr:cNvPr id="822" name="テキスト ボックス 821"/>
        <xdr:cNvSpPr txBox="1"/>
      </xdr:nvSpPr>
      <xdr:spPr>
        <a:xfrm>
          <a:off x="19388333" y="10254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47491</xdr:rowOff>
    </xdr:from>
    <xdr:to>
      <xdr:col>98</xdr:col>
      <xdr:colOff>38100</xdr:colOff>
      <xdr:row>59</xdr:row>
      <xdr:rowOff>149091</xdr:rowOff>
    </xdr:to>
    <xdr:sp macro="" textlink="">
      <xdr:nvSpPr>
        <xdr:cNvPr id="823" name="楕円 822"/>
        <xdr:cNvSpPr/>
      </xdr:nvSpPr>
      <xdr:spPr>
        <a:xfrm>
          <a:off x="18605500" y="101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140218</xdr:rowOff>
    </xdr:from>
    <xdr:ext cx="313932" cy="259045"/>
    <xdr:sp macro="" textlink="">
      <xdr:nvSpPr>
        <xdr:cNvPr id="824" name="テキスト ボックス 823"/>
        <xdr:cNvSpPr txBox="1"/>
      </xdr:nvSpPr>
      <xdr:spPr>
        <a:xfrm>
          <a:off x="18499333" y="10255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130251</xdr:rowOff>
    </xdr:from>
    <xdr:to>
      <xdr:col>116</xdr:col>
      <xdr:colOff>63500</xdr:colOff>
      <xdr:row>76</xdr:row>
      <xdr:rowOff>5587</xdr:rowOff>
    </xdr:to>
    <xdr:cxnSp macro="">
      <xdr:nvCxnSpPr>
        <xdr:cNvPr id="854" name="直線コネクタ 853"/>
        <xdr:cNvCxnSpPr/>
      </xdr:nvCxnSpPr>
      <xdr:spPr>
        <a:xfrm flipV="1">
          <a:off x="21323300" y="12989001"/>
          <a:ext cx="8382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5587</xdr:rowOff>
    </xdr:from>
    <xdr:to>
      <xdr:col>111</xdr:col>
      <xdr:colOff>177800</xdr:colOff>
      <xdr:row>76</xdr:row>
      <xdr:rowOff>60604</xdr:rowOff>
    </xdr:to>
    <xdr:cxnSp macro="">
      <xdr:nvCxnSpPr>
        <xdr:cNvPr id="857" name="直線コネクタ 856"/>
        <xdr:cNvCxnSpPr/>
      </xdr:nvCxnSpPr>
      <xdr:spPr>
        <a:xfrm flipV="1">
          <a:off x="20434300" y="1303578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60604</xdr:rowOff>
    </xdr:from>
    <xdr:to>
      <xdr:col>107</xdr:col>
      <xdr:colOff>50800</xdr:colOff>
      <xdr:row>76</xdr:row>
      <xdr:rowOff>133680</xdr:rowOff>
    </xdr:to>
    <xdr:cxnSp macro="">
      <xdr:nvCxnSpPr>
        <xdr:cNvPr id="860" name="直線コネクタ 859"/>
        <xdr:cNvCxnSpPr/>
      </xdr:nvCxnSpPr>
      <xdr:spPr>
        <a:xfrm flipV="1">
          <a:off x="19545300" y="13090804"/>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133680</xdr:rowOff>
    </xdr:from>
    <xdr:to>
      <xdr:col>102</xdr:col>
      <xdr:colOff>114300</xdr:colOff>
      <xdr:row>76</xdr:row>
      <xdr:rowOff>149110</xdr:rowOff>
    </xdr:to>
    <xdr:cxnSp macro="">
      <xdr:nvCxnSpPr>
        <xdr:cNvPr id="863" name="直線コネクタ 862"/>
        <xdr:cNvCxnSpPr/>
      </xdr:nvCxnSpPr>
      <xdr:spPr>
        <a:xfrm flipV="1">
          <a:off x="18656300" y="1316388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79451</xdr:rowOff>
    </xdr:from>
    <xdr:to>
      <xdr:col>116</xdr:col>
      <xdr:colOff>114300</xdr:colOff>
      <xdr:row>76</xdr:row>
      <xdr:rowOff>9601</xdr:rowOff>
    </xdr:to>
    <xdr:sp macro="" textlink="">
      <xdr:nvSpPr>
        <xdr:cNvPr id="873" name="楕円 872"/>
        <xdr:cNvSpPr/>
      </xdr:nvSpPr>
      <xdr:spPr>
        <a:xfrm>
          <a:off x="22110700" y="129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57878</xdr:rowOff>
    </xdr:from>
    <xdr:ext cx="534377" cy="259045"/>
    <xdr:sp macro="" textlink="">
      <xdr:nvSpPr>
        <xdr:cNvPr id="874" name="繰出金該当値テキスト"/>
        <xdr:cNvSpPr txBox="1"/>
      </xdr:nvSpPr>
      <xdr:spPr>
        <a:xfrm>
          <a:off x="22212300" y="129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126238</xdr:rowOff>
    </xdr:from>
    <xdr:to>
      <xdr:col>112</xdr:col>
      <xdr:colOff>38100</xdr:colOff>
      <xdr:row>76</xdr:row>
      <xdr:rowOff>56387</xdr:rowOff>
    </xdr:to>
    <xdr:sp macro="" textlink="">
      <xdr:nvSpPr>
        <xdr:cNvPr id="875" name="楕円 874"/>
        <xdr:cNvSpPr/>
      </xdr:nvSpPr>
      <xdr:spPr>
        <a:xfrm>
          <a:off x="21272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47514</xdr:rowOff>
    </xdr:from>
    <xdr:ext cx="534377" cy="259045"/>
    <xdr:sp macro="" textlink="">
      <xdr:nvSpPr>
        <xdr:cNvPr id="876" name="テキスト ボックス 875"/>
        <xdr:cNvSpPr txBox="1"/>
      </xdr:nvSpPr>
      <xdr:spPr>
        <a:xfrm>
          <a:off x="21056111" y="130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9804</xdr:rowOff>
    </xdr:from>
    <xdr:to>
      <xdr:col>107</xdr:col>
      <xdr:colOff>101600</xdr:colOff>
      <xdr:row>76</xdr:row>
      <xdr:rowOff>111404</xdr:rowOff>
    </xdr:to>
    <xdr:sp macro="" textlink="">
      <xdr:nvSpPr>
        <xdr:cNvPr id="877" name="楕円 876"/>
        <xdr:cNvSpPr/>
      </xdr:nvSpPr>
      <xdr:spPr>
        <a:xfrm>
          <a:off x="20383500" y="130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102531</xdr:rowOff>
    </xdr:from>
    <xdr:ext cx="534377" cy="259045"/>
    <xdr:sp macro="" textlink="">
      <xdr:nvSpPr>
        <xdr:cNvPr id="878" name="テキスト ボックス 877"/>
        <xdr:cNvSpPr txBox="1"/>
      </xdr:nvSpPr>
      <xdr:spPr>
        <a:xfrm>
          <a:off x="20167111" y="131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82880</xdr:rowOff>
    </xdr:from>
    <xdr:to>
      <xdr:col>102</xdr:col>
      <xdr:colOff>165100</xdr:colOff>
      <xdr:row>77</xdr:row>
      <xdr:rowOff>13030</xdr:rowOff>
    </xdr:to>
    <xdr:sp macro="" textlink="">
      <xdr:nvSpPr>
        <xdr:cNvPr id="879" name="楕円 878"/>
        <xdr:cNvSpPr/>
      </xdr:nvSpPr>
      <xdr:spPr>
        <a:xfrm>
          <a:off x="19494500" y="131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4157</xdr:rowOff>
    </xdr:from>
    <xdr:ext cx="534377" cy="259045"/>
    <xdr:sp macro="" textlink="">
      <xdr:nvSpPr>
        <xdr:cNvPr id="880" name="テキスト ボックス 879"/>
        <xdr:cNvSpPr txBox="1"/>
      </xdr:nvSpPr>
      <xdr:spPr>
        <a:xfrm>
          <a:off x="19278111" y="1320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98310</xdr:rowOff>
    </xdr:from>
    <xdr:to>
      <xdr:col>98</xdr:col>
      <xdr:colOff>38100</xdr:colOff>
      <xdr:row>77</xdr:row>
      <xdr:rowOff>28460</xdr:rowOff>
    </xdr:to>
    <xdr:sp macro="" textlink="">
      <xdr:nvSpPr>
        <xdr:cNvPr id="881" name="楕円 880"/>
        <xdr:cNvSpPr/>
      </xdr:nvSpPr>
      <xdr:spPr>
        <a:xfrm>
          <a:off x="18605500" y="13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19587</xdr:rowOff>
    </xdr:from>
    <xdr:ext cx="534377" cy="259045"/>
    <xdr:sp macro="" textlink="">
      <xdr:nvSpPr>
        <xdr:cNvPr id="882" name="テキスト ボックス 881"/>
        <xdr:cNvSpPr txBox="1"/>
      </xdr:nvSpPr>
      <xdr:spPr>
        <a:xfrm>
          <a:off x="18389111" y="1322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最大値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を示した</a:t>
          </a:r>
          <a:r>
            <a:rPr kumimoji="1" lang="ja-JP" altLang="en-US" sz="1300">
              <a:latin typeface="ＭＳ Ｐゴシック" panose="020B0600070205080204" pitchFamily="50" charset="-128"/>
              <a:ea typeface="ＭＳ Ｐゴシック" panose="020B0600070205080204" pitchFamily="50" charset="-128"/>
            </a:rPr>
            <a:t>投資及び出資金は、病院建設に係る出資の増によるものである。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補助費等において、病院事業会計及び下水道事業会計への繰出や一部事務組合への負担金などにより高い水準で推移しており、類似団体内平均、全国平均を上回っている。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普通建設事業の新規整備に関しては、本年度は一時的に低下したものの、今後、統合校整備など大型の建設事業が想定されるため、より一層の歳出削減に努める必要がある。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127,791
126,954
208.35
51,031,835
50,109,202
449,382
29,846,140
53,645,187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65024</xdr:rowOff>
    </xdr:to>
    <xdr:cxnSp macro="">
      <xdr:nvCxnSpPr>
        <xdr:cNvPr id="61" name="直線コネクタ 60"/>
        <xdr:cNvCxnSpPr/>
      </xdr:nvCxnSpPr>
      <xdr:spPr>
        <a:xfrm>
          <a:off x="3797300" y="6186170"/>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26162</xdr:rowOff>
    </xdr:from>
    <xdr:to>
      <xdr:col>19</xdr:col>
      <xdr:colOff>177800</xdr:colOff>
      <xdr:row>36</xdr:row>
      <xdr:rowOff>13970</xdr:rowOff>
    </xdr:to>
    <xdr:cxnSp macro="">
      <xdr:nvCxnSpPr>
        <xdr:cNvPr id="64" name="直線コネクタ 63"/>
        <xdr:cNvCxnSpPr/>
      </xdr:nvCxnSpPr>
      <xdr:spPr>
        <a:xfrm>
          <a:off x="2908300" y="60269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26162</xdr:rowOff>
    </xdr:from>
    <xdr:to>
      <xdr:col>15</xdr:col>
      <xdr:colOff>50800</xdr:colOff>
      <xdr:row>35</xdr:row>
      <xdr:rowOff>158750</xdr:rowOff>
    </xdr:to>
    <xdr:cxnSp macro="">
      <xdr:nvCxnSpPr>
        <xdr:cNvPr id="67" name="直線コネクタ 66"/>
        <xdr:cNvCxnSpPr/>
      </xdr:nvCxnSpPr>
      <xdr:spPr>
        <a:xfrm flipV="1">
          <a:off x="2019300" y="60269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158750</xdr:rowOff>
    </xdr:from>
    <xdr:to>
      <xdr:col>10</xdr:col>
      <xdr:colOff>114300</xdr:colOff>
      <xdr:row>36</xdr:row>
      <xdr:rowOff>96266</xdr:rowOff>
    </xdr:to>
    <xdr:cxnSp macro="">
      <xdr:nvCxnSpPr>
        <xdr:cNvPr id="70" name="直線コネクタ 69"/>
        <xdr:cNvCxnSpPr/>
      </xdr:nvCxnSpPr>
      <xdr:spPr>
        <a:xfrm flipV="1">
          <a:off x="1130300" y="6159500"/>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14224</xdr:rowOff>
    </xdr:from>
    <xdr:to>
      <xdr:col>24</xdr:col>
      <xdr:colOff>114300</xdr:colOff>
      <xdr:row>36</xdr:row>
      <xdr:rowOff>115824</xdr:rowOff>
    </xdr:to>
    <xdr:sp macro="" textlink="">
      <xdr:nvSpPr>
        <xdr:cNvPr id="80" name="楕円 79"/>
        <xdr:cNvSpPr/>
      </xdr:nvSpPr>
      <xdr:spPr>
        <a:xfrm>
          <a:off x="45847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164101</xdr:rowOff>
    </xdr:from>
    <xdr:ext cx="469744" cy="259045"/>
    <xdr:sp macro="" textlink="">
      <xdr:nvSpPr>
        <xdr:cNvPr id="81" name="議会費該当値テキスト"/>
        <xdr:cNvSpPr txBox="1"/>
      </xdr:nvSpPr>
      <xdr:spPr>
        <a:xfrm>
          <a:off x="4686300"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2" name="楕円 81"/>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83" name="テキスト ボックス 82"/>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146812</xdr:rowOff>
    </xdr:from>
    <xdr:to>
      <xdr:col>15</xdr:col>
      <xdr:colOff>101600</xdr:colOff>
      <xdr:row>35</xdr:row>
      <xdr:rowOff>76962</xdr:rowOff>
    </xdr:to>
    <xdr:sp macro="" textlink="">
      <xdr:nvSpPr>
        <xdr:cNvPr id="84" name="楕円 83"/>
        <xdr:cNvSpPr/>
      </xdr:nvSpPr>
      <xdr:spPr>
        <a:xfrm>
          <a:off x="2857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93489</xdr:rowOff>
    </xdr:from>
    <xdr:ext cx="469744" cy="259045"/>
    <xdr:sp macro="" textlink="">
      <xdr:nvSpPr>
        <xdr:cNvPr id="85" name="テキスト ボックス 84"/>
        <xdr:cNvSpPr txBox="1"/>
      </xdr:nvSpPr>
      <xdr:spPr>
        <a:xfrm>
          <a:off x="2673428"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107950</xdr:rowOff>
    </xdr:from>
    <xdr:to>
      <xdr:col>10</xdr:col>
      <xdr:colOff>165100</xdr:colOff>
      <xdr:row>36</xdr:row>
      <xdr:rowOff>38100</xdr:rowOff>
    </xdr:to>
    <xdr:sp macro="" textlink="">
      <xdr:nvSpPr>
        <xdr:cNvPr id="86" name="楕円 85"/>
        <xdr:cNvSpPr/>
      </xdr:nvSpPr>
      <xdr:spPr>
        <a:xfrm>
          <a:off x="196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29227</xdr:rowOff>
    </xdr:from>
    <xdr:ext cx="469744" cy="259045"/>
    <xdr:sp macro="" textlink="">
      <xdr:nvSpPr>
        <xdr:cNvPr id="87" name="テキスト ボックス 86"/>
        <xdr:cNvSpPr txBox="1"/>
      </xdr:nvSpPr>
      <xdr:spPr>
        <a:xfrm>
          <a:off x="1784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45466</xdr:rowOff>
    </xdr:from>
    <xdr:to>
      <xdr:col>6</xdr:col>
      <xdr:colOff>38100</xdr:colOff>
      <xdr:row>36</xdr:row>
      <xdr:rowOff>147066</xdr:rowOff>
    </xdr:to>
    <xdr:sp macro="" textlink="">
      <xdr:nvSpPr>
        <xdr:cNvPr id="88" name="楕円 87"/>
        <xdr:cNvSpPr/>
      </xdr:nvSpPr>
      <xdr:spPr>
        <a:xfrm>
          <a:off x="1079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138193</xdr:rowOff>
    </xdr:from>
    <xdr:ext cx="469744" cy="259045"/>
    <xdr:sp macro="" textlink="">
      <xdr:nvSpPr>
        <xdr:cNvPr id="89" name="テキスト ボックス 88"/>
        <xdr:cNvSpPr txBox="1"/>
      </xdr:nvSpPr>
      <xdr:spPr>
        <a:xfrm>
          <a:off x="895428"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117942</xdr:rowOff>
    </xdr:from>
    <xdr:to>
      <xdr:col>24</xdr:col>
      <xdr:colOff>63500</xdr:colOff>
      <xdr:row>57</xdr:row>
      <xdr:rowOff>156054</xdr:rowOff>
    </xdr:to>
    <xdr:cxnSp macro="">
      <xdr:nvCxnSpPr>
        <xdr:cNvPr id="116" name="直線コネクタ 115"/>
        <xdr:cNvCxnSpPr/>
      </xdr:nvCxnSpPr>
      <xdr:spPr>
        <a:xfrm flipV="1">
          <a:off x="3797300" y="9890592"/>
          <a:ext cx="8382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156054</xdr:rowOff>
    </xdr:from>
    <xdr:to>
      <xdr:col>19</xdr:col>
      <xdr:colOff>177800</xdr:colOff>
      <xdr:row>57</xdr:row>
      <xdr:rowOff>167964</xdr:rowOff>
    </xdr:to>
    <xdr:cxnSp macro="">
      <xdr:nvCxnSpPr>
        <xdr:cNvPr id="119" name="直線コネクタ 118"/>
        <xdr:cNvCxnSpPr/>
      </xdr:nvCxnSpPr>
      <xdr:spPr>
        <a:xfrm flipV="1">
          <a:off x="2908300" y="9928704"/>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167964</xdr:rowOff>
    </xdr:from>
    <xdr:to>
      <xdr:col>15</xdr:col>
      <xdr:colOff>50800</xdr:colOff>
      <xdr:row>58</xdr:row>
      <xdr:rowOff>112</xdr:rowOff>
    </xdr:to>
    <xdr:cxnSp macro="">
      <xdr:nvCxnSpPr>
        <xdr:cNvPr id="122" name="直線コネクタ 121"/>
        <xdr:cNvCxnSpPr/>
      </xdr:nvCxnSpPr>
      <xdr:spPr>
        <a:xfrm flipV="1">
          <a:off x="2019300" y="9940614"/>
          <a:ext cx="889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155994</xdr:rowOff>
    </xdr:from>
    <xdr:to>
      <xdr:col>10</xdr:col>
      <xdr:colOff>114300</xdr:colOff>
      <xdr:row>58</xdr:row>
      <xdr:rowOff>112</xdr:rowOff>
    </xdr:to>
    <xdr:cxnSp macro="">
      <xdr:nvCxnSpPr>
        <xdr:cNvPr id="125" name="直線コネクタ 124"/>
        <xdr:cNvCxnSpPr/>
      </xdr:nvCxnSpPr>
      <xdr:spPr>
        <a:xfrm>
          <a:off x="1130300" y="9928644"/>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67142</xdr:rowOff>
    </xdr:from>
    <xdr:to>
      <xdr:col>24</xdr:col>
      <xdr:colOff>114300</xdr:colOff>
      <xdr:row>57</xdr:row>
      <xdr:rowOff>168742</xdr:rowOff>
    </xdr:to>
    <xdr:sp macro="" textlink="">
      <xdr:nvSpPr>
        <xdr:cNvPr id="135" name="楕円 134"/>
        <xdr:cNvSpPr/>
      </xdr:nvSpPr>
      <xdr:spPr>
        <a:xfrm>
          <a:off x="4584700" y="98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105254</xdr:rowOff>
    </xdr:from>
    <xdr:to>
      <xdr:col>20</xdr:col>
      <xdr:colOff>38100</xdr:colOff>
      <xdr:row>58</xdr:row>
      <xdr:rowOff>35404</xdr:rowOff>
    </xdr:to>
    <xdr:sp macro="" textlink="">
      <xdr:nvSpPr>
        <xdr:cNvPr id="137" name="楕円 136"/>
        <xdr:cNvSpPr/>
      </xdr:nvSpPr>
      <xdr:spPr>
        <a:xfrm>
          <a:off x="3746500" y="98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26531</xdr:rowOff>
    </xdr:from>
    <xdr:ext cx="534377" cy="259045"/>
    <xdr:sp macro="" textlink="">
      <xdr:nvSpPr>
        <xdr:cNvPr id="138" name="テキスト ボックス 137"/>
        <xdr:cNvSpPr txBox="1"/>
      </xdr:nvSpPr>
      <xdr:spPr>
        <a:xfrm>
          <a:off x="3530111" y="99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117164</xdr:rowOff>
    </xdr:from>
    <xdr:to>
      <xdr:col>15</xdr:col>
      <xdr:colOff>101600</xdr:colOff>
      <xdr:row>58</xdr:row>
      <xdr:rowOff>47314</xdr:rowOff>
    </xdr:to>
    <xdr:sp macro="" textlink="">
      <xdr:nvSpPr>
        <xdr:cNvPr id="139" name="楕円 138"/>
        <xdr:cNvSpPr/>
      </xdr:nvSpPr>
      <xdr:spPr>
        <a:xfrm>
          <a:off x="2857500" y="98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38441</xdr:rowOff>
    </xdr:from>
    <xdr:ext cx="534377" cy="259045"/>
    <xdr:sp macro="" textlink="">
      <xdr:nvSpPr>
        <xdr:cNvPr id="140" name="テキスト ボックス 139"/>
        <xdr:cNvSpPr txBox="1"/>
      </xdr:nvSpPr>
      <xdr:spPr>
        <a:xfrm>
          <a:off x="2641111" y="99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120762</xdr:rowOff>
    </xdr:from>
    <xdr:to>
      <xdr:col>10</xdr:col>
      <xdr:colOff>165100</xdr:colOff>
      <xdr:row>58</xdr:row>
      <xdr:rowOff>50912</xdr:rowOff>
    </xdr:to>
    <xdr:sp macro="" textlink="">
      <xdr:nvSpPr>
        <xdr:cNvPr id="141" name="楕円 140"/>
        <xdr:cNvSpPr/>
      </xdr:nvSpPr>
      <xdr:spPr>
        <a:xfrm>
          <a:off x="1968500" y="989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42039</xdr:rowOff>
    </xdr:from>
    <xdr:ext cx="534377" cy="259045"/>
    <xdr:sp macro="" textlink="">
      <xdr:nvSpPr>
        <xdr:cNvPr id="142" name="テキスト ボックス 141"/>
        <xdr:cNvSpPr txBox="1"/>
      </xdr:nvSpPr>
      <xdr:spPr>
        <a:xfrm>
          <a:off x="1752111" y="998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105194</xdr:rowOff>
    </xdr:from>
    <xdr:to>
      <xdr:col>6</xdr:col>
      <xdr:colOff>38100</xdr:colOff>
      <xdr:row>58</xdr:row>
      <xdr:rowOff>35344</xdr:rowOff>
    </xdr:to>
    <xdr:sp macro="" textlink="">
      <xdr:nvSpPr>
        <xdr:cNvPr id="143" name="楕円 142"/>
        <xdr:cNvSpPr/>
      </xdr:nvSpPr>
      <xdr:spPr>
        <a:xfrm>
          <a:off x="1079500" y="98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26471</xdr:rowOff>
    </xdr:from>
    <xdr:ext cx="534377" cy="259045"/>
    <xdr:sp macro="" textlink="">
      <xdr:nvSpPr>
        <xdr:cNvPr id="144" name="テキスト ボックス 143"/>
        <xdr:cNvSpPr txBox="1"/>
      </xdr:nvSpPr>
      <xdr:spPr>
        <a:xfrm>
          <a:off x="863111" y="99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26521</xdr:rowOff>
    </xdr:from>
    <xdr:to>
      <xdr:col>24</xdr:col>
      <xdr:colOff>63500</xdr:colOff>
      <xdr:row>76</xdr:row>
      <xdr:rowOff>93545</xdr:rowOff>
    </xdr:to>
    <xdr:cxnSp macro="">
      <xdr:nvCxnSpPr>
        <xdr:cNvPr id="176" name="直線コネクタ 175"/>
        <xdr:cNvCxnSpPr/>
      </xdr:nvCxnSpPr>
      <xdr:spPr>
        <a:xfrm flipV="1">
          <a:off x="3797300" y="13056721"/>
          <a:ext cx="838200" cy="6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93545</xdr:rowOff>
    </xdr:from>
    <xdr:to>
      <xdr:col>19</xdr:col>
      <xdr:colOff>177800</xdr:colOff>
      <xdr:row>76</xdr:row>
      <xdr:rowOff>145807</xdr:rowOff>
    </xdr:to>
    <xdr:cxnSp macro="">
      <xdr:nvCxnSpPr>
        <xdr:cNvPr id="179" name="直線コネクタ 178"/>
        <xdr:cNvCxnSpPr/>
      </xdr:nvCxnSpPr>
      <xdr:spPr>
        <a:xfrm flipV="1">
          <a:off x="2908300" y="13123745"/>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145807</xdr:rowOff>
    </xdr:from>
    <xdr:to>
      <xdr:col>15</xdr:col>
      <xdr:colOff>50800</xdr:colOff>
      <xdr:row>77</xdr:row>
      <xdr:rowOff>29308</xdr:rowOff>
    </xdr:to>
    <xdr:cxnSp macro="">
      <xdr:nvCxnSpPr>
        <xdr:cNvPr id="182" name="直線コネクタ 181"/>
        <xdr:cNvCxnSpPr/>
      </xdr:nvCxnSpPr>
      <xdr:spPr>
        <a:xfrm flipV="1">
          <a:off x="2019300" y="13176007"/>
          <a:ext cx="8890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29308</xdr:rowOff>
    </xdr:from>
    <xdr:to>
      <xdr:col>10</xdr:col>
      <xdr:colOff>114300</xdr:colOff>
      <xdr:row>77</xdr:row>
      <xdr:rowOff>95396</xdr:rowOff>
    </xdr:to>
    <xdr:cxnSp macro="">
      <xdr:nvCxnSpPr>
        <xdr:cNvPr id="185" name="直線コネクタ 184"/>
        <xdr:cNvCxnSpPr/>
      </xdr:nvCxnSpPr>
      <xdr:spPr>
        <a:xfrm flipV="1">
          <a:off x="1130300" y="13230958"/>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147171</xdr:rowOff>
    </xdr:from>
    <xdr:to>
      <xdr:col>24</xdr:col>
      <xdr:colOff>114300</xdr:colOff>
      <xdr:row>76</xdr:row>
      <xdr:rowOff>77321</xdr:rowOff>
    </xdr:to>
    <xdr:sp macro="" textlink="">
      <xdr:nvSpPr>
        <xdr:cNvPr id="195" name="楕円 194"/>
        <xdr:cNvSpPr/>
      </xdr:nvSpPr>
      <xdr:spPr>
        <a:xfrm>
          <a:off x="4584700" y="130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125598</xdr:rowOff>
    </xdr:from>
    <xdr:ext cx="599010" cy="259045"/>
    <xdr:sp macro="" textlink="">
      <xdr:nvSpPr>
        <xdr:cNvPr id="196" name="民生費該当値テキスト"/>
        <xdr:cNvSpPr txBox="1"/>
      </xdr:nvSpPr>
      <xdr:spPr>
        <a:xfrm>
          <a:off x="4686300" y="1298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42745</xdr:rowOff>
    </xdr:from>
    <xdr:to>
      <xdr:col>20</xdr:col>
      <xdr:colOff>38100</xdr:colOff>
      <xdr:row>76</xdr:row>
      <xdr:rowOff>144345</xdr:rowOff>
    </xdr:to>
    <xdr:sp macro="" textlink="">
      <xdr:nvSpPr>
        <xdr:cNvPr id="197" name="楕円 196"/>
        <xdr:cNvSpPr/>
      </xdr:nvSpPr>
      <xdr:spPr>
        <a:xfrm>
          <a:off x="3746500" y="130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135472</xdr:rowOff>
    </xdr:from>
    <xdr:ext cx="599010" cy="259045"/>
    <xdr:sp macro="" textlink="">
      <xdr:nvSpPr>
        <xdr:cNvPr id="198" name="テキスト ボックス 197"/>
        <xdr:cNvSpPr txBox="1"/>
      </xdr:nvSpPr>
      <xdr:spPr>
        <a:xfrm>
          <a:off x="3497795" y="131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95007</xdr:rowOff>
    </xdr:from>
    <xdr:to>
      <xdr:col>15</xdr:col>
      <xdr:colOff>101600</xdr:colOff>
      <xdr:row>77</xdr:row>
      <xdr:rowOff>25157</xdr:rowOff>
    </xdr:to>
    <xdr:sp macro="" textlink="">
      <xdr:nvSpPr>
        <xdr:cNvPr id="199" name="楕円 198"/>
        <xdr:cNvSpPr/>
      </xdr:nvSpPr>
      <xdr:spPr>
        <a:xfrm>
          <a:off x="2857500" y="131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16284</xdr:rowOff>
    </xdr:from>
    <xdr:ext cx="599010" cy="259045"/>
    <xdr:sp macro="" textlink="">
      <xdr:nvSpPr>
        <xdr:cNvPr id="200" name="テキスト ボックス 199"/>
        <xdr:cNvSpPr txBox="1"/>
      </xdr:nvSpPr>
      <xdr:spPr>
        <a:xfrm>
          <a:off x="2608795" y="132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149958</xdr:rowOff>
    </xdr:from>
    <xdr:to>
      <xdr:col>10</xdr:col>
      <xdr:colOff>165100</xdr:colOff>
      <xdr:row>77</xdr:row>
      <xdr:rowOff>80108</xdr:rowOff>
    </xdr:to>
    <xdr:sp macro="" textlink="">
      <xdr:nvSpPr>
        <xdr:cNvPr id="201" name="楕円 200"/>
        <xdr:cNvSpPr/>
      </xdr:nvSpPr>
      <xdr:spPr>
        <a:xfrm>
          <a:off x="1968500" y="1318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71235</xdr:rowOff>
    </xdr:from>
    <xdr:ext cx="599010" cy="259045"/>
    <xdr:sp macro="" textlink="">
      <xdr:nvSpPr>
        <xdr:cNvPr id="202" name="テキスト ボックス 201"/>
        <xdr:cNvSpPr txBox="1"/>
      </xdr:nvSpPr>
      <xdr:spPr>
        <a:xfrm>
          <a:off x="1719795" y="1327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44596</xdr:rowOff>
    </xdr:from>
    <xdr:to>
      <xdr:col>6</xdr:col>
      <xdr:colOff>38100</xdr:colOff>
      <xdr:row>77</xdr:row>
      <xdr:rowOff>146196</xdr:rowOff>
    </xdr:to>
    <xdr:sp macro="" textlink="">
      <xdr:nvSpPr>
        <xdr:cNvPr id="203" name="楕円 202"/>
        <xdr:cNvSpPr/>
      </xdr:nvSpPr>
      <xdr:spPr>
        <a:xfrm>
          <a:off x="1079500" y="132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137323</xdr:rowOff>
    </xdr:from>
    <xdr:ext cx="599010" cy="259045"/>
    <xdr:sp macro="" textlink="">
      <xdr:nvSpPr>
        <xdr:cNvPr id="204" name="テキスト ボックス 203"/>
        <xdr:cNvSpPr txBox="1"/>
      </xdr:nvSpPr>
      <xdr:spPr>
        <a:xfrm>
          <a:off x="830795" y="133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39643</xdr:rowOff>
    </xdr:from>
    <xdr:to>
      <xdr:col>24</xdr:col>
      <xdr:colOff>63500</xdr:colOff>
      <xdr:row>96</xdr:row>
      <xdr:rowOff>86528</xdr:rowOff>
    </xdr:to>
    <xdr:cxnSp macro="">
      <xdr:nvCxnSpPr>
        <xdr:cNvPr id="232" name="直線コネクタ 231"/>
        <xdr:cNvCxnSpPr/>
      </xdr:nvCxnSpPr>
      <xdr:spPr>
        <a:xfrm flipV="1">
          <a:off x="3797300" y="16327393"/>
          <a:ext cx="838200" cy="2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86528</xdr:rowOff>
    </xdr:from>
    <xdr:to>
      <xdr:col>19</xdr:col>
      <xdr:colOff>177800</xdr:colOff>
      <xdr:row>96</xdr:row>
      <xdr:rowOff>129344</xdr:rowOff>
    </xdr:to>
    <xdr:cxnSp macro="">
      <xdr:nvCxnSpPr>
        <xdr:cNvPr id="235" name="直線コネクタ 234"/>
        <xdr:cNvCxnSpPr/>
      </xdr:nvCxnSpPr>
      <xdr:spPr>
        <a:xfrm flipV="1">
          <a:off x="2908300" y="16545728"/>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129344</xdr:rowOff>
    </xdr:from>
    <xdr:to>
      <xdr:col>15</xdr:col>
      <xdr:colOff>50800</xdr:colOff>
      <xdr:row>97</xdr:row>
      <xdr:rowOff>10906</xdr:rowOff>
    </xdr:to>
    <xdr:cxnSp macro="">
      <xdr:nvCxnSpPr>
        <xdr:cNvPr id="238" name="直線コネクタ 237"/>
        <xdr:cNvCxnSpPr/>
      </xdr:nvCxnSpPr>
      <xdr:spPr>
        <a:xfrm flipV="1">
          <a:off x="2019300" y="16588544"/>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10906</xdr:rowOff>
    </xdr:from>
    <xdr:to>
      <xdr:col>10</xdr:col>
      <xdr:colOff>114300</xdr:colOff>
      <xdr:row>97</xdr:row>
      <xdr:rowOff>35435</xdr:rowOff>
    </xdr:to>
    <xdr:cxnSp macro="">
      <xdr:nvCxnSpPr>
        <xdr:cNvPr id="241" name="直線コネクタ 240"/>
        <xdr:cNvCxnSpPr/>
      </xdr:nvCxnSpPr>
      <xdr:spPr>
        <a:xfrm flipV="1">
          <a:off x="1130300" y="16641556"/>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160293</xdr:rowOff>
    </xdr:from>
    <xdr:to>
      <xdr:col>24</xdr:col>
      <xdr:colOff>114300</xdr:colOff>
      <xdr:row>95</xdr:row>
      <xdr:rowOff>90443</xdr:rowOff>
    </xdr:to>
    <xdr:sp macro="" textlink="">
      <xdr:nvSpPr>
        <xdr:cNvPr id="251" name="楕円 250"/>
        <xdr:cNvSpPr/>
      </xdr:nvSpPr>
      <xdr:spPr>
        <a:xfrm>
          <a:off x="4584700" y="162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11720</xdr:rowOff>
    </xdr:from>
    <xdr:ext cx="534377" cy="259045"/>
    <xdr:sp macro="" textlink="">
      <xdr:nvSpPr>
        <xdr:cNvPr id="252" name="衛生費該当値テキスト"/>
        <xdr:cNvSpPr txBox="1"/>
      </xdr:nvSpPr>
      <xdr:spPr>
        <a:xfrm>
          <a:off x="4686300" y="161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35728</xdr:rowOff>
    </xdr:from>
    <xdr:to>
      <xdr:col>20</xdr:col>
      <xdr:colOff>38100</xdr:colOff>
      <xdr:row>96</xdr:row>
      <xdr:rowOff>137328</xdr:rowOff>
    </xdr:to>
    <xdr:sp macro="" textlink="">
      <xdr:nvSpPr>
        <xdr:cNvPr id="253" name="楕円 252"/>
        <xdr:cNvSpPr/>
      </xdr:nvSpPr>
      <xdr:spPr>
        <a:xfrm>
          <a:off x="3746500" y="164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153855</xdr:rowOff>
    </xdr:from>
    <xdr:ext cx="534377" cy="259045"/>
    <xdr:sp macro="" textlink="">
      <xdr:nvSpPr>
        <xdr:cNvPr id="254" name="テキスト ボックス 253"/>
        <xdr:cNvSpPr txBox="1"/>
      </xdr:nvSpPr>
      <xdr:spPr>
        <a:xfrm>
          <a:off x="3530111" y="162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78544</xdr:rowOff>
    </xdr:from>
    <xdr:to>
      <xdr:col>15</xdr:col>
      <xdr:colOff>101600</xdr:colOff>
      <xdr:row>97</xdr:row>
      <xdr:rowOff>8694</xdr:rowOff>
    </xdr:to>
    <xdr:sp macro="" textlink="">
      <xdr:nvSpPr>
        <xdr:cNvPr id="255" name="楕円 254"/>
        <xdr:cNvSpPr/>
      </xdr:nvSpPr>
      <xdr:spPr>
        <a:xfrm>
          <a:off x="2857500" y="1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25221</xdr:rowOff>
    </xdr:from>
    <xdr:ext cx="534377" cy="259045"/>
    <xdr:sp macro="" textlink="">
      <xdr:nvSpPr>
        <xdr:cNvPr id="256" name="テキスト ボックス 255"/>
        <xdr:cNvSpPr txBox="1"/>
      </xdr:nvSpPr>
      <xdr:spPr>
        <a:xfrm>
          <a:off x="2641111" y="163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131556</xdr:rowOff>
    </xdr:from>
    <xdr:to>
      <xdr:col>10</xdr:col>
      <xdr:colOff>165100</xdr:colOff>
      <xdr:row>97</xdr:row>
      <xdr:rowOff>61706</xdr:rowOff>
    </xdr:to>
    <xdr:sp macro="" textlink="">
      <xdr:nvSpPr>
        <xdr:cNvPr id="257" name="楕円 256"/>
        <xdr:cNvSpPr/>
      </xdr:nvSpPr>
      <xdr:spPr>
        <a:xfrm>
          <a:off x="1968500" y="16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78233</xdr:rowOff>
    </xdr:from>
    <xdr:ext cx="534377" cy="259045"/>
    <xdr:sp macro="" textlink="">
      <xdr:nvSpPr>
        <xdr:cNvPr id="258" name="テキスト ボックス 257"/>
        <xdr:cNvSpPr txBox="1"/>
      </xdr:nvSpPr>
      <xdr:spPr>
        <a:xfrm>
          <a:off x="1752111" y="163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156085</xdr:rowOff>
    </xdr:from>
    <xdr:to>
      <xdr:col>6</xdr:col>
      <xdr:colOff>38100</xdr:colOff>
      <xdr:row>97</xdr:row>
      <xdr:rowOff>86235</xdr:rowOff>
    </xdr:to>
    <xdr:sp macro="" textlink="">
      <xdr:nvSpPr>
        <xdr:cNvPr id="259" name="楕円 258"/>
        <xdr:cNvSpPr/>
      </xdr:nvSpPr>
      <xdr:spPr>
        <a:xfrm>
          <a:off x="1079500" y="16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102762</xdr:rowOff>
    </xdr:from>
    <xdr:ext cx="534377" cy="259045"/>
    <xdr:sp macro="" textlink="">
      <xdr:nvSpPr>
        <xdr:cNvPr id="260" name="テキスト ボックス 259"/>
        <xdr:cNvSpPr txBox="1"/>
      </xdr:nvSpPr>
      <xdr:spPr>
        <a:xfrm>
          <a:off x="863111" y="163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21286</xdr:rowOff>
    </xdr:from>
    <xdr:to>
      <xdr:col>55</xdr:col>
      <xdr:colOff>0</xdr:colOff>
      <xdr:row>38</xdr:row>
      <xdr:rowOff>29743</xdr:rowOff>
    </xdr:to>
    <xdr:cxnSp macro="">
      <xdr:nvCxnSpPr>
        <xdr:cNvPr id="287" name="直線コネクタ 286"/>
        <xdr:cNvCxnSpPr/>
      </xdr:nvCxnSpPr>
      <xdr:spPr>
        <a:xfrm>
          <a:off x="9639300" y="6536386"/>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164388</xdr:rowOff>
    </xdr:from>
    <xdr:to>
      <xdr:col>50</xdr:col>
      <xdr:colOff>114300</xdr:colOff>
      <xdr:row>38</xdr:row>
      <xdr:rowOff>21286</xdr:rowOff>
    </xdr:to>
    <xdr:cxnSp macro="">
      <xdr:nvCxnSpPr>
        <xdr:cNvPr id="290" name="直線コネクタ 289"/>
        <xdr:cNvCxnSpPr/>
      </xdr:nvCxnSpPr>
      <xdr:spPr>
        <a:xfrm>
          <a:off x="8750300" y="6508038"/>
          <a:ext cx="889000" cy="2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151816</xdr:rowOff>
    </xdr:from>
    <xdr:to>
      <xdr:col>45</xdr:col>
      <xdr:colOff>177800</xdr:colOff>
      <xdr:row>37</xdr:row>
      <xdr:rowOff>164388</xdr:rowOff>
    </xdr:to>
    <xdr:cxnSp macro="">
      <xdr:nvCxnSpPr>
        <xdr:cNvPr id="293" name="直線コネクタ 292"/>
        <xdr:cNvCxnSpPr/>
      </xdr:nvCxnSpPr>
      <xdr:spPr>
        <a:xfrm>
          <a:off x="7861300" y="6495466"/>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83007</xdr:rowOff>
    </xdr:from>
    <xdr:to>
      <xdr:col>41</xdr:col>
      <xdr:colOff>50800</xdr:colOff>
      <xdr:row>37</xdr:row>
      <xdr:rowOff>151816</xdr:rowOff>
    </xdr:to>
    <xdr:cxnSp macro="">
      <xdr:nvCxnSpPr>
        <xdr:cNvPr id="296" name="直線コネクタ 295"/>
        <xdr:cNvCxnSpPr/>
      </xdr:nvCxnSpPr>
      <xdr:spPr>
        <a:xfrm>
          <a:off x="6972300" y="642665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150394</xdr:rowOff>
    </xdr:from>
    <xdr:to>
      <xdr:col>55</xdr:col>
      <xdr:colOff>50800</xdr:colOff>
      <xdr:row>38</xdr:row>
      <xdr:rowOff>80544</xdr:rowOff>
    </xdr:to>
    <xdr:sp macro="" textlink="">
      <xdr:nvSpPr>
        <xdr:cNvPr id="306" name="楕円 305"/>
        <xdr:cNvSpPr/>
      </xdr:nvSpPr>
      <xdr:spPr>
        <a:xfrm>
          <a:off x="104267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65321</xdr:rowOff>
    </xdr:from>
    <xdr:ext cx="378565" cy="259045"/>
    <xdr:sp macro="" textlink="">
      <xdr:nvSpPr>
        <xdr:cNvPr id="307" name="労働費該当値テキスト"/>
        <xdr:cNvSpPr txBox="1"/>
      </xdr:nvSpPr>
      <xdr:spPr>
        <a:xfrm>
          <a:off x="10528300" y="640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141935</xdr:rowOff>
    </xdr:from>
    <xdr:to>
      <xdr:col>50</xdr:col>
      <xdr:colOff>165100</xdr:colOff>
      <xdr:row>38</xdr:row>
      <xdr:rowOff>72086</xdr:rowOff>
    </xdr:to>
    <xdr:sp macro="" textlink="">
      <xdr:nvSpPr>
        <xdr:cNvPr id="308" name="楕円 307"/>
        <xdr:cNvSpPr/>
      </xdr:nvSpPr>
      <xdr:spPr>
        <a:xfrm>
          <a:off x="9588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63213</xdr:rowOff>
    </xdr:from>
    <xdr:ext cx="378565" cy="259045"/>
    <xdr:sp macro="" textlink="">
      <xdr:nvSpPr>
        <xdr:cNvPr id="309" name="テキスト ボックス 308"/>
        <xdr:cNvSpPr txBox="1"/>
      </xdr:nvSpPr>
      <xdr:spPr>
        <a:xfrm>
          <a:off x="9450017" y="657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113589</xdr:rowOff>
    </xdr:from>
    <xdr:to>
      <xdr:col>46</xdr:col>
      <xdr:colOff>38100</xdr:colOff>
      <xdr:row>38</xdr:row>
      <xdr:rowOff>43738</xdr:rowOff>
    </xdr:to>
    <xdr:sp macro="" textlink="">
      <xdr:nvSpPr>
        <xdr:cNvPr id="310" name="楕円 309"/>
        <xdr:cNvSpPr/>
      </xdr:nvSpPr>
      <xdr:spPr>
        <a:xfrm>
          <a:off x="8699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34865</xdr:rowOff>
    </xdr:from>
    <xdr:ext cx="378565" cy="259045"/>
    <xdr:sp macro="" textlink="">
      <xdr:nvSpPr>
        <xdr:cNvPr id="311" name="テキスト ボックス 310"/>
        <xdr:cNvSpPr txBox="1"/>
      </xdr:nvSpPr>
      <xdr:spPr>
        <a:xfrm>
          <a:off x="8561017" y="654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101016</xdr:rowOff>
    </xdr:from>
    <xdr:to>
      <xdr:col>41</xdr:col>
      <xdr:colOff>101600</xdr:colOff>
      <xdr:row>38</xdr:row>
      <xdr:rowOff>31166</xdr:rowOff>
    </xdr:to>
    <xdr:sp macro="" textlink="">
      <xdr:nvSpPr>
        <xdr:cNvPr id="312" name="楕円 311"/>
        <xdr:cNvSpPr/>
      </xdr:nvSpPr>
      <xdr:spPr>
        <a:xfrm>
          <a:off x="7810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22293</xdr:rowOff>
    </xdr:from>
    <xdr:ext cx="378565" cy="259045"/>
    <xdr:sp macro="" textlink="">
      <xdr:nvSpPr>
        <xdr:cNvPr id="313" name="テキスト ボックス 312"/>
        <xdr:cNvSpPr txBox="1"/>
      </xdr:nvSpPr>
      <xdr:spPr>
        <a:xfrm>
          <a:off x="767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32207</xdr:rowOff>
    </xdr:from>
    <xdr:to>
      <xdr:col>36</xdr:col>
      <xdr:colOff>165100</xdr:colOff>
      <xdr:row>37</xdr:row>
      <xdr:rowOff>133807</xdr:rowOff>
    </xdr:to>
    <xdr:sp macro="" textlink="">
      <xdr:nvSpPr>
        <xdr:cNvPr id="314" name="楕円 313"/>
        <xdr:cNvSpPr/>
      </xdr:nvSpPr>
      <xdr:spPr>
        <a:xfrm>
          <a:off x="69215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124934</xdr:rowOff>
    </xdr:from>
    <xdr:ext cx="378565" cy="259045"/>
    <xdr:sp macro="" textlink="">
      <xdr:nvSpPr>
        <xdr:cNvPr id="315" name="テキスト ボックス 314"/>
        <xdr:cNvSpPr txBox="1"/>
      </xdr:nvSpPr>
      <xdr:spPr>
        <a:xfrm>
          <a:off x="6783017" y="64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101371</xdr:rowOff>
    </xdr:from>
    <xdr:to>
      <xdr:col>55</xdr:col>
      <xdr:colOff>0</xdr:colOff>
      <xdr:row>57</xdr:row>
      <xdr:rowOff>126746</xdr:rowOff>
    </xdr:to>
    <xdr:cxnSp macro="">
      <xdr:nvCxnSpPr>
        <xdr:cNvPr id="344" name="直線コネクタ 343"/>
        <xdr:cNvCxnSpPr/>
      </xdr:nvCxnSpPr>
      <xdr:spPr>
        <a:xfrm flipV="1">
          <a:off x="9639300" y="9874021"/>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146918</xdr:rowOff>
    </xdr:from>
    <xdr:ext cx="469744" cy="259045"/>
    <xdr:sp macro="" textlink="">
      <xdr:nvSpPr>
        <xdr:cNvPr id="345" name="農林水産業費平均値テキスト"/>
        <xdr:cNvSpPr txBox="1"/>
      </xdr:nvSpPr>
      <xdr:spPr>
        <a:xfrm>
          <a:off x="10528300" y="991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126746</xdr:rowOff>
    </xdr:from>
    <xdr:to>
      <xdr:col>50</xdr:col>
      <xdr:colOff>114300</xdr:colOff>
      <xdr:row>57</xdr:row>
      <xdr:rowOff>147091</xdr:rowOff>
    </xdr:to>
    <xdr:cxnSp macro="">
      <xdr:nvCxnSpPr>
        <xdr:cNvPr id="347" name="直線コネクタ 346"/>
        <xdr:cNvCxnSpPr/>
      </xdr:nvCxnSpPr>
      <xdr:spPr>
        <a:xfrm flipV="1">
          <a:off x="8750300" y="9899396"/>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105770</xdr:rowOff>
    </xdr:from>
    <xdr:ext cx="469744" cy="259045"/>
    <xdr:sp macro="" textlink="">
      <xdr:nvSpPr>
        <xdr:cNvPr id="349" name="テキスト ボックス 348"/>
        <xdr:cNvSpPr txBox="1"/>
      </xdr:nvSpPr>
      <xdr:spPr>
        <a:xfrm>
          <a:off x="9404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133909</xdr:rowOff>
    </xdr:from>
    <xdr:to>
      <xdr:col>45</xdr:col>
      <xdr:colOff>177800</xdr:colOff>
      <xdr:row>57</xdr:row>
      <xdr:rowOff>147091</xdr:rowOff>
    </xdr:to>
    <xdr:cxnSp macro="">
      <xdr:nvCxnSpPr>
        <xdr:cNvPr id="350" name="直線コネクタ 349"/>
        <xdr:cNvCxnSpPr/>
      </xdr:nvCxnSpPr>
      <xdr:spPr>
        <a:xfrm>
          <a:off x="7861300" y="9906559"/>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121259</xdr:rowOff>
    </xdr:from>
    <xdr:to>
      <xdr:col>41</xdr:col>
      <xdr:colOff>50800</xdr:colOff>
      <xdr:row>57</xdr:row>
      <xdr:rowOff>133909</xdr:rowOff>
    </xdr:to>
    <xdr:cxnSp macro="">
      <xdr:nvCxnSpPr>
        <xdr:cNvPr id="353" name="直線コネクタ 352"/>
        <xdr:cNvCxnSpPr/>
      </xdr:nvCxnSpPr>
      <xdr:spPr>
        <a:xfrm>
          <a:off x="6972300" y="9208109"/>
          <a:ext cx="889000" cy="6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147337</xdr:rowOff>
    </xdr:from>
    <xdr:ext cx="469744" cy="259045"/>
    <xdr:sp macro="" textlink="">
      <xdr:nvSpPr>
        <xdr:cNvPr id="357" name="テキスト ボックス 356"/>
        <xdr:cNvSpPr txBox="1"/>
      </xdr:nvSpPr>
      <xdr:spPr>
        <a:xfrm>
          <a:off x="6737428"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50571</xdr:rowOff>
    </xdr:from>
    <xdr:to>
      <xdr:col>55</xdr:col>
      <xdr:colOff>50800</xdr:colOff>
      <xdr:row>57</xdr:row>
      <xdr:rowOff>152171</xdr:rowOff>
    </xdr:to>
    <xdr:sp macro="" textlink="">
      <xdr:nvSpPr>
        <xdr:cNvPr id="363" name="楕円 362"/>
        <xdr:cNvSpPr/>
      </xdr:nvSpPr>
      <xdr:spPr>
        <a:xfrm>
          <a:off x="10426700" y="98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73448</xdr:rowOff>
    </xdr:from>
    <xdr:ext cx="469744" cy="259045"/>
    <xdr:sp macro="" textlink="">
      <xdr:nvSpPr>
        <xdr:cNvPr id="364" name="農林水産業費該当値テキスト"/>
        <xdr:cNvSpPr txBox="1"/>
      </xdr:nvSpPr>
      <xdr:spPr>
        <a:xfrm>
          <a:off x="10528300" y="96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75946</xdr:rowOff>
    </xdr:from>
    <xdr:to>
      <xdr:col>50</xdr:col>
      <xdr:colOff>165100</xdr:colOff>
      <xdr:row>58</xdr:row>
      <xdr:rowOff>6096</xdr:rowOff>
    </xdr:to>
    <xdr:sp macro="" textlink="">
      <xdr:nvSpPr>
        <xdr:cNvPr id="365" name="楕円 364"/>
        <xdr:cNvSpPr/>
      </xdr:nvSpPr>
      <xdr:spPr>
        <a:xfrm>
          <a:off x="9588500" y="98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22623</xdr:rowOff>
    </xdr:from>
    <xdr:ext cx="469744" cy="259045"/>
    <xdr:sp macro="" textlink="">
      <xdr:nvSpPr>
        <xdr:cNvPr id="366" name="テキスト ボックス 365"/>
        <xdr:cNvSpPr txBox="1"/>
      </xdr:nvSpPr>
      <xdr:spPr>
        <a:xfrm>
          <a:off x="9404428" y="96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96291</xdr:rowOff>
    </xdr:from>
    <xdr:to>
      <xdr:col>46</xdr:col>
      <xdr:colOff>38100</xdr:colOff>
      <xdr:row>58</xdr:row>
      <xdr:rowOff>26441</xdr:rowOff>
    </xdr:to>
    <xdr:sp macro="" textlink="">
      <xdr:nvSpPr>
        <xdr:cNvPr id="367" name="楕円 366"/>
        <xdr:cNvSpPr/>
      </xdr:nvSpPr>
      <xdr:spPr>
        <a:xfrm>
          <a:off x="8699500" y="98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42968</xdr:rowOff>
    </xdr:from>
    <xdr:ext cx="469744" cy="259045"/>
    <xdr:sp macro="" textlink="">
      <xdr:nvSpPr>
        <xdr:cNvPr id="368" name="テキスト ボックス 367"/>
        <xdr:cNvSpPr txBox="1"/>
      </xdr:nvSpPr>
      <xdr:spPr>
        <a:xfrm>
          <a:off x="8515428" y="96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83109</xdr:rowOff>
    </xdr:from>
    <xdr:to>
      <xdr:col>41</xdr:col>
      <xdr:colOff>101600</xdr:colOff>
      <xdr:row>58</xdr:row>
      <xdr:rowOff>13259</xdr:rowOff>
    </xdr:to>
    <xdr:sp macro="" textlink="">
      <xdr:nvSpPr>
        <xdr:cNvPr id="369" name="楕円 368"/>
        <xdr:cNvSpPr/>
      </xdr:nvSpPr>
      <xdr:spPr>
        <a:xfrm>
          <a:off x="7810500" y="98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4386</xdr:rowOff>
    </xdr:from>
    <xdr:ext cx="469744" cy="259045"/>
    <xdr:sp macro="" textlink="">
      <xdr:nvSpPr>
        <xdr:cNvPr id="370" name="テキスト ボックス 369"/>
        <xdr:cNvSpPr txBox="1"/>
      </xdr:nvSpPr>
      <xdr:spPr>
        <a:xfrm>
          <a:off x="7626428" y="994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70459</xdr:rowOff>
    </xdr:from>
    <xdr:to>
      <xdr:col>36</xdr:col>
      <xdr:colOff>165100</xdr:colOff>
      <xdr:row>54</xdr:row>
      <xdr:rowOff>609</xdr:rowOff>
    </xdr:to>
    <xdr:sp macro="" textlink="">
      <xdr:nvSpPr>
        <xdr:cNvPr id="371" name="楕円 370"/>
        <xdr:cNvSpPr/>
      </xdr:nvSpPr>
      <xdr:spPr>
        <a:xfrm>
          <a:off x="6921500" y="91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17136</xdr:rowOff>
    </xdr:from>
    <xdr:ext cx="534377" cy="259045"/>
    <xdr:sp macro="" textlink="">
      <xdr:nvSpPr>
        <xdr:cNvPr id="372" name="テキスト ボックス 371"/>
        <xdr:cNvSpPr txBox="1"/>
      </xdr:nvSpPr>
      <xdr:spPr>
        <a:xfrm>
          <a:off x="6705111" y="89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138237</xdr:rowOff>
    </xdr:from>
    <xdr:to>
      <xdr:col>55</xdr:col>
      <xdr:colOff>0</xdr:colOff>
      <xdr:row>77</xdr:row>
      <xdr:rowOff>147929</xdr:rowOff>
    </xdr:to>
    <xdr:cxnSp macro="">
      <xdr:nvCxnSpPr>
        <xdr:cNvPr id="399" name="直線コネクタ 398"/>
        <xdr:cNvCxnSpPr/>
      </xdr:nvCxnSpPr>
      <xdr:spPr>
        <a:xfrm>
          <a:off x="9639300" y="13339887"/>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110989</xdr:rowOff>
    </xdr:from>
    <xdr:to>
      <xdr:col>50</xdr:col>
      <xdr:colOff>114300</xdr:colOff>
      <xdr:row>77</xdr:row>
      <xdr:rowOff>138237</xdr:rowOff>
    </xdr:to>
    <xdr:cxnSp macro="">
      <xdr:nvCxnSpPr>
        <xdr:cNvPr id="402" name="直線コネクタ 401"/>
        <xdr:cNvCxnSpPr/>
      </xdr:nvCxnSpPr>
      <xdr:spPr>
        <a:xfrm>
          <a:off x="8750300" y="13312639"/>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34729</xdr:rowOff>
    </xdr:from>
    <xdr:ext cx="469744" cy="259045"/>
    <xdr:sp macro="" textlink="">
      <xdr:nvSpPr>
        <xdr:cNvPr id="404" name="テキスト ボックス 403"/>
        <xdr:cNvSpPr txBox="1"/>
      </xdr:nvSpPr>
      <xdr:spPr>
        <a:xfrm>
          <a:off x="9404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110989</xdr:rowOff>
    </xdr:from>
    <xdr:to>
      <xdr:col>45</xdr:col>
      <xdr:colOff>177800</xdr:colOff>
      <xdr:row>78</xdr:row>
      <xdr:rowOff>1901</xdr:rowOff>
    </xdr:to>
    <xdr:cxnSp macro="">
      <xdr:nvCxnSpPr>
        <xdr:cNvPr id="405" name="直線コネクタ 404"/>
        <xdr:cNvCxnSpPr/>
      </xdr:nvCxnSpPr>
      <xdr:spPr>
        <a:xfrm flipV="1">
          <a:off x="7861300" y="13312639"/>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36101</xdr:rowOff>
    </xdr:from>
    <xdr:ext cx="469744" cy="259045"/>
    <xdr:sp macro="" textlink="">
      <xdr:nvSpPr>
        <xdr:cNvPr id="407" name="テキスト ボックス 406"/>
        <xdr:cNvSpPr txBox="1"/>
      </xdr:nvSpPr>
      <xdr:spPr>
        <a:xfrm>
          <a:off x="8515428"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141621</xdr:rowOff>
    </xdr:from>
    <xdr:to>
      <xdr:col>41</xdr:col>
      <xdr:colOff>50800</xdr:colOff>
      <xdr:row>78</xdr:row>
      <xdr:rowOff>1901</xdr:rowOff>
    </xdr:to>
    <xdr:cxnSp macro="">
      <xdr:nvCxnSpPr>
        <xdr:cNvPr id="408" name="直線コネクタ 407"/>
        <xdr:cNvCxnSpPr/>
      </xdr:nvCxnSpPr>
      <xdr:spPr>
        <a:xfrm>
          <a:off x="6972300" y="13343271"/>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97129</xdr:rowOff>
    </xdr:from>
    <xdr:to>
      <xdr:col>55</xdr:col>
      <xdr:colOff>50800</xdr:colOff>
      <xdr:row>78</xdr:row>
      <xdr:rowOff>27279</xdr:rowOff>
    </xdr:to>
    <xdr:sp macro="" textlink="">
      <xdr:nvSpPr>
        <xdr:cNvPr id="418" name="楕円 417"/>
        <xdr:cNvSpPr/>
      </xdr:nvSpPr>
      <xdr:spPr>
        <a:xfrm>
          <a:off x="10426700" y="132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75556</xdr:rowOff>
    </xdr:from>
    <xdr:ext cx="469744" cy="259045"/>
    <xdr:sp macro="" textlink="">
      <xdr:nvSpPr>
        <xdr:cNvPr id="419" name="商工費該当値テキスト"/>
        <xdr:cNvSpPr txBox="1"/>
      </xdr:nvSpPr>
      <xdr:spPr>
        <a:xfrm>
          <a:off x="10528300" y="132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87437</xdr:rowOff>
    </xdr:from>
    <xdr:to>
      <xdr:col>50</xdr:col>
      <xdr:colOff>165100</xdr:colOff>
      <xdr:row>78</xdr:row>
      <xdr:rowOff>17587</xdr:rowOff>
    </xdr:to>
    <xdr:sp macro="" textlink="">
      <xdr:nvSpPr>
        <xdr:cNvPr id="420" name="楕円 419"/>
        <xdr:cNvSpPr/>
      </xdr:nvSpPr>
      <xdr:spPr>
        <a:xfrm>
          <a:off x="9588500" y="132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34114</xdr:rowOff>
    </xdr:from>
    <xdr:ext cx="469744" cy="259045"/>
    <xdr:sp macro="" textlink="">
      <xdr:nvSpPr>
        <xdr:cNvPr id="421" name="テキスト ボックス 420"/>
        <xdr:cNvSpPr txBox="1"/>
      </xdr:nvSpPr>
      <xdr:spPr>
        <a:xfrm>
          <a:off x="9404428" y="130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60189</xdr:rowOff>
    </xdr:from>
    <xdr:to>
      <xdr:col>46</xdr:col>
      <xdr:colOff>38100</xdr:colOff>
      <xdr:row>77</xdr:row>
      <xdr:rowOff>161789</xdr:rowOff>
    </xdr:to>
    <xdr:sp macro="" textlink="">
      <xdr:nvSpPr>
        <xdr:cNvPr id="422" name="楕円 421"/>
        <xdr:cNvSpPr/>
      </xdr:nvSpPr>
      <xdr:spPr>
        <a:xfrm>
          <a:off x="8699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6866</xdr:rowOff>
    </xdr:from>
    <xdr:ext cx="469744" cy="259045"/>
    <xdr:sp macro="" textlink="">
      <xdr:nvSpPr>
        <xdr:cNvPr id="423" name="テキスト ボックス 422"/>
        <xdr:cNvSpPr txBox="1"/>
      </xdr:nvSpPr>
      <xdr:spPr>
        <a:xfrm>
          <a:off x="8515428" y="13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122551</xdr:rowOff>
    </xdr:from>
    <xdr:to>
      <xdr:col>41</xdr:col>
      <xdr:colOff>101600</xdr:colOff>
      <xdr:row>78</xdr:row>
      <xdr:rowOff>52701</xdr:rowOff>
    </xdr:to>
    <xdr:sp macro="" textlink="">
      <xdr:nvSpPr>
        <xdr:cNvPr id="424" name="楕円 423"/>
        <xdr:cNvSpPr/>
      </xdr:nvSpPr>
      <xdr:spPr>
        <a:xfrm>
          <a:off x="7810500" y="133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43828</xdr:rowOff>
    </xdr:from>
    <xdr:ext cx="469744" cy="259045"/>
    <xdr:sp macro="" textlink="">
      <xdr:nvSpPr>
        <xdr:cNvPr id="425" name="テキスト ボックス 424"/>
        <xdr:cNvSpPr txBox="1"/>
      </xdr:nvSpPr>
      <xdr:spPr>
        <a:xfrm>
          <a:off x="7626428" y="1341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90821</xdr:rowOff>
    </xdr:from>
    <xdr:to>
      <xdr:col>36</xdr:col>
      <xdr:colOff>165100</xdr:colOff>
      <xdr:row>78</xdr:row>
      <xdr:rowOff>20971</xdr:rowOff>
    </xdr:to>
    <xdr:sp macro="" textlink="">
      <xdr:nvSpPr>
        <xdr:cNvPr id="426" name="楕円 425"/>
        <xdr:cNvSpPr/>
      </xdr:nvSpPr>
      <xdr:spPr>
        <a:xfrm>
          <a:off x="6921500" y="132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12098</xdr:rowOff>
    </xdr:from>
    <xdr:ext cx="469744" cy="259045"/>
    <xdr:sp macro="" textlink="">
      <xdr:nvSpPr>
        <xdr:cNvPr id="427" name="テキスト ボックス 426"/>
        <xdr:cNvSpPr txBox="1"/>
      </xdr:nvSpPr>
      <xdr:spPr>
        <a:xfrm>
          <a:off x="6737428" y="133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61829</xdr:rowOff>
    </xdr:from>
    <xdr:to>
      <xdr:col>55</xdr:col>
      <xdr:colOff>0</xdr:colOff>
      <xdr:row>98</xdr:row>
      <xdr:rowOff>11195</xdr:rowOff>
    </xdr:to>
    <xdr:cxnSp macro="">
      <xdr:nvCxnSpPr>
        <xdr:cNvPr id="459" name="直線コネクタ 458"/>
        <xdr:cNvCxnSpPr/>
      </xdr:nvCxnSpPr>
      <xdr:spPr>
        <a:xfrm>
          <a:off x="9639300" y="16692479"/>
          <a:ext cx="8382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61829</xdr:rowOff>
    </xdr:from>
    <xdr:to>
      <xdr:col>50</xdr:col>
      <xdr:colOff>114300</xdr:colOff>
      <xdr:row>97</xdr:row>
      <xdr:rowOff>110243</xdr:rowOff>
    </xdr:to>
    <xdr:cxnSp macro="">
      <xdr:nvCxnSpPr>
        <xdr:cNvPr id="462" name="直線コネクタ 461"/>
        <xdr:cNvCxnSpPr/>
      </xdr:nvCxnSpPr>
      <xdr:spPr>
        <a:xfrm flipV="1">
          <a:off x="8750300" y="16692479"/>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110243</xdr:rowOff>
    </xdr:from>
    <xdr:to>
      <xdr:col>45</xdr:col>
      <xdr:colOff>177800</xdr:colOff>
      <xdr:row>97</xdr:row>
      <xdr:rowOff>120889</xdr:rowOff>
    </xdr:to>
    <xdr:cxnSp macro="">
      <xdr:nvCxnSpPr>
        <xdr:cNvPr id="465" name="直線コネクタ 464"/>
        <xdr:cNvCxnSpPr/>
      </xdr:nvCxnSpPr>
      <xdr:spPr>
        <a:xfrm flipV="1">
          <a:off x="7861300" y="16740893"/>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55571</xdr:rowOff>
    </xdr:from>
    <xdr:ext cx="534377" cy="259045"/>
    <xdr:sp macro="" textlink="">
      <xdr:nvSpPr>
        <xdr:cNvPr id="467" name="テキスト ボックス 466"/>
        <xdr:cNvSpPr txBox="1"/>
      </xdr:nvSpPr>
      <xdr:spPr>
        <a:xfrm>
          <a:off x="8483111" y="168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48391</xdr:rowOff>
    </xdr:from>
    <xdr:to>
      <xdr:col>41</xdr:col>
      <xdr:colOff>50800</xdr:colOff>
      <xdr:row>97</xdr:row>
      <xdr:rowOff>120889</xdr:rowOff>
    </xdr:to>
    <xdr:cxnSp macro="">
      <xdr:nvCxnSpPr>
        <xdr:cNvPr id="468" name="直線コネクタ 467"/>
        <xdr:cNvCxnSpPr/>
      </xdr:nvCxnSpPr>
      <xdr:spPr>
        <a:xfrm>
          <a:off x="6972300" y="16679041"/>
          <a:ext cx="889000" cy="7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131845</xdr:rowOff>
    </xdr:from>
    <xdr:to>
      <xdr:col>55</xdr:col>
      <xdr:colOff>50800</xdr:colOff>
      <xdr:row>98</xdr:row>
      <xdr:rowOff>61995</xdr:rowOff>
    </xdr:to>
    <xdr:sp macro="" textlink="">
      <xdr:nvSpPr>
        <xdr:cNvPr id="478" name="楕円 477"/>
        <xdr:cNvSpPr/>
      </xdr:nvSpPr>
      <xdr:spPr>
        <a:xfrm>
          <a:off x="10426700" y="167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110272</xdr:rowOff>
    </xdr:from>
    <xdr:ext cx="534377" cy="259045"/>
    <xdr:sp macro="" textlink="">
      <xdr:nvSpPr>
        <xdr:cNvPr id="479" name="土木費該当値テキスト"/>
        <xdr:cNvSpPr txBox="1"/>
      </xdr:nvSpPr>
      <xdr:spPr>
        <a:xfrm>
          <a:off x="10528300"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11029</xdr:rowOff>
    </xdr:from>
    <xdr:to>
      <xdr:col>50</xdr:col>
      <xdr:colOff>165100</xdr:colOff>
      <xdr:row>97</xdr:row>
      <xdr:rowOff>112629</xdr:rowOff>
    </xdr:to>
    <xdr:sp macro="" textlink="">
      <xdr:nvSpPr>
        <xdr:cNvPr id="480" name="楕円 479"/>
        <xdr:cNvSpPr/>
      </xdr:nvSpPr>
      <xdr:spPr>
        <a:xfrm>
          <a:off x="9588500" y="166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129156</xdr:rowOff>
    </xdr:from>
    <xdr:ext cx="534377" cy="259045"/>
    <xdr:sp macro="" textlink="">
      <xdr:nvSpPr>
        <xdr:cNvPr id="481" name="テキスト ボックス 480"/>
        <xdr:cNvSpPr txBox="1"/>
      </xdr:nvSpPr>
      <xdr:spPr>
        <a:xfrm>
          <a:off x="9372111" y="164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59443</xdr:rowOff>
    </xdr:from>
    <xdr:to>
      <xdr:col>46</xdr:col>
      <xdr:colOff>38100</xdr:colOff>
      <xdr:row>97</xdr:row>
      <xdr:rowOff>161043</xdr:rowOff>
    </xdr:to>
    <xdr:sp macro="" textlink="">
      <xdr:nvSpPr>
        <xdr:cNvPr id="482" name="楕円 481"/>
        <xdr:cNvSpPr/>
      </xdr:nvSpPr>
      <xdr:spPr>
        <a:xfrm>
          <a:off x="8699500" y="166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6120</xdr:rowOff>
    </xdr:from>
    <xdr:ext cx="534377" cy="259045"/>
    <xdr:sp macro="" textlink="">
      <xdr:nvSpPr>
        <xdr:cNvPr id="483" name="テキスト ボックス 482"/>
        <xdr:cNvSpPr txBox="1"/>
      </xdr:nvSpPr>
      <xdr:spPr>
        <a:xfrm>
          <a:off x="8483111" y="164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70089</xdr:rowOff>
    </xdr:from>
    <xdr:to>
      <xdr:col>41</xdr:col>
      <xdr:colOff>101600</xdr:colOff>
      <xdr:row>98</xdr:row>
      <xdr:rowOff>239</xdr:rowOff>
    </xdr:to>
    <xdr:sp macro="" textlink="">
      <xdr:nvSpPr>
        <xdr:cNvPr id="484" name="楕円 483"/>
        <xdr:cNvSpPr/>
      </xdr:nvSpPr>
      <xdr:spPr>
        <a:xfrm>
          <a:off x="7810500" y="16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162816</xdr:rowOff>
    </xdr:from>
    <xdr:ext cx="534377" cy="259045"/>
    <xdr:sp macro="" textlink="">
      <xdr:nvSpPr>
        <xdr:cNvPr id="485" name="テキスト ボックス 484"/>
        <xdr:cNvSpPr txBox="1"/>
      </xdr:nvSpPr>
      <xdr:spPr>
        <a:xfrm>
          <a:off x="7594111" y="167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169041</xdr:rowOff>
    </xdr:from>
    <xdr:to>
      <xdr:col>36</xdr:col>
      <xdr:colOff>165100</xdr:colOff>
      <xdr:row>97</xdr:row>
      <xdr:rowOff>99191</xdr:rowOff>
    </xdr:to>
    <xdr:sp macro="" textlink="">
      <xdr:nvSpPr>
        <xdr:cNvPr id="486" name="楕円 485"/>
        <xdr:cNvSpPr/>
      </xdr:nvSpPr>
      <xdr:spPr>
        <a:xfrm>
          <a:off x="6921500" y="166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115718</xdr:rowOff>
    </xdr:from>
    <xdr:ext cx="534377" cy="259045"/>
    <xdr:sp macro="" textlink="">
      <xdr:nvSpPr>
        <xdr:cNvPr id="487" name="テキスト ボックス 486"/>
        <xdr:cNvSpPr txBox="1"/>
      </xdr:nvSpPr>
      <xdr:spPr>
        <a:xfrm>
          <a:off x="6705111" y="164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168412</xdr:rowOff>
    </xdr:from>
    <xdr:to>
      <xdr:col>85</xdr:col>
      <xdr:colOff>126364</xdr:colOff>
      <xdr:row>39</xdr:row>
      <xdr:rowOff>37836</xdr:rowOff>
    </xdr:to>
    <xdr:cxnSp macro="">
      <xdr:nvCxnSpPr>
        <xdr:cNvPr id="510" name="直線コネクタ 509"/>
        <xdr:cNvCxnSpPr/>
      </xdr:nvCxnSpPr>
      <xdr:spPr>
        <a:xfrm flipV="1">
          <a:off x="16317595" y="5997712"/>
          <a:ext cx="1269" cy="726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41663</xdr:rowOff>
    </xdr:from>
    <xdr:ext cx="469744" cy="259045"/>
    <xdr:sp macro="" textlink="">
      <xdr:nvSpPr>
        <xdr:cNvPr id="511" name="消防費最小値テキスト"/>
        <xdr:cNvSpPr txBox="1"/>
      </xdr:nvSpPr>
      <xdr:spPr>
        <a:xfrm>
          <a:off x="16370300" y="672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37836</xdr:rowOff>
    </xdr:from>
    <xdr:to>
      <xdr:col>86</xdr:col>
      <xdr:colOff>25400</xdr:colOff>
      <xdr:row>39</xdr:row>
      <xdr:rowOff>37836</xdr:rowOff>
    </xdr:to>
    <xdr:cxnSp macro="">
      <xdr:nvCxnSpPr>
        <xdr:cNvPr id="512" name="直線コネクタ 511"/>
        <xdr:cNvCxnSpPr/>
      </xdr:nvCxnSpPr>
      <xdr:spPr>
        <a:xfrm>
          <a:off x="16230600" y="672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115089</xdr:rowOff>
    </xdr:from>
    <xdr:ext cx="534377" cy="259045"/>
    <xdr:sp macro="" textlink="">
      <xdr:nvSpPr>
        <xdr:cNvPr id="513" name="消防費最大値テキスト"/>
        <xdr:cNvSpPr txBox="1"/>
      </xdr:nvSpPr>
      <xdr:spPr>
        <a:xfrm>
          <a:off x="16370300" y="57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168412</xdr:rowOff>
    </xdr:from>
    <xdr:to>
      <xdr:col>86</xdr:col>
      <xdr:colOff>25400</xdr:colOff>
      <xdr:row>34</xdr:row>
      <xdr:rowOff>168412</xdr:rowOff>
    </xdr:to>
    <xdr:cxnSp macro="">
      <xdr:nvCxnSpPr>
        <xdr:cNvPr id="514" name="直線コネクタ 513"/>
        <xdr:cNvCxnSpPr/>
      </xdr:nvCxnSpPr>
      <xdr:spPr>
        <a:xfrm>
          <a:off x="16230600" y="599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98415</xdr:rowOff>
    </xdr:from>
    <xdr:to>
      <xdr:col>85</xdr:col>
      <xdr:colOff>127000</xdr:colOff>
      <xdr:row>36</xdr:row>
      <xdr:rowOff>26589</xdr:rowOff>
    </xdr:to>
    <xdr:cxnSp macro="">
      <xdr:nvCxnSpPr>
        <xdr:cNvPr id="515" name="直線コネクタ 514"/>
        <xdr:cNvCxnSpPr/>
      </xdr:nvCxnSpPr>
      <xdr:spPr>
        <a:xfrm>
          <a:off x="15481300" y="6099165"/>
          <a:ext cx="8382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74414</xdr:rowOff>
    </xdr:from>
    <xdr:ext cx="534377" cy="259045"/>
    <xdr:sp macro="" textlink="">
      <xdr:nvSpPr>
        <xdr:cNvPr id="516" name="消防費平均値テキスト"/>
        <xdr:cNvSpPr txBox="1"/>
      </xdr:nvSpPr>
      <xdr:spPr>
        <a:xfrm>
          <a:off x="16370300" y="6418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95987</xdr:rowOff>
    </xdr:from>
    <xdr:to>
      <xdr:col>85</xdr:col>
      <xdr:colOff>177800</xdr:colOff>
      <xdr:row>38</xdr:row>
      <xdr:rowOff>26136</xdr:rowOff>
    </xdr:to>
    <xdr:sp macro="" textlink="">
      <xdr:nvSpPr>
        <xdr:cNvPr id="517" name="フローチャート: 判断 516"/>
        <xdr:cNvSpPr/>
      </xdr:nvSpPr>
      <xdr:spPr>
        <a:xfrm>
          <a:off x="162687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146833</xdr:rowOff>
    </xdr:from>
    <xdr:to>
      <xdr:col>81</xdr:col>
      <xdr:colOff>50800</xdr:colOff>
      <xdr:row>35</xdr:row>
      <xdr:rowOff>98415</xdr:rowOff>
    </xdr:to>
    <xdr:cxnSp macro="">
      <xdr:nvCxnSpPr>
        <xdr:cNvPr id="518" name="直線コネクタ 517"/>
        <xdr:cNvCxnSpPr/>
      </xdr:nvCxnSpPr>
      <xdr:spPr>
        <a:xfrm>
          <a:off x="14592300" y="5290333"/>
          <a:ext cx="889000" cy="80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98547</xdr:rowOff>
    </xdr:from>
    <xdr:to>
      <xdr:col>81</xdr:col>
      <xdr:colOff>101600</xdr:colOff>
      <xdr:row>38</xdr:row>
      <xdr:rowOff>28697</xdr:rowOff>
    </xdr:to>
    <xdr:sp macro="" textlink="">
      <xdr:nvSpPr>
        <xdr:cNvPr id="519" name="フローチャート: 判断 518"/>
        <xdr:cNvSpPr/>
      </xdr:nvSpPr>
      <xdr:spPr>
        <a:xfrm>
          <a:off x="15430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19824</xdr:rowOff>
    </xdr:from>
    <xdr:ext cx="534377" cy="259045"/>
    <xdr:sp macro="" textlink="">
      <xdr:nvSpPr>
        <xdr:cNvPr id="520" name="テキスト ボックス 519"/>
        <xdr:cNvSpPr txBox="1"/>
      </xdr:nvSpPr>
      <xdr:spPr>
        <a:xfrm>
          <a:off x="15214111" y="65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146833</xdr:rowOff>
    </xdr:from>
    <xdr:to>
      <xdr:col>76</xdr:col>
      <xdr:colOff>114300</xdr:colOff>
      <xdr:row>35</xdr:row>
      <xdr:rowOff>69931</xdr:rowOff>
    </xdr:to>
    <xdr:cxnSp macro="">
      <xdr:nvCxnSpPr>
        <xdr:cNvPr id="521" name="直線コネクタ 520"/>
        <xdr:cNvCxnSpPr/>
      </xdr:nvCxnSpPr>
      <xdr:spPr>
        <a:xfrm flipV="1">
          <a:off x="13703300" y="5290333"/>
          <a:ext cx="889000" cy="78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15017</xdr:rowOff>
    </xdr:from>
    <xdr:to>
      <xdr:col>76</xdr:col>
      <xdr:colOff>165100</xdr:colOff>
      <xdr:row>37</xdr:row>
      <xdr:rowOff>116617</xdr:rowOff>
    </xdr:to>
    <xdr:sp macro="" textlink="">
      <xdr:nvSpPr>
        <xdr:cNvPr id="522" name="フローチャート: 判断 521"/>
        <xdr:cNvSpPr/>
      </xdr:nvSpPr>
      <xdr:spPr>
        <a:xfrm>
          <a:off x="14541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107744</xdr:rowOff>
    </xdr:from>
    <xdr:ext cx="534377" cy="259045"/>
    <xdr:sp macro="" textlink="">
      <xdr:nvSpPr>
        <xdr:cNvPr id="523" name="テキスト ボックス 522"/>
        <xdr:cNvSpPr txBox="1"/>
      </xdr:nvSpPr>
      <xdr:spPr>
        <a:xfrm>
          <a:off x="14325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69931</xdr:rowOff>
    </xdr:from>
    <xdr:to>
      <xdr:col>71</xdr:col>
      <xdr:colOff>177800</xdr:colOff>
      <xdr:row>36</xdr:row>
      <xdr:rowOff>30155</xdr:rowOff>
    </xdr:to>
    <xdr:cxnSp macro="">
      <xdr:nvCxnSpPr>
        <xdr:cNvPr id="524" name="直線コネクタ 523"/>
        <xdr:cNvCxnSpPr/>
      </xdr:nvCxnSpPr>
      <xdr:spPr>
        <a:xfrm flipV="1">
          <a:off x="12814300" y="6070681"/>
          <a:ext cx="889000" cy="1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25" name="フローチャート: 判断 524"/>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137873</xdr:rowOff>
    </xdr:from>
    <xdr:ext cx="534377" cy="259045"/>
    <xdr:sp macro="" textlink="">
      <xdr:nvSpPr>
        <xdr:cNvPr id="526" name="テキスト ボックス 525"/>
        <xdr:cNvSpPr txBox="1"/>
      </xdr:nvSpPr>
      <xdr:spPr>
        <a:xfrm>
          <a:off x="13436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7" name="フローチャート: 判断 526"/>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164756</xdr:rowOff>
    </xdr:from>
    <xdr:ext cx="534377" cy="259045"/>
    <xdr:sp macro="" textlink="">
      <xdr:nvSpPr>
        <xdr:cNvPr id="528" name="テキスト ボックス 527"/>
        <xdr:cNvSpPr txBox="1"/>
      </xdr:nvSpPr>
      <xdr:spPr>
        <a:xfrm>
          <a:off x="12547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147239</xdr:rowOff>
    </xdr:from>
    <xdr:to>
      <xdr:col>85</xdr:col>
      <xdr:colOff>177800</xdr:colOff>
      <xdr:row>36</xdr:row>
      <xdr:rowOff>77389</xdr:rowOff>
    </xdr:to>
    <xdr:sp macro="" textlink="">
      <xdr:nvSpPr>
        <xdr:cNvPr id="534" name="楕円 533"/>
        <xdr:cNvSpPr/>
      </xdr:nvSpPr>
      <xdr:spPr>
        <a:xfrm>
          <a:off x="16268700" y="61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170116</xdr:rowOff>
    </xdr:from>
    <xdr:ext cx="534377" cy="259045"/>
    <xdr:sp macro="" textlink="">
      <xdr:nvSpPr>
        <xdr:cNvPr id="535" name="消防費該当値テキスト"/>
        <xdr:cNvSpPr txBox="1"/>
      </xdr:nvSpPr>
      <xdr:spPr>
        <a:xfrm>
          <a:off x="16370300" y="59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47615</xdr:rowOff>
    </xdr:from>
    <xdr:to>
      <xdr:col>81</xdr:col>
      <xdr:colOff>101600</xdr:colOff>
      <xdr:row>35</xdr:row>
      <xdr:rowOff>149215</xdr:rowOff>
    </xdr:to>
    <xdr:sp macro="" textlink="">
      <xdr:nvSpPr>
        <xdr:cNvPr id="536" name="楕円 535"/>
        <xdr:cNvSpPr/>
      </xdr:nvSpPr>
      <xdr:spPr>
        <a:xfrm>
          <a:off x="15430500" y="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165742</xdr:rowOff>
    </xdr:from>
    <xdr:ext cx="534377" cy="259045"/>
    <xdr:sp macro="" textlink="">
      <xdr:nvSpPr>
        <xdr:cNvPr id="537" name="テキスト ボックス 536"/>
        <xdr:cNvSpPr txBox="1"/>
      </xdr:nvSpPr>
      <xdr:spPr>
        <a:xfrm>
          <a:off x="15214111" y="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96033</xdr:rowOff>
    </xdr:from>
    <xdr:to>
      <xdr:col>76</xdr:col>
      <xdr:colOff>165100</xdr:colOff>
      <xdr:row>31</xdr:row>
      <xdr:rowOff>26183</xdr:rowOff>
    </xdr:to>
    <xdr:sp macro="" textlink="">
      <xdr:nvSpPr>
        <xdr:cNvPr id="538" name="楕円 537"/>
        <xdr:cNvSpPr/>
      </xdr:nvSpPr>
      <xdr:spPr>
        <a:xfrm>
          <a:off x="14541500" y="52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42710</xdr:rowOff>
    </xdr:from>
    <xdr:ext cx="534377" cy="259045"/>
    <xdr:sp macro="" textlink="">
      <xdr:nvSpPr>
        <xdr:cNvPr id="539" name="テキスト ボックス 538"/>
        <xdr:cNvSpPr txBox="1"/>
      </xdr:nvSpPr>
      <xdr:spPr>
        <a:xfrm>
          <a:off x="14325111" y="50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19131</xdr:rowOff>
    </xdr:from>
    <xdr:to>
      <xdr:col>72</xdr:col>
      <xdr:colOff>38100</xdr:colOff>
      <xdr:row>35</xdr:row>
      <xdr:rowOff>120731</xdr:rowOff>
    </xdr:to>
    <xdr:sp macro="" textlink="">
      <xdr:nvSpPr>
        <xdr:cNvPr id="540" name="楕円 539"/>
        <xdr:cNvSpPr/>
      </xdr:nvSpPr>
      <xdr:spPr>
        <a:xfrm>
          <a:off x="13652500" y="60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137258</xdr:rowOff>
    </xdr:from>
    <xdr:ext cx="534377" cy="259045"/>
    <xdr:sp macro="" textlink="">
      <xdr:nvSpPr>
        <xdr:cNvPr id="541" name="テキスト ボックス 540"/>
        <xdr:cNvSpPr txBox="1"/>
      </xdr:nvSpPr>
      <xdr:spPr>
        <a:xfrm>
          <a:off x="13436111" y="57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150805</xdr:rowOff>
    </xdr:from>
    <xdr:to>
      <xdr:col>67</xdr:col>
      <xdr:colOff>101600</xdr:colOff>
      <xdr:row>36</xdr:row>
      <xdr:rowOff>80955</xdr:rowOff>
    </xdr:to>
    <xdr:sp macro="" textlink="">
      <xdr:nvSpPr>
        <xdr:cNvPr id="542" name="楕円 541"/>
        <xdr:cNvSpPr/>
      </xdr:nvSpPr>
      <xdr:spPr>
        <a:xfrm>
          <a:off x="12763500" y="61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97482</xdr:rowOff>
    </xdr:from>
    <xdr:ext cx="534377" cy="259045"/>
    <xdr:sp macro="" textlink="">
      <xdr:nvSpPr>
        <xdr:cNvPr id="543" name="テキスト ボックス 542"/>
        <xdr:cNvSpPr txBox="1"/>
      </xdr:nvSpPr>
      <xdr:spPr>
        <a:xfrm>
          <a:off x="12547111" y="59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6" name="直線コネクタ 565"/>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7"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68" name="直線コネクタ 567"/>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69"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0" name="直線コネクタ 569"/>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160206</xdr:rowOff>
    </xdr:from>
    <xdr:to>
      <xdr:col>85</xdr:col>
      <xdr:colOff>127000</xdr:colOff>
      <xdr:row>55</xdr:row>
      <xdr:rowOff>168070</xdr:rowOff>
    </xdr:to>
    <xdr:cxnSp macro="">
      <xdr:nvCxnSpPr>
        <xdr:cNvPr id="571" name="直線コネクタ 570"/>
        <xdr:cNvCxnSpPr/>
      </xdr:nvCxnSpPr>
      <xdr:spPr>
        <a:xfrm>
          <a:off x="15481300" y="9247056"/>
          <a:ext cx="838200" cy="35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2"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3" name="フローチャート: 判断 572"/>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160206</xdr:rowOff>
    </xdr:from>
    <xdr:to>
      <xdr:col>81</xdr:col>
      <xdr:colOff>50800</xdr:colOff>
      <xdr:row>56</xdr:row>
      <xdr:rowOff>39665</xdr:rowOff>
    </xdr:to>
    <xdr:cxnSp macro="">
      <xdr:nvCxnSpPr>
        <xdr:cNvPr id="574" name="直線コネクタ 573"/>
        <xdr:cNvCxnSpPr/>
      </xdr:nvCxnSpPr>
      <xdr:spPr>
        <a:xfrm flipV="1">
          <a:off x="14592300" y="9247056"/>
          <a:ext cx="889000" cy="39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5" name="フローチャート: 判断 574"/>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6" name="テキスト ボックス 575"/>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39665</xdr:rowOff>
    </xdr:from>
    <xdr:to>
      <xdr:col>76</xdr:col>
      <xdr:colOff>114300</xdr:colOff>
      <xdr:row>56</xdr:row>
      <xdr:rowOff>105090</xdr:rowOff>
    </xdr:to>
    <xdr:cxnSp macro="">
      <xdr:nvCxnSpPr>
        <xdr:cNvPr id="577" name="直線コネクタ 576"/>
        <xdr:cNvCxnSpPr/>
      </xdr:nvCxnSpPr>
      <xdr:spPr>
        <a:xfrm flipV="1">
          <a:off x="13703300" y="9640865"/>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78" name="フローチャート: 判断 577"/>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79" name="テキスト ボックス 578"/>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105090</xdr:rowOff>
    </xdr:from>
    <xdr:to>
      <xdr:col>71</xdr:col>
      <xdr:colOff>177800</xdr:colOff>
      <xdr:row>56</xdr:row>
      <xdr:rowOff>125824</xdr:rowOff>
    </xdr:to>
    <xdr:cxnSp macro="">
      <xdr:nvCxnSpPr>
        <xdr:cNvPr id="580" name="直線コネクタ 579"/>
        <xdr:cNvCxnSpPr/>
      </xdr:nvCxnSpPr>
      <xdr:spPr>
        <a:xfrm flipV="1">
          <a:off x="12814300" y="9706290"/>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1" name="フローチャート: 判断 580"/>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140368</xdr:rowOff>
    </xdr:from>
    <xdr:ext cx="534377" cy="259045"/>
    <xdr:sp macro="" textlink="">
      <xdr:nvSpPr>
        <xdr:cNvPr id="582" name="テキスト ボックス 581"/>
        <xdr:cNvSpPr txBox="1"/>
      </xdr:nvSpPr>
      <xdr:spPr>
        <a:xfrm>
          <a:off x="13436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3" name="フローチャート: 判断 582"/>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15826</xdr:rowOff>
    </xdr:from>
    <xdr:ext cx="534377" cy="259045"/>
    <xdr:sp macro="" textlink="">
      <xdr:nvSpPr>
        <xdr:cNvPr id="584" name="テキスト ボックス 583"/>
        <xdr:cNvSpPr txBox="1"/>
      </xdr:nvSpPr>
      <xdr:spPr>
        <a:xfrm>
          <a:off x="12547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117270</xdr:rowOff>
    </xdr:from>
    <xdr:to>
      <xdr:col>85</xdr:col>
      <xdr:colOff>177800</xdr:colOff>
      <xdr:row>56</xdr:row>
      <xdr:rowOff>47420</xdr:rowOff>
    </xdr:to>
    <xdr:sp macro="" textlink="">
      <xdr:nvSpPr>
        <xdr:cNvPr id="590" name="楕円 589"/>
        <xdr:cNvSpPr/>
      </xdr:nvSpPr>
      <xdr:spPr>
        <a:xfrm>
          <a:off x="16268700" y="95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140147</xdr:rowOff>
    </xdr:from>
    <xdr:ext cx="534377" cy="259045"/>
    <xdr:sp macro="" textlink="">
      <xdr:nvSpPr>
        <xdr:cNvPr id="591" name="教育費該当値テキスト"/>
        <xdr:cNvSpPr txBox="1"/>
      </xdr:nvSpPr>
      <xdr:spPr>
        <a:xfrm>
          <a:off x="16370300" y="93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109406</xdr:rowOff>
    </xdr:from>
    <xdr:to>
      <xdr:col>81</xdr:col>
      <xdr:colOff>101600</xdr:colOff>
      <xdr:row>54</xdr:row>
      <xdr:rowOff>39556</xdr:rowOff>
    </xdr:to>
    <xdr:sp macro="" textlink="">
      <xdr:nvSpPr>
        <xdr:cNvPr id="592" name="楕円 591"/>
        <xdr:cNvSpPr/>
      </xdr:nvSpPr>
      <xdr:spPr>
        <a:xfrm>
          <a:off x="15430500" y="91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56083</xdr:rowOff>
    </xdr:from>
    <xdr:ext cx="534377" cy="259045"/>
    <xdr:sp macro="" textlink="">
      <xdr:nvSpPr>
        <xdr:cNvPr id="593" name="テキスト ボックス 592"/>
        <xdr:cNvSpPr txBox="1"/>
      </xdr:nvSpPr>
      <xdr:spPr>
        <a:xfrm>
          <a:off x="15214111" y="89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160315</xdr:rowOff>
    </xdr:from>
    <xdr:to>
      <xdr:col>76</xdr:col>
      <xdr:colOff>165100</xdr:colOff>
      <xdr:row>56</xdr:row>
      <xdr:rowOff>90465</xdr:rowOff>
    </xdr:to>
    <xdr:sp macro="" textlink="">
      <xdr:nvSpPr>
        <xdr:cNvPr id="594" name="楕円 593"/>
        <xdr:cNvSpPr/>
      </xdr:nvSpPr>
      <xdr:spPr>
        <a:xfrm>
          <a:off x="145415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81592</xdr:rowOff>
    </xdr:from>
    <xdr:ext cx="534377" cy="259045"/>
    <xdr:sp macro="" textlink="">
      <xdr:nvSpPr>
        <xdr:cNvPr id="595" name="テキスト ボックス 594"/>
        <xdr:cNvSpPr txBox="1"/>
      </xdr:nvSpPr>
      <xdr:spPr>
        <a:xfrm>
          <a:off x="14325111" y="96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54290</xdr:rowOff>
    </xdr:from>
    <xdr:to>
      <xdr:col>72</xdr:col>
      <xdr:colOff>38100</xdr:colOff>
      <xdr:row>56</xdr:row>
      <xdr:rowOff>155890</xdr:rowOff>
    </xdr:to>
    <xdr:sp macro="" textlink="">
      <xdr:nvSpPr>
        <xdr:cNvPr id="596" name="楕円 595"/>
        <xdr:cNvSpPr/>
      </xdr:nvSpPr>
      <xdr:spPr>
        <a:xfrm>
          <a:off x="13652500" y="96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147017</xdr:rowOff>
    </xdr:from>
    <xdr:ext cx="534377" cy="259045"/>
    <xdr:sp macro="" textlink="">
      <xdr:nvSpPr>
        <xdr:cNvPr id="597" name="テキスト ボックス 596"/>
        <xdr:cNvSpPr txBox="1"/>
      </xdr:nvSpPr>
      <xdr:spPr>
        <a:xfrm>
          <a:off x="13436111" y="97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75024</xdr:rowOff>
    </xdr:from>
    <xdr:to>
      <xdr:col>67</xdr:col>
      <xdr:colOff>101600</xdr:colOff>
      <xdr:row>57</xdr:row>
      <xdr:rowOff>5174</xdr:rowOff>
    </xdr:to>
    <xdr:sp macro="" textlink="">
      <xdr:nvSpPr>
        <xdr:cNvPr id="598" name="楕円 597"/>
        <xdr:cNvSpPr/>
      </xdr:nvSpPr>
      <xdr:spPr>
        <a:xfrm>
          <a:off x="12763500" y="96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167751</xdr:rowOff>
    </xdr:from>
    <xdr:ext cx="534377" cy="259045"/>
    <xdr:sp macro="" textlink="">
      <xdr:nvSpPr>
        <xdr:cNvPr id="599" name="テキスト ボックス 598"/>
        <xdr:cNvSpPr txBox="1"/>
      </xdr:nvSpPr>
      <xdr:spPr>
        <a:xfrm>
          <a:off x="12547111" y="97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3" name="テキスト ボックス 61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5" name="テキスト ボックス 61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7" name="テキスト ボックス 61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19" name="テキスト ボックス 618"/>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1" name="テキスト ボックス 620"/>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5" name="直線コネクタ 624"/>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28"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29" name="直線コネクタ 628"/>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48913</xdr:rowOff>
    </xdr:from>
    <xdr:to>
      <xdr:col>85</xdr:col>
      <xdr:colOff>127000</xdr:colOff>
      <xdr:row>78</xdr:row>
      <xdr:rowOff>152110</xdr:rowOff>
    </xdr:to>
    <xdr:cxnSp macro="">
      <xdr:nvCxnSpPr>
        <xdr:cNvPr id="630" name="直線コネクタ 629"/>
        <xdr:cNvCxnSpPr/>
      </xdr:nvCxnSpPr>
      <xdr:spPr>
        <a:xfrm flipV="1">
          <a:off x="15481300" y="13250563"/>
          <a:ext cx="838200" cy="2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1"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2" name="フローチャート: 判断 631"/>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152110</xdr:rowOff>
    </xdr:from>
    <xdr:to>
      <xdr:col>81</xdr:col>
      <xdr:colOff>50800</xdr:colOff>
      <xdr:row>79</xdr:row>
      <xdr:rowOff>19196</xdr:rowOff>
    </xdr:to>
    <xdr:cxnSp macro="">
      <xdr:nvCxnSpPr>
        <xdr:cNvPr id="633" name="直線コネクタ 632"/>
        <xdr:cNvCxnSpPr/>
      </xdr:nvCxnSpPr>
      <xdr:spPr>
        <a:xfrm flipV="1">
          <a:off x="14592300" y="13525210"/>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4" name="フローチャート: 判断 633"/>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5" name="テキスト ボックス 634"/>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19196</xdr:rowOff>
    </xdr:from>
    <xdr:to>
      <xdr:col>76</xdr:col>
      <xdr:colOff>114300</xdr:colOff>
      <xdr:row>79</xdr:row>
      <xdr:rowOff>83203</xdr:rowOff>
    </xdr:to>
    <xdr:cxnSp macro="">
      <xdr:nvCxnSpPr>
        <xdr:cNvPr id="636" name="直線コネクタ 635"/>
        <xdr:cNvCxnSpPr/>
      </xdr:nvCxnSpPr>
      <xdr:spPr>
        <a:xfrm flipV="1">
          <a:off x="13703300" y="1356374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7" name="フローチャート: 判断 636"/>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38" name="テキスト ボックス 637"/>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83203</xdr:rowOff>
    </xdr:from>
    <xdr:to>
      <xdr:col>71</xdr:col>
      <xdr:colOff>177800</xdr:colOff>
      <xdr:row>79</xdr:row>
      <xdr:rowOff>95613</xdr:rowOff>
    </xdr:to>
    <xdr:cxnSp macro="">
      <xdr:nvCxnSpPr>
        <xdr:cNvPr id="639" name="直線コネクタ 638"/>
        <xdr:cNvCxnSpPr/>
      </xdr:nvCxnSpPr>
      <xdr:spPr>
        <a:xfrm flipV="1">
          <a:off x="12814300" y="1362775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0" name="フローチャート: 判断 639"/>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1" name="テキスト ボックス 640"/>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2" name="フローチャート: 判断 641"/>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3" name="テキスト ボックス 642"/>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169563</xdr:rowOff>
    </xdr:from>
    <xdr:to>
      <xdr:col>85</xdr:col>
      <xdr:colOff>177800</xdr:colOff>
      <xdr:row>77</xdr:row>
      <xdr:rowOff>99713</xdr:rowOff>
    </xdr:to>
    <xdr:sp macro="" textlink="">
      <xdr:nvSpPr>
        <xdr:cNvPr id="649" name="楕円 648"/>
        <xdr:cNvSpPr/>
      </xdr:nvSpPr>
      <xdr:spPr>
        <a:xfrm>
          <a:off x="16268700" y="131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20990</xdr:rowOff>
    </xdr:from>
    <xdr:ext cx="469744" cy="259045"/>
    <xdr:sp macro="" textlink="">
      <xdr:nvSpPr>
        <xdr:cNvPr id="650" name="災害復旧費該当値テキスト"/>
        <xdr:cNvSpPr txBox="1"/>
      </xdr:nvSpPr>
      <xdr:spPr>
        <a:xfrm>
          <a:off x="16370300" y="1305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101310</xdr:rowOff>
    </xdr:from>
    <xdr:to>
      <xdr:col>81</xdr:col>
      <xdr:colOff>101600</xdr:colOff>
      <xdr:row>79</xdr:row>
      <xdr:rowOff>31460</xdr:rowOff>
    </xdr:to>
    <xdr:sp macro="" textlink="">
      <xdr:nvSpPr>
        <xdr:cNvPr id="651" name="楕円 650"/>
        <xdr:cNvSpPr/>
      </xdr:nvSpPr>
      <xdr:spPr>
        <a:xfrm>
          <a:off x="15430500" y="134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22587</xdr:rowOff>
    </xdr:from>
    <xdr:ext cx="378565" cy="259045"/>
    <xdr:sp macro="" textlink="">
      <xdr:nvSpPr>
        <xdr:cNvPr id="652" name="テキスト ボックス 651"/>
        <xdr:cNvSpPr txBox="1"/>
      </xdr:nvSpPr>
      <xdr:spPr>
        <a:xfrm>
          <a:off x="15292017" y="135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139846</xdr:rowOff>
    </xdr:from>
    <xdr:to>
      <xdr:col>76</xdr:col>
      <xdr:colOff>165100</xdr:colOff>
      <xdr:row>79</xdr:row>
      <xdr:rowOff>69996</xdr:rowOff>
    </xdr:to>
    <xdr:sp macro="" textlink="">
      <xdr:nvSpPr>
        <xdr:cNvPr id="653" name="楕円 652"/>
        <xdr:cNvSpPr/>
      </xdr:nvSpPr>
      <xdr:spPr>
        <a:xfrm>
          <a:off x="14541500" y="135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61123</xdr:rowOff>
    </xdr:from>
    <xdr:ext cx="378565" cy="259045"/>
    <xdr:sp macro="" textlink="">
      <xdr:nvSpPr>
        <xdr:cNvPr id="654" name="テキスト ボックス 653"/>
        <xdr:cNvSpPr txBox="1"/>
      </xdr:nvSpPr>
      <xdr:spPr>
        <a:xfrm>
          <a:off x="14403017" y="1360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32403</xdr:rowOff>
    </xdr:from>
    <xdr:to>
      <xdr:col>72</xdr:col>
      <xdr:colOff>38100</xdr:colOff>
      <xdr:row>79</xdr:row>
      <xdr:rowOff>134003</xdr:rowOff>
    </xdr:to>
    <xdr:sp macro="" textlink="">
      <xdr:nvSpPr>
        <xdr:cNvPr id="655" name="楕円 654"/>
        <xdr:cNvSpPr/>
      </xdr:nvSpPr>
      <xdr:spPr>
        <a:xfrm>
          <a:off x="13652500" y="135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125130</xdr:rowOff>
    </xdr:from>
    <xdr:ext cx="313932" cy="259045"/>
    <xdr:sp macro="" textlink="">
      <xdr:nvSpPr>
        <xdr:cNvPr id="656" name="テキスト ボックス 655"/>
        <xdr:cNvSpPr txBox="1"/>
      </xdr:nvSpPr>
      <xdr:spPr>
        <a:xfrm>
          <a:off x="13546333" y="13669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44813</xdr:rowOff>
    </xdr:from>
    <xdr:to>
      <xdr:col>67</xdr:col>
      <xdr:colOff>101600</xdr:colOff>
      <xdr:row>79</xdr:row>
      <xdr:rowOff>146413</xdr:rowOff>
    </xdr:to>
    <xdr:sp macro="" textlink="">
      <xdr:nvSpPr>
        <xdr:cNvPr id="657" name="楕円 656"/>
        <xdr:cNvSpPr/>
      </xdr:nvSpPr>
      <xdr:spPr>
        <a:xfrm>
          <a:off x="127635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137540</xdr:rowOff>
    </xdr:from>
    <xdr:ext cx="313932" cy="259045"/>
    <xdr:sp macro="" textlink="">
      <xdr:nvSpPr>
        <xdr:cNvPr id="658" name="テキスト ボックス 657"/>
        <xdr:cNvSpPr txBox="1"/>
      </xdr:nvSpPr>
      <xdr:spPr>
        <a:xfrm>
          <a:off x="12657333" y="13682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2" name="直線コネクタ 681"/>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3"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4" name="直線コネクタ 683"/>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5"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6" name="直線コネクタ 685"/>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82474</xdr:rowOff>
    </xdr:from>
    <xdr:to>
      <xdr:col>85</xdr:col>
      <xdr:colOff>127000</xdr:colOff>
      <xdr:row>94</xdr:row>
      <xdr:rowOff>99504</xdr:rowOff>
    </xdr:to>
    <xdr:cxnSp macro="">
      <xdr:nvCxnSpPr>
        <xdr:cNvPr id="687" name="直線コネクタ 686"/>
        <xdr:cNvCxnSpPr/>
      </xdr:nvCxnSpPr>
      <xdr:spPr>
        <a:xfrm flipV="1">
          <a:off x="15481300" y="16198774"/>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88"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89" name="フローチャート: 判断 688"/>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99504</xdr:rowOff>
    </xdr:from>
    <xdr:to>
      <xdr:col>81</xdr:col>
      <xdr:colOff>50800</xdr:colOff>
      <xdr:row>94</xdr:row>
      <xdr:rowOff>109658</xdr:rowOff>
    </xdr:to>
    <xdr:cxnSp macro="">
      <xdr:nvCxnSpPr>
        <xdr:cNvPr id="690" name="直線コネクタ 689"/>
        <xdr:cNvCxnSpPr/>
      </xdr:nvCxnSpPr>
      <xdr:spPr>
        <a:xfrm flipV="1">
          <a:off x="14592300" y="16215804"/>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1" name="フローチャート: 判断 690"/>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2" name="テキスト ボックス 691"/>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109658</xdr:rowOff>
    </xdr:from>
    <xdr:to>
      <xdr:col>76</xdr:col>
      <xdr:colOff>114300</xdr:colOff>
      <xdr:row>94</xdr:row>
      <xdr:rowOff>111468</xdr:rowOff>
    </xdr:to>
    <xdr:cxnSp macro="">
      <xdr:nvCxnSpPr>
        <xdr:cNvPr id="693" name="直線コネクタ 692"/>
        <xdr:cNvCxnSpPr/>
      </xdr:nvCxnSpPr>
      <xdr:spPr>
        <a:xfrm flipV="1">
          <a:off x="13703300" y="1622595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4" name="フローチャート: 判断 693"/>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5" name="テキスト ボックス 694"/>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111277</xdr:rowOff>
    </xdr:from>
    <xdr:to>
      <xdr:col>71</xdr:col>
      <xdr:colOff>177800</xdr:colOff>
      <xdr:row>94</xdr:row>
      <xdr:rowOff>111468</xdr:rowOff>
    </xdr:to>
    <xdr:cxnSp macro="">
      <xdr:nvCxnSpPr>
        <xdr:cNvPr id="696" name="直線コネクタ 695"/>
        <xdr:cNvCxnSpPr/>
      </xdr:nvCxnSpPr>
      <xdr:spPr>
        <a:xfrm>
          <a:off x="12814300" y="1622757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7" name="フローチャート: 判断 696"/>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698" name="テキスト ボックス 697"/>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699" name="フローチャート: 判断 698"/>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700" name="テキスト ボックス 699"/>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31674</xdr:rowOff>
    </xdr:from>
    <xdr:to>
      <xdr:col>85</xdr:col>
      <xdr:colOff>177800</xdr:colOff>
      <xdr:row>94</xdr:row>
      <xdr:rowOff>133274</xdr:rowOff>
    </xdr:to>
    <xdr:sp macro="" textlink="">
      <xdr:nvSpPr>
        <xdr:cNvPr id="706" name="楕円 705"/>
        <xdr:cNvSpPr/>
      </xdr:nvSpPr>
      <xdr:spPr>
        <a:xfrm>
          <a:off x="16268700" y="161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54551</xdr:rowOff>
    </xdr:from>
    <xdr:ext cx="534377" cy="259045"/>
    <xdr:sp macro="" textlink="">
      <xdr:nvSpPr>
        <xdr:cNvPr id="707" name="公債費該当値テキスト"/>
        <xdr:cNvSpPr txBox="1"/>
      </xdr:nvSpPr>
      <xdr:spPr>
        <a:xfrm>
          <a:off x="16370300" y="159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48704</xdr:rowOff>
    </xdr:from>
    <xdr:to>
      <xdr:col>81</xdr:col>
      <xdr:colOff>101600</xdr:colOff>
      <xdr:row>94</xdr:row>
      <xdr:rowOff>150304</xdr:rowOff>
    </xdr:to>
    <xdr:sp macro="" textlink="">
      <xdr:nvSpPr>
        <xdr:cNvPr id="708" name="楕円 707"/>
        <xdr:cNvSpPr/>
      </xdr:nvSpPr>
      <xdr:spPr>
        <a:xfrm>
          <a:off x="15430500" y="161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166831</xdr:rowOff>
    </xdr:from>
    <xdr:ext cx="534377" cy="259045"/>
    <xdr:sp macro="" textlink="">
      <xdr:nvSpPr>
        <xdr:cNvPr id="709" name="テキスト ボックス 708"/>
        <xdr:cNvSpPr txBox="1"/>
      </xdr:nvSpPr>
      <xdr:spPr>
        <a:xfrm>
          <a:off x="15214111" y="159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58858</xdr:rowOff>
    </xdr:from>
    <xdr:to>
      <xdr:col>76</xdr:col>
      <xdr:colOff>165100</xdr:colOff>
      <xdr:row>94</xdr:row>
      <xdr:rowOff>160458</xdr:rowOff>
    </xdr:to>
    <xdr:sp macro="" textlink="">
      <xdr:nvSpPr>
        <xdr:cNvPr id="710" name="楕円 709"/>
        <xdr:cNvSpPr/>
      </xdr:nvSpPr>
      <xdr:spPr>
        <a:xfrm>
          <a:off x="14541500" y="161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5535</xdr:rowOff>
    </xdr:from>
    <xdr:ext cx="534377" cy="259045"/>
    <xdr:sp macro="" textlink="">
      <xdr:nvSpPr>
        <xdr:cNvPr id="711" name="テキスト ボックス 710"/>
        <xdr:cNvSpPr txBox="1"/>
      </xdr:nvSpPr>
      <xdr:spPr>
        <a:xfrm>
          <a:off x="14325111" y="159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60668</xdr:rowOff>
    </xdr:from>
    <xdr:to>
      <xdr:col>72</xdr:col>
      <xdr:colOff>38100</xdr:colOff>
      <xdr:row>94</xdr:row>
      <xdr:rowOff>162268</xdr:rowOff>
    </xdr:to>
    <xdr:sp macro="" textlink="">
      <xdr:nvSpPr>
        <xdr:cNvPr id="712" name="楕円 711"/>
        <xdr:cNvSpPr/>
      </xdr:nvSpPr>
      <xdr:spPr>
        <a:xfrm>
          <a:off x="13652500" y="161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7345</xdr:rowOff>
    </xdr:from>
    <xdr:ext cx="534377" cy="259045"/>
    <xdr:sp macro="" textlink="">
      <xdr:nvSpPr>
        <xdr:cNvPr id="713" name="テキスト ボックス 712"/>
        <xdr:cNvSpPr txBox="1"/>
      </xdr:nvSpPr>
      <xdr:spPr>
        <a:xfrm>
          <a:off x="13436111" y="159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60477</xdr:rowOff>
    </xdr:from>
    <xdr:to>
      <xdr:col>67</xdr:col>
      <xdr:colOff>101600</xdr:colOff>
      <xdr:row>94</xdr:row>
      <xdr:rowOff>162077</xdr:rowOff>
    </xdr:to>
    <xdr:sp macro="" textlink="">
      <xdr:nvSpPr>
        <xdr:cNvPr id="714" name="楕円 713"/>
        <xdr:cNvSpPr/>
      </xdr:nvSpPr>
      <xdr:spPr>
        <a:xfrm>
          <a:off x="12763500" y="161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7154</xdr:rowOff>
    </xdr:from>
    <xdr:ext cx="534377" cy="259045"/>
    <xdr:sp macro="" textlink="">
      <xdr:nvSpPr>
        <xdr:cNvPr id="715" name="テキスト ボックス 714"/>
        <xdr:cNvSpPr txBox="1"/>
      </xdr:nvSpPr>
      <xdr:spPr>
        <a:xfrm>
          <a:off x="12547111" y="159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1" name="直線コネクタ 740"/>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4"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5" name="直線コネクタ 744"/>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7"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48" name="フローチャート: 判断 747"/>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0" name="フローチャート: 判断 749"/>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1" name="テキスト ボックス 750"/>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3" name="フローチャート: 判断 752"/>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4" name="テキスト ボックス 753"/>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6" name="フローチャート: 判断 755"/>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7" name="テキスト ボックス 756"/>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58" name="フローチャート: 判断 757"/>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59" name="テキスト ボックス 758"/>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6"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類似団体内順位２位の高コストを示している消防費については、伊勢市が消防本部を有するため、高いコストを要しているものである。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衛生費において前年度に比べ、</a:t>
          </a:r>
          <a:r>
            <a:rPr kumimoji="1" lang="en-US" altLang="ja-JP" sz="1300">
              <a:latin typeface="ＭＳ Ｐゴシック" panose="020B0600070205080204" pitchFamily="50" charset="-128"/>
              <a:ea typeface="ＭＳ Ｐゴシック" panose="020B0600070205080204" pitchFamily="50" charset="-128"/>
            </a:rPr>
            <a:t>9,551</a:t>
          </a:r>
          <a:r>
            <a:rPr kumimoji="1" lang="ja-JP" altLang="en-US" sz="1300">
              <a:latin typeface="ＭＳ Ｐゴシック" panose="020B0600070205080204" pitchFamily="50" charset="-128"/>
              <a:ea typeface="ＭＳ Ｐゴシック" panose="020B0600070205080204" pitchFamily="50" charset="-128"/>
            </a:rPr>
            <a:t>円の増で類似団体平均、三重県平均を上回った。これは、伊勢総合病院建設に係る出資金の増によるもので、平成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年度の開設に向けて負担が生じているものである。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教育費について、本年度はほぼ類似団体平均並となったが、統合校整備事業が複数進行中であり、次年度以降のコスト増が見込まれるため、より一層の歳出抑制に努める。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年度以降は取り崩しはなく、剰余金の積立ができたことから、標準財政規模に占める財政調整基金の割合は増加している。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実質収支については、５年連続でプラスとなったが、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前年度繰越金の減により、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収支は３年続けてのマイナスとなっている。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病院事業会計については、一般会計からの繰出により資金不足は発生していないが、今後は新病院の建設に伴う公債費負担が大きくなることから、更なる経営改善を進める必要がある。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その他の会計については黒字で推移はしているが、健全な財政状況を維持するため、長期的な視点に立ち事業の推進を図る。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51031835</v>
      </c>
      <c r="BO4" s="441"/>
      <c r="BP4" s="441"/>
      <c r="BQ4" s="441"/>
      <c r="BR4" s="441"/>
      <c r="BS4" s="441"/>
      <c r="BT4" s="441"/>
      <c r="BU4" s="442"/>
      <c r="BV4" s="440">
        <v>51430403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1.5</v>
      </c>
      <c r="CU4" s="622"/>
      <c r="CV4" s="622"/>
      <c r="CW4" s="622"/>
      <c r="CX4" s="622"/>
      <c r="CY4" s="622"/>
      <c r="CZ4" s="622"/>
      <c r="DA4" s="623"/>
      <c r="DB4" s="621">
        <v>2.9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50109202</v>
      </c>
      <c r="BO5" s="446"/>
      <c r="BP5" s="446"/>
      <c r="BQ5" s="446"/>
      <c r="BR5" s="446"/>
      <c r="BS5" s="446"/>
      <c r="BT5" s="446"/>
      <c r="BU5" s="447"/>
      <c r="BV5" s="445">
        <v>50376750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93.1</v>
      </c>
      <c r="CU5" s="416"/>
      <c r="CV5" s="416"/>
      <c r="CW5" s="416"/>
      <c r="CX5" s="416"/>
      <c r="CY5" s="416"/>
      <c r="CZ5" s="416"/>
      <c r="DA5" s="417"/>
      <c r="DB5" s="415">
        <v>91.8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922633</v>
      </c>
      <c r="BO6" s="446"/>
      <c r="BP6" s="446"/>
      <c r="BQ6" s="446"/>
      <c r="BR6" s="446"/>
      <c r="BS6" s="446"/>
      <c r="BT6" s="446"/>
      <c r="BU6" s="447"/>
      <c r="BV6" s="445">
        <v>1053653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99.6</v>
      </c>
      <c r="CU6" s="596"/>
      <c r="CV6" s="596"/>
      <c r="CW6" s="596"/>
      <c r="CX6" s="596"/>
      <c r="CY6" s="596"/>
      <c r="CZ6" s="596"/>
      <c r="DA6" s="597"/>
      <c r="DB6" s="595">
        <v>97.8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473251</v>
      </c>
      <c r="BO7" s="446"/>
      <c r="BP7" s="446"/>
      <c r="BQ7" s="446"/>
      <c r="BR7" s="446"/>
      <c r="BS7" s="446"/>
      <c r="BT7" s="446"/>
      <c r="BU7" s="447"/>
      <c r="BV7" s="445">
        <v>180327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29846140</v>
      </c>
      <c r="CU7" s="446"/>
      <c r="CV7" s="446"/>
      <c r="CW7" s="446"/>
      <c r="CX7" s="446"/>
      <c r="CY7" s="446"/>
      <c r="CZ7" s="446"/>
      <c r="DA7" s="447"/>
      <c r="DB7" s="445">
        <v>29904712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449382</v>
      </c>
      <c r="BO8" s="446"/>
      <c r="BP8" s="446"/>
      <c r="BQ8" s="446"/>
      <c r="BR8" s="446"/>
      <c r="BS8" s="446"/>
      <c r="BT8" s="446"/>
      <c r="BU8" s="447"/>
      <c r="BV8" s="445">
        <v>873326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0.62</v>
      </c>
      <c r="CU8" s="559"/>
      <c r="CV8" s="559"/>
      <c r="CW8" s="559"/>
      <c r="CX8" s="559"/>
      <c r="CY8" s="559"/>
      <c r="CZ8" s="559"/>
      <c r="DA8" s="560"/>
      <c r="DB8" s="558">
        <v>0.63</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127817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-423944</v>
      </c>
      <c r="BO9" s="446"/>
      <c r="BP9" s="446"/>
      <c r="BQ9" s="446"/>
      <c r="BR9" s="446"/>
      <c r="BS9" s="446"/>
      <c r="BT9" s="446"/>
      <c r="BU9" s="447"/>
      <c r="BV9" s="445">
        <v>-1173258</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15.6</v>
      </c>
      <c r="CU9" s="416"/>
      <c r="CV9" s="416"/>
      <c r="CW9" s="416"/>
      <c r="CX9" s="416"/>
      <c r="CY9" s="416"/>
      <c r="CZ9" s="416"/>
      <c r="DA9" s="417"/>
      <c r="DB9" s="415">
        <v>15.4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130271</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27849</v>
      </c>
      <c r="BO10" s="446"/>
      <c r="BP10" s="446"/>
      <c r="BQ10" s="446"/>
      <c r="BR10" s="446"/>
      <c r="BS10" s="446"/>
      <c r="BT10" s="446"/>
      <c r="BU10" s="447"/>
      <c r="BV10" s="445">
        <v>68132</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127791</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135</v>
      </c>
      <c r="N13" s="546"/>
      <c r="O13" s="546"/>
      <c r="P13" s="546"/>
      <c r="Q13" s="547"/>
      <c r="R13" s="548">
        <v>126954</v>
      </c>
      <c r="S13" s="549"/>
      <c r="T13" s="549"/>
      <c r="U13" s="549"/>
      <c r="V13" s="550"/>
      <c r="W13" s="536" t="s">
        <v>136</v>
      </c>
      <c r="X13" s="458"/>
      <c r="Y13" s="458"/>
      <c r="Z13" s="458"/>
      <c r="AA13" s="458"/>
      <c r="AB13" s="459"/>
      <c r="AC13" s="421">
        <v>1622</v>
      </c>
      <c r="AD13" s="422"/>
      <c r="AE13" s="422"/>
      <c r="AF13" s="422"/>
      <c r="AG13" s="423"/>
      <c r="AH13" s="421">
        <v>1896</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-396095</v>
      </c>
      <c r="BO13" s="446"/>
      <c r="BP13" s="446"/>
      <c r="BQ13" s="446"/>
      <c r="BR13" s="446"/>
      <c r="BS13" s="446"/>
      <c r="BT13" s="446"/>
      <c r="BU13" s="447"/>
      <c r="BV13" s="445">
        <v>-1105126</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3.7</v>
      </c>
      <c r="CU13" s="416"/>
      <c r="CV13" s="416"/>
      <c r="CW13" s="416"/>
      <c r="CX13" s="416"/>
      <c r="CY13" s="416"/>
      <c r="CZ13" s="416"/>
      <c r="DA13" s="417"/>
      <c r="DB13" s="415">
        <v>3.6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141</v>
      </c>
      <c r="M14" s="579"/>
      <c r="N14" s="579"/>
      <c r="O14" s="579"/>
      <c r="P14" s="579"/>
      <c r="Q14" s="580"/>
      <c r="R14" s="548">
        <v>128800</v>
      </c>
      <c r="S14" s="549"/>
      <c r="T14" s="549"/>
      <c r="U14" s="549"/>
      <c r="V14" s="550"/>
      <c r="W14" s="551"/>
      <c r="X14" s="461"/>
      <c r="Y14" s="461"/>
      <c r="Z14" s="461"/>
      <c r="AA14" s="461"/>
      <c r="AB14" s="462"/>
      <c r="AC14" s="541">
        <v>2.7</v>
      </c>
      <c r="AD14" s="542"/>
      <c r="AE14" s="542"/>
      <c r="AF14" s="542"/>
      <c r="AG14" s="543"/>
      <c r="AH14" s="541">
        <v>3.2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t="s">
        <v>134</v>
      </c>
      <c r="CU14" s="553"/>
      <c r="CV14" s="553"/>
      <c r="CW14" s="553"/>
      <c r="CX14" s="553"/>
      <c r="CY14" s="553"/>
      <c r="CZ14" s="553"/>
      <c r="DA14" s="554"/>
      <c r="DB14" s="552" t="s">
        <v>134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135</v>
      </c>
      <c r="N15" s="546"/>
      <c r="O15" s="546"/>
      <c r="P15" s="546"/>
      <c r="Q15" s="547"/>
      <c r="R15" s="548">
        <v>127972</v>
      </c>
      <c r="S15" s="549"/>
      <c r="T15" s="549"/>
      <c r="U15" s="549"/>
      <c r="V15" s="550"/>
      <c r="W15" s="536" t="s">
        <v>143</v>
      </c>
      <c r="X15" s="458"/>
      <c r="Y15" s="458"/>
      <c r="Z15" s="458"/>
      <c r="AA15" s="458"/>
      <c r="AB15" s="459"/>
      <c r="AC15" s="421">
        <v>15939</v>
      </c>
      <c r="AD15" s="422"/>
      <c r="AE15" s="422"/>
      <c r="AF15" s="422"/>
      <c r="AG15" s="423"/>
      <c r="AH15" s="421">
        <v>16752</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14181454</v>
      </c>
      <c r="BO15" s="441"/>
      <c r="BP15" s="441"/>
      <c r="BQ15" s="441"/>
      <c r="BR15" s="441"/>
      <c r="BS15" s="441"/>
      <c r="BT15" s="441"/>
      <c r="BU15" s="442"/>
      <c r="BV15" s="440">
        <v>14296669</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26.9</v>
      </c>
      <c r="AD16" s="542"/>
      <c r="AE16" s="542"/>
      <c r="AF16" s="542"/>
      <c r="AG16" s="543"/>
      <c r="AH16" s="541">
        <v>28.1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23099421</v>
      </c>
      <c r="BO16" s="446"/>
      <c r="BP16" s="446"/>
      <c r="BQ16" s="446"/>
      <c r="BR16" s="446"/>
      <c r="BS16" s="446"/>
      <c r="BT16" s="446"/>
      <c r="BU16" s="447"/>
      <c r="BV16" s="445">
        <v>22944136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147</v>
      </c>
      <c r="S17" s="534"/>
      <c r="T17" s="534"/>
      <c r="U17" s="534"/>
      <c r="V17" s="535"/>
      <c r="W17" s="536" t="s">
        <v>150</v>
      </c>
      <c r="X17" s="458"/>
      <c r="Y17" s="458"/>
      <c r="Z17" s="458"/>
      <c r="AA17" s="458"/>
      <c r="AB17" s="459"/>
      <c r="AC17" s="421">
        <v>41702</v>
      </c>
      <c r="AD17" s="422"/>
      <c r="AE17" s="422"/>
      <c r="AF17" s="422"/>
      <c r="AG17" s="423"/>
      <c r="AH17" s="421">
        <v>40912</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18111117</v>
      </c>
      <c r="BO17" s="446"/>
      <c r="BP17" s="446"/>
      <c r="BQ17" s="446"/>
      <c r="BR17" s="446"/>
      <c r="BS17" s="446"/>
      <c r="BT17" s="446"/>
      <c r="BU17" s="447"/>
      <c r="BV17" s="445">
        <v>18236305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208.35</v>
      </c>
      <c r="M18" s="510"/>
      <c r="N18" s="510"/>
      <c r="O18" s="510"/>
      <c r="P18" s="510"/>
      <c r="Q18" s="510"/>
      <c r="R18" s="511"/>
      <c r="S18" s="511"/>
      <c r="T18" s="511"/>
      <c r="U18" s="511"/>
      <c r="V18" s="512"/>
      <c r="W18" s="526"/>
      <c r="X18" s="527"/>
      <c r="Y18" s="527"/>
      <c r="Z18" s="527"/>
      <c r="AA18" s="527"/>
      <c r="AB18" s="537"/>
      <c r="AC18" s="409">
        <v>70.400000000000006</v>
      </c>
      <c r="AD18" s="410"/>
      <c r="AE18" s="410"/>
      <c r="AF18" s="410"/>
      <c r="AG18" s="513"/>
      <c r="AH18" s="409">
        <v>68.7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28244913</v>
      </c>
      <c r="BO18" s="446"/>
      <c r="BP18" s="446"/>
      <c r="BQ18" s="446"/>
      <c r="BR18" s="446"/>
      <c r="BS18" s="446"/>
      <c r="BT18" s="446"/>
      <c r="BU18" s="447"/>
      <c r="BV18" s="445">
        <v>27619001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613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35110928</v>
      </c>
      <c r="BO19" s="446"/>
      <c r="BP19" s="446"/>
      <c r="BQ19" s="446"/>
      <c r="BR19" s="446"/>
      <c r="BS19" s="446"/>
      <c r="BT19" s="446"/>
      <c r="BU19" s="447"/>
      <c r="BV19" s="445">
        <v>34895992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50938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53645187</v>
      </c>
      <c r="BO23" s="446"/>
      <c r="BP23" s="446"/>
      <c r="BQ23" s="446"/>
      <c r="BR23" s="446"/>
      <c r="BS23" s="446"/>
      <c r="BT23" s="446"/>
      <c r="BU23" s="447"/>
      <c r="BV23" s="445">
        <v>52581084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10060</v>
      </c>
      <c r="R24" s="422"/>
      <c r="S24" s="422"/>
      <c r="T24" s="422"/>
      <c r="U24" s="422"/>
      <c r="V24" s="423"/>
      <c r="W24" s="487"/>
      <c r="X24" s="478"/>
      <c r="Y24" s="479"/>
      <c r="Z24" s="418" t="s">
        <v>166</v>
      </c>
      <c r="AA24" s="419"/>
      <c r="AB24" s="419"/>
      <c r="AC24" s="419"/>
      <c r="AD24" s="419"/>
      <c r="AE24" s="419"/>
      <c r="AF24" s="419"/>
      <c r="AG24" s="420"/>
      <c r="AH24" s="421">
        <v>941</v>
      </c>
      <c r="AI24" s="422"/>
      <c r="AJ24" s="422"/>
      <c r="AK24" s="422"/>
      <c r="AL24" s="423"/>
      <c r="AM24" s="421">
        <v>2932156</v>
      </c>
      <c r="AN24" s="422"/>
      <c r="AO24" s="422"/>
      <c r="AP24" s="422"/>
      <c r="AQ24" s="422"/>
      <c r="AR24" s="423"/>
      <c r="AS24" s="421">
        <v>3116</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33383224</v>
      </c>
      <c r="BO24" s="446"/>
      <c r="BP24" s="446"/>
      <c r="BQ24" s="446"/>
      <c r="BR24" s="446"/>
      <c r="BS24" s="446"/>
      <c r="BT24" s="446"/>
      <c r="BU24" s="447"/>
      <c r="BV24" s="445">
        <v>34143573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7800</v>
      </c>
      <c r="R25" s="422"/>
      <c r="S25" s="422"/>
      <c r="T25" s="422"/>
      <c r="U25" s="422"/>
      <c r="V25" s="423"/>
      <c r="W25" s="487"/>
      <c r="X25" s="478"/>
      <c r="Y25" s="479"/>
      <c r="Z25" s="418" t="s">
        <v>169</v>
      </c>
      <c r="AA25" s="419"/>
      <c r="AB25" s="419"/>
      <c r="AC25" s="419"/>
      <c r="AD25" s="419"/>
      <c r="AE25" s="419"/>
      <c r="AF25" s="419"/>
      <c r="AG25" s="420"/>
      <c r="AH25" s="421">
        <v>195</v>
      </c>
      <c r="AI25" s="422"/>
      <c r="AJ25" s="422"/>
      <c r="AK25" s="422"/>
      <c r="AL25" s="423"/>
      <c r="AM25" s="421">
        <v>575640</v>
      </c>
      <c r="AN25" s="422"/>
      <c r="AO25" s="422"/>
      <c r="AP25" s="422"/>
      <c r="AQ25" s="422"/>
      <c r="AR25" s="423"/>
      <c r="AS25" s="421">
        <v>2952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4534559</v>
      </c>
      <c r="BO25" s="441"/>
      <c r="BP25" s="441"/>
      <c r="BQ25" s="441"/>
      <c r="BR25" s="441"/>
      <c r="BS25" s="441"/>
      <c r="BT25" s="441"/>
      <c r="BU25" s="442"/>
      <c r="BV25" s="440">
        <v>4658352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6780</v>
      </c>
      <c r="R26" s="422"/>
      <c r="S26" s="422"/>
      <c r="T26" s="422"/>
      <c r="U26" s="422"/>
      <c r="V26" s="423"/>
      <c r="W26" s="487"/>
      <c r="X26" s="478"/>
      <c r="Y26" s="479"/>
      <c r="Z26" s="418" t="s">
        <v>172</v>
      </c>
      <c r="AA26" s="500"/>
      <c r="AB26" s="500"/>
      <c r="AC26" s="500"/>
      <c r="AD26" s="500"/>
      <c r="AE26" s="500"/>
      <c r="AF26" s="500"/>
      <c r="AG26" s="501"/>
      <c r="AH26" s="421">
        <v>107</v>
      </c>
      <c r="AI26" s="422"/>
      <c r="AJ26" s="422"/>
      <c r="AK26" s="422"/>
      <c r="AL26" s="423"/>
      <c r="AM26" s="421">
        <v>346359</v>
      </c>
      <c r="AN26" s="422"/>
      <c r="AO26" s="422"/>
      <c r="AP26" s="422"/>
      <c r="AQ26" s="422"/>
      <c r="AR26" s="423"/>
      <c r="AS26" s="421">
        <v>3237</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134</v>
      </c>
      <c r="BO26" s="446"/>
      <c r="BP26" s="446"/>
      <c r="BQ26" s="446"/>
      <c r="BR26" s="446"/>
      <c r="BS26" s="446"/>
      <c r="BT26" s="446"/>
      <c r="BU26" s="447"/>
      <c r="BV26" s="445" t="s">
        <v>125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5640</v>
      </c>
      <c r="R27" s="422"/>
      <c r="S27" s="422"/>
      <c r="T27" s="422"/>
      <c r="U27" s="422"/>
      <c r="V27" s="423"/>
      <c r="W27" s="487"/>
      <c r="X27" s="478"/>
      <c r="Y27" s="479"/>
      <c r="Z27" s="418" t="s">
        <v>175</v>
      </c>
      <c r="AA27" s="419"/>
      <c r="AB27" s="419"/>
      <c r="AC27" s="419"/>
      <c r="AD27" s="419"/>
      <c r="AE27" s="419"/>
      <c r="AF27" s="419"/>
      <c r="AG27" s="420"/>
      <c r="AH27" s="421">
        <v>22</v>
      </c>
      <c r="AI27" s="422"/>
      <c r="AJ27" s="422"/>
      <c r="AK27" s="422"/>
      <c r="AL27" s="423"/>
      <c r="AM27" s="421">
        <v>75666</v>
      </c>
      <c r="AN27" s="422"/>
      <c r="AO27" s="422"/>
      <c r="AP27" s="422"/>
      <c r="AQ27" s="422"/>
      <c r="AR27" s="423"/>
      <c r="AS27" s="421">
        <v>3439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2009537</v>
      </c>
      <c r="BO27" s="449"/>
      <c r="BP27" s="449"/>
      <c r="BQ27" s="449"/>
      <c r="BR27" s="449"/>
      <c r="BS27" s="449"/>
      <c r="BT27" s="449"/>
      <c r="BU27" s="450"/>
      <c r="BV27" s="448">
        <v>2001341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5060</v>
      </c>
      <c r="R28" s="422"/>
      <c r="S28" s="422"/>
      <c r="T28" s="422"/>
      <c r="U28" s="422"/>
      <c r="V28" s="423"/>
      <c r="W28" s="487"/>
      <c r="X28" s="478"/>
      <c r="Y28" s="479"/>
      <c r="Z28" s="418" t="s">
        <v>178</v>
      </c>
      <c r="AA28" s="419"/>
      <c r="AB28" s="419"/>
      <c r="AC28" s="419"/>
      <c r="AD28" s="419"/>
      <c r="AE28" s="419"/>
      <c r="AF28" s="419"/>
      <c r="AG28" s="420"/>
      <c r="AH28" s="421" t="s">
        <v>125</v>
      </c>
      <c r="AI28" s="422"/>
      <c r="AJ28" s="422"/>
      <c r="AK28" s="422"/>
      <c r="AL28" s="423"/>
      <c r="AM28" s="421" t="s">
        <v>125</v>
      </c>
      <c r="AN28" s="422"/>
      <c r="AO28" s="422"/>
      <c r="AP28" s="422"/>
      <c r="AQ28" s="422"/>
      <c r="AR28" s="423"/>
      <c r="AS28" s="421" t="s">
        <v>125</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14917809</v>
      </c>
      <c r="BO28" s="441"/>
      <c r="BP28" s="441"/>
      <c r="BQ28" s="441"/>
      <c r="BR28" s="441"/>
      <c r="BS28" s="441"/>
      <c r="BT28" s="441"/>
      <c r="BU28" s="442"/>
      <c r="BV28" s="440">
        <v>14439960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26</v>
      </c>
      <c r="M29" s="422"/>
      <c r="N29" s="422"/>
      <c r="O29" s="422"/>
      <c r="P29" s="423"/>
      <c r="Q29" s="421">
        <v>4480</v>
      </c>
      <c r="R29" s="422"/>
      <c r="S29" s="422"/>
      <c r="T29" s="422"/>
      <c r="U29" s="422"/>
      <c r="V29" s="423"/>
      <c r="W29" s="488"/>
      <c r="X29" s="489"/>
      <c r="Y29" s="490"/>
      <c r="Z29" s="418" t="s">
        <v>181</v>
      </c>
      <c r="AA29" s="419"/>
      <c r="AB29" s="419"/>
      <c r="AC29" s="419"/>
      <c r="AD29" s="419"/>
      <c r="AE29" s="419"/>
      <c r="AF29" s="419"/>
      <c r="AG29" s="420"/>
      <c r="AH29" s="421">
        <v>963</v>
      </c>
      <c r="AI29" s="422"/>
      <c r="AJ29" s="422"/>
      <c r="AK29" s="422"/>
      <c r="AL29" s="423"/>
      <c r="AM29" s="421">
        <v>3007822</v>
      </c>
      <c r="AN29" s="422"/>
      <c r="AO29" s="422"/>
      <c r="AP29" s="422"/>
      <c r="AQ29" s="422"/>
      <c r="AR29" s="423"/>
      <c r="AS29" s="421">
        <v>3123</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1163548</v>
      </c>
      <c r="BO29" s="446"/>
      <c r="BP29" s="446"/>
      <c r="BQ29" s="446"/>
      <c r="BR29" s="446"/>
      <c r="BS29" s="446"/>
      <c r="BT29" s="446"/>
      <c r="BU29" s="447"/>
      <c r="BV29" s="445">
        <v>1162690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7018894</v>
      </c>
      <c r="BO30" s="449"/>
      <c r="BP30" s="449"/>
      <c r="BQ30" s="449"/>
      <c r="BR30" s="449"/>
      <c r="BS30" s="449"/>
      <c r="BT30" s="449"/>
      <c r="BU30" s="450"/>
      <c r="BV30" s="448">
        <v>6172452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190</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わたらい老人福祉施設組合（一般会計）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伊勢志摩総合地方卸売市場</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わたらい老人福祉施設組合（特別養護老人ホーム高砂寮特別会計）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土地取得特別会計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介護保険特別会計(保険事業勘定)</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IF('各会計、関係団体の財政状況及び健全化判断比率'!B34="","",'各会計、関係団体の財政状況及び健全化判断比率'!B34)</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わたらい老人福祉施設組合（指定通所介護事業所高砂寮特別会計）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観光交通対策特別会計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わたらい老人福祉施設組合（特別養護老人ホーム真砂寮特別会計）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わたらい老人福祉施設組合（特別養護老人ホームわたらい緑清苑特別会計）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三重県市町総合事務組合（一般会計）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三重県市町総合事務組合（退職手当特別会計）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三重県市町総合事務組合（デジタル地図特別会計）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三重県市町総合事務組合（共同研修特別会計）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三重県市町総合事務組合（物品特別会計）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OeU1o9FWI6c0AehvHFn8Df7a705j1nGtENE2O1dofuOb3zBGTMtzeQZP/CmyQkDVYA+0IKkBiGUD54LHXYRXg==" saltValue="XQF3V8fFB3P+4NFBrWXG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549</v>
      </c>
      <c r="D34" s="1224"/>
      <c r="E34" s="1225"/>
      <c r="F34" s="32">
        <v>11.88</v>
      </c>
      <c r="G34" s="33">
        <v>10.76</v>
      </c>
      <c r="H34" s="33">
        <v>9.99</v>
      </c>
      <c r="I34" s="33">
        <v>9.1199999999999992</v>
      </c>
      <c r="J34" s="34">
        <v>8.41</v>
      </c>
      <c r="K34" s="22"/>
      <c r="L34" s="22"/>
      <c r="M34" s="22"/>
      <c r="N34" s="22"/>
      <c r="O34" s="22"/>
      <c r="P34" s="22"/>
    </row>
    <row r="35" spans="1:16" ht="39" customHeight="1" x14ac:dyDescent="0.15">
      <c r="A35" s="22"/>
      <c r="B35" s="35"/>
      <c r="C35" s="1218" t="s">
        <v>550</v>
      </c>
      <c r="D35" s="1219"/>
      <c r="E35" s="1220"/>
      <c r="F35" s="36">
        <v>6.83</v>
      </c>
      <c r="G35" s="37">
        <v>7.76</v>
      </c>
      <c r="H35" s="37">
        <v>7.62</v>
      </c>
      <c r="I35" s="37">
        <v>7.64</v>
      </c>
      <c r="J35" s="38">
        <v>7.02</v>
      </c>
      <c r="K35" s="22"/>
      <c r="L35" s="22"/>
      <c r="M35" s="22"/>
      <c r="N35" s="22"/>
      <c r="O35" s="22"/>
      <c r="P35" s="22"/>
    </row>
    <row r="36" spans="1:16" ht="39" customHeight="1" x14ac:dyDescent="0.15">
      <c r="A36" s="22"/>
      <c r="B36" s="35"/>
      <c r="C36" s="1218" t="s">
        <v>551</v>
      </c>
      <c r="D36" s="1219"/>
      <c r="E36" s="1220"/>
      <c r="F36" s="36">
        <v>1.0900000000000001</v>
      </c>
      <c r="G36" s="37">
        <v>1.26</v>
      </c>
      <c r="H36" s="37">
        <v>1.4</v>
      </c>
      <c r="I36" s="37">
        <v>1.5</v>
      </c>
      <c r="J36" s="38">
        <v>1.97</v>
      </c>
      <c r="K36" s="22"/>
      <c r="L36" s="22"/>
      <c r="M36" s="22"/>
      <c r="N36" s="22"/>
      <c r="O36" s="22"/>
      <c r="P36" s="22"/>
    </row>
    <row r="37" spans="1:16" ht="39" customHeight="1" x14ac:dyDescent="0.15">
      <c r="A37" s="22"/>
      <c r="B37" s="35"/>
      <c r="C37" s="1218" t="s">
        <v>552</v>
      </c>
      <c r="D37" s="1219"/>
      <c r="E37" s="1220"/>
      <c r="F37" s="36">
        <v>5.56</v>
      </c>
      <c r="G37" s="37">
        <v>6.98</v>
      </c>
      <c r="H37" s="37">
        <v>6.73</v>
      </c>
      <c r="I37" s="37">
        <v>2.9</v>
      </c>
      <c r="J37" s="38">
        <v>1.5</v>
      </c>
      <c r="K37" s="22"/>
      <c r="L37" s="22"/>
      <c r="M37" s="22"/>
      <c r="N37" s="22"/>
      <c r="O37" s="22"/>
      <c r="P37" s="22"/>
    </row>
    <row r="38" spans="1:16" ht="39" customHeight="1" x14ac:dyDescent="0.15">
      <c r="A38" s="22"/>
      <c r="B38" s="35"/>
      <c r="C38" s="1218" t="s">
        <v>553</v>
      </c>
      <c r="D38" s="1219"/>
      <c r="E38" s="1220"/>
      <c r="F38" s="36">
        <v>0.74</v>
      </c>
      <c r="G38" s="37">
        <v>0.73</v>
      </c>
      <c r="H38" s="37">
        <v>0.99</v>
      </c>
      <c r="I38" s="37">
        <v>1.55</v>
      </c>
      <c r="J38" s="38">
        <v>1.36</v>
      </c>
      <c r="K38" s="22"/>
      <c r="L38" s="22"/>
      <c r="M38" s="22"/>
      <c r="N38" s="22"/>
      <c r="O38" s="22"/>
      <c r="P38" s="22"/>
    </row>
    <row r="39" spans="1:16" ht="39" customHeight="1" x14ac:dyDescent="0.15">
      <c r="A39" s="22"/>
      <c r="B39" s="35"/>
      <c r="C39" s="1218" t="s">
        <v>554</v>
      </c>
      <c r="D39" s="1219"/>
      <c r="E39" s="1220"/>
      <c r="F39" s="36">
        <v>1.76</v>
      </c>
      <c r="G39" s="37">
        <v>2.91</v>
      </c>
      <c r="H39" s="37">
        <v>1.24</v>
      </c>
      <c r="I39" s="37">
        <v>2.88</v>
      </c>
      <c r="J39" s="38">
        <v>0.87</v>
      </c>
      <c r="K39" s="22"/>
      <c r="L39" s="22"/>
      <c r="M39" s="22"/>
      <c r="N39" s="22"/>
      <c r="O39" s="22"/>
      <c r="P39" s="22"/>
    </row>
    <row r="40" spans="1:16" ht="39" customHeight="1" x14ac:dyDescent="0.15">
      <c r="A40" s="22"/>
      <c r="B40" s="35"/>
      <c r="C40" s="1218" t="s">
        <v>555</v>
      </c>
      <c r="D40" s="1219"/>
      <c r="E40" s="1220"/>
      <c r="F40" s="36">
        <v>0.11</v>
      </c>
      <c r="G40" s="37">
        <v>0.14000000000000001</v>
      </c>
      <c r="H40" s="37">
        <v>0.14000000000000001</v>
      </c>
      <c r="I40" s="37">
        <v>0.16</v>
      </c>
      <c r="J40" s="38">
        <v>0.18</v>
      </c>
      <c r="K40" s="22"/>
      <c r="L40" s="22"/>
      <c r="M40" s="22"/>
      <c r="N40" s="22"/>
      <c r="O40" s="22"/>
      <c r="P40" s="22"/>
    </row>
    <row r="41" spans="1:16" ht="39" customHeight="1" x14ac:dyDescent="0.15">
      <c r="A41" s="22"/>
      <c r="B41" s="35"/>
      <c r="C41" s="1218" t="s">
        <v>556</v>
      </c>
      <c r="D41" s="1219"/>
      <c r="E41" s="1220"/>
      <c r="F41" s="36">
        <v>0.69</v>
      </c>
      <c r="G41" s="37">
        <v>0.49</v>
      </c>
      <c r="H41" s="37">
        <v>0.47</v>
      </c>
      <c r="I41" s="37">
        <v>0.28000000000000003</v>
      </c>
      <c r="J41" s="38">
        <v>0.13</v>
      </c>
      <c r="K41" s="22"/>
      <c r="L41" s="22"/>
      <c r="M41" s="22"/>
      <c r="N41" s="22"/>
      <c r="O41" s="22"/>
      <c r="P41" s="22"/>
    </row>
    <row r="42" spans="1:16" ht="39" customHeight="1" x14ac:dyDescent="0.15">
      <c r="A42" s="22"/>
      <c r="B42" s="39"/>
      <c r="C42" s="1218" t="s">
        <v>557</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558</v>
      </c>
      <c r="D43" s="1222"/>
      <c r="E43" s="1223"/>
      <c r="F43" s="41">
        <v>0.02</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iX20qAasiz+/xdGU5rvezVgp3a0lak267CDX/Kzcsyyy/to+cKlTXu0B+a/1ZzSuG2rki3XnIZVacXXLt7w==" saltValue="JdFSLOtE17nklWBtcSjC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1"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5459</v>
      </c>
      <c r="L45" s="60">
        <v>5429</v>
      </c>
      <c r="M45" s="60">
        <v>5395</v>
      </c>
      <c r="N45" s="60">
        <v>5424</v>
      </c>
      <c r="O45" s="61">
        <v>5495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1425</v>
      </c>
      <c r="L48" s="64">
        <v>1327</v>
      </c>
      <c r="M48" s="64">
        <v>1405</v>
      </c>
      <c r="N48" s="64">
        <v>1458</v>
      </c>
      <c r="O48" s="65">
        <v>1592</v>
      </c>
      <c r="P48" s="48"/>
      <c r="Q48" s="48"/>
      <c r="R48" s="48"/>
      <c r="S48" s="48"/>
      <c r="T48" s="48"/>
      <c r="U48" s="48"/>
    </row>
    <row r="49" spans="1:21" ht="30.75" customHeight="1" x14ac:dyDescent="0.15">
      <c r="A49" s="48"/>
      <c r="B49" s="1236"/>
      <c r="C49" s="1237"/>
      <c r="D49" s="62"/>
      <c r="E49" s="1228" t="s">
        <v>16</v>
      </c>
      <c r="F49" s="1228"/>
      <c r="G49" s="1228"/>
      <c r="H49" s="1228"/>
      <c r="I49" s="1228"/>
      <c r="J49" s="1229"/>
      <c r="K49" s="63">
        <v>481</v>
      </c>
      <c r="L49" s="64">
        <v>324</v>
      </c>
      <c r="M49" s="64">
        <v>369</v>
      </c>
      <c r="N49" s="64">
        <v>342</v>
      </c>
      <c r="O49" s="65">
        <v>337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498</v>
      </c>
      <c r="L50" s="64" t="s">
        <v>498</v>
      </c>
      <c r="M50" s="64" t="s">
        <v>498</v>
      </c>
      <c r="N50" s="64" t="s">
        <v>498</v>
      </c>
      <c r="O50" s="65" t="s">
        <v>498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5972</v>
      </c>
      <c r="L52" s="64">
        <v>6190</v>
      </c>
      <c r="M52" s="64">
        <v>6227</v>
      </c>
      <c r="N52" s="64">
        <v>6343</v>
      </c>
      <c r="O52" s="65">
        <v>6434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1393</v>
      </c>
      <c r="L53" s="69">
        <v>890</v>
      </c>
      <c r="M53" s="69">
        <v>942</v>
      </c>
      <c r="N53" s="69">
        <v>881</v>
      </c>
      <c r="O53" s="70">
        <v>990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yDvtlm7+QxyGyCIQ+mq53aPp2v26126uPrukFSTc8UY8/LzH5mM7B+kNXiJcuqGZUoxxZn80FD7vfdVFA5mQQ==" saltValue="StHYoj9x1VqNo4aRtGaY8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O39" sqref="O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54" t="s">
        <v>24</v>
      </c>
      <c r="C41" s="1255"/>
      <c r="D41" s="81"/>
      <c r="E41" s="1256" t="s">
        <v>25</v>
      </c>
      <c r="F41" s="1256"/>
      <c r="G41" s="1256"/>
      <c r="H41" s="1257"/>
      <c r="I41" s="82">
        <v>49698</v>
      </c>
      <c r="J41" s="83">
        <v>49490</v>
      </c>
      <c r="K41" s="83">
        <v>51411</v>
      </c>
      <c r="L41" s="83">
        <v>52581</v>
      </c>
      <c r="M41" s="84">
        <v>53645</v>
      </c>
    </row>
    <row r="42" spans="2:13" ht="27.75" customHeight="1" x14ac:dyDescent="0.15">
      <c r="B42" s="1244"/>
      <c r="C42" s="1245"/>
      <c r="D42" s="85"/>
      <c r="E42" s="1248" t="s">
        <v>26</v>
      </c>
      <c r="F42" s="1248"/>
      <c r="G42" s="1248"/>
      <c r="H42" s="1249"/>
      <c r="I42" s="86" t="s">
        <v>498</v>
      </c>
      <c r="J42" s="87" t="s">
        <v>498</v>
      </c>
      <c r="K42" s="87" t="s">
        <v>498</v>
      </c>
      <c r="L42" s="87" t="s">
        <v>498</v>
      </c>
      <c r="M42" s="88" t="s">
        <v>498</v>
      </c>
    </row>
    <row r="43" spans="2:13" ht="27.75" customHeight="1" x14ac:dyDescent="0.15">
      <c r="B43" s="1244"/>
      <c r="C43" s="1245"/>
      <c r="D43" s="85"/>
      <c r="E43" s="1248" t="s">
        <v>27</v>
      </c>
      <c r="F43" s="1248"/>
      <c r="G43" s="1248"/>
      <c r="H43" s="1249"/>
      <c r="I43" s="86">
        <v>27345</v>
      </c>
      <c r="J43" s="87">
        <v>26575</v>
      </c>
      <c r="K43" s="87">
        <v>25443</v>
      </c>
      <c r="L43" s="87">
        <v>24790</v>
      </c>
      <c r="M43" s="88">
        <v>28886</v>
      </c>
    </row>
    <row r="44" spans="2:13" ht="27.75" customHeight="1" x14ac:dyDescent="0.15">
      <c r="B44" s="1244"/>
      <c r="C44" s="1245"/>
      <c r="D44" s="85"/>
      <c r="E44" s="1248" t="s">
        <v>28</v>
      </c>
      <c r="F44" s="1248"/>
      <c r="G44" s="1248"/>
      <c r="H44" s="1249"/>
      <c r="I44" s="86">
        <v>2419</v>
      </c>
      <c r="J44" s="87">
        <v>2204</v>
      </c>
      <c r="K44" s="87">
        <v>1857</v>
      </c>
      <c r="L44" s="87">
        <v>1521</v>
      </c>
      <c r="M44" s="88">
        <v>1197</v>
      </c>
    </row>
    <row r="45" spans="2:13" ht="27.75" customHeight="1" x14ac:dyDescent="0.15">
      <c r="B45" s="1244"/>
      <c r="C45" s="1245"/>
      <c r="D45" s="85"/>
      <c r="E45" s="1248" t="s">
        <v>29</v>
      </c>
      <c r="F45" s="1248"/>
      <c r="G45" s="1248"/>
      <c r="H45" s="1249"/>
      <c r="I45" s="86">
        <v>8176</v>
      </c>
      <c r="J45" s="87">
        <v>7459</v>
      </c>
      <c r="K45" s="87">
        <v>7455</v>
      </c>
      <c r="L45" s="87">
        <v>7177</v>
      </c>
      <c r="M45" s="88">
        <v>7329</v>
      </c>
    </row>
    <row r="46" spans="2:13" ht="27.75" customHeight="1" x14ac:dyDescent="0.15">
      <c r="B46" s="1244"/>
      <c r="C46" s="1245"/>
      <c r="D46" s="89"/>
      <c r="E46" s="1248" t="s">
        <v>30</v>
      </c>
      <c r="F46" s="1248"/>
      <c r="G46" s="1248"/>
      <c r="H46" s="1249"/>
      <c r="I46" s="86">
        <v>749</v>
      </c>
      <c r="J46" s="87">
        <v>418</v>
      </c>
      <c r="K46" s="87" t="s">
        <v>498</v>
      </c>
      <c r="L46" s="87" t="s">
        <v>498</v>
      </c>
      <c r="M46" s="88" t="s">
        <v>498</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19233</v>
      </c>
      <c r="J50" s="87">
        <v>19848</v>
      </c>
      <c r="K50" s="87">
        <v>21264</v>
      </c>
      <c r="L50" s="87">
        <v>22454</v>
      </c>
      <c r="M50" s="88">
        <v>23811</v>
      </c>
    </row>
    <row r="51" spans="2:13" ht="27.75" customHeight="1" x14ac:dyDescent="0.15">
      <c r="B51" s="1244"/>
      <c r="C51" s="1245"/>
      <c r="D51" s="85"/>
      <c r="E51" s="1248" t="s">
        <v>36</v>
      </c>
      <c r="F51" s="1248"/>
      <c r="G51" s="1248"/>
      <c r="H51" s="1249"/>
      <c r="I51" s="86">
        <v>19792</v>
      </c>
      <c r="J51" s="87">
        <v>17541</v>
      </c>
      <c r="K51" s="87">
        <v>15776</v>
      </c>
      <c r="L51" s="87">
        <v>14158</v>
      </c>
      <c r="M51" s="88">
        <v>15801</v>
      </c>
    </row>
    <row r="52" spans="2:13" ht="27.75" customHeight="1" x14ac:dyDescent="0.15">
      <c r="B52" s="1246"/>
      <c r="C52" s="1247"/>
      <c r="D52" s="85"/>
      <c r="E52" s="1248" t="s">
        <v>37</v>
      </c>
      <c r="F52" s="1248"/>
      <c r="G52" s="1248"/>
      <c r="H52" s="1249"/>
      <c r="I52" s="86">
        <v>54701</v>
      </c>
      <c r="J52" s="87">
        <v>54921</v>
      </c>
      <c r="K52" s="87">
        <v>56415</v>
      </c>
      <c r="L52" s="87">
        <v>58369</v>
      </c>
      <c r="M52" s="88">
        <v>60036</v>
      </c>
    </row>
    <row r="53" spans="2:13" ht="27.75" customHeight="1" thickBot="1" x14ac:dyDescent="0.2">
      <c r="B53" s="1250" t="s">
        <v>38</v>
      </c>
      <c r="C53" s="1251"/>
      <c r="D53" s="92"/>
      <c r="E53" s="1252" t="s">
        <v>39</v>
      </c>
      <c r="F53" s="1252"/>
      <c r="G53" s="1252"/>
      <c r="H53" s="1253"/>
      <c r="I53" s="93">
        <v>-5341</v>
      </c>
      <c r="J53" s="94">
        <v>-6163</v>
      </c>
      <c r="K53" s="94">
        <v>-7288</v>
      </c>
      <c r="L53" s="94">
        <v>-8912</v>
      </c>
      <c r="M53" s="95">
        <v>-8591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rbGr8kvJCtnojIbxxWde9nSKS1NZQOwh5mreehO7CbDtUTRlQ41K/wdEieQSM3EcxIi8CDqcVIEWudNye18Dw==" saltValue="oMvdKI6QIpQEjoCgZ6XV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13322</v>
      </c>
      <c r="G55" s="107">
        <v>14440</v>
      </c>
      <c r="H55" s="108">
        <v>14918</v>
      </c>
    </row>
    <row r="56" spans="2:8" ht="52.5" customHeight="1" x14ac:dyDescent="0.15">
      <c r="B56" s="109"/>
      <c r="C56" s="1271" t="s">
        <v>43</v>
      </c>
      <c r="D56" s="1271"/>
      <c r="E56" s="1272"/>
      <c r="F56" s="110">
        <v>1162</v>
      </c>
      <c r="G56" s="110">
        <v>1163</v>
      </c>
      <c r="H56" s="111">
        <v>1164</v>
      </c>
    </row>
    <row r="57" spans="2:8" ht="53.25" customHeight="1" x14ac:dyDescent="0.15">
      <c r="B57" s="109"/>
      <c r="C57" s="1273" t="s">
        <v>44</v>
      </c>
      <c r="D57" s="1273"/>
      <c r="E57" s="1274"/>
      <c r="F57" s="112">
        <v>6136</v>
      </c>
      <c r="G57" s="112">
        <v>6172</v>
      </c>
      <c r="H57" s="113">
        <v>7019</v>
      </c>
    </row>
    <row r="58" spans="2:8" ht="45.75" customHeight="1" x14ac:dyDescent="0.15">
      <c r="B58" s="114"/>
      <c r="C58" s="1261" t="s">
        <v>579</v>
      </c>
      <c r="D58" s="1262"/>
      <c r="E58" s="1263"/>
      <c r="F58" s="115">
        <v>3432</v>
      </c>
      <c r="G58" s="115">
        <v>3439</v>
      </c>
      <c r="H58" s="116">
        <v>3442</v>
      </c>
    </row>
    <row r="59" spans="2:8" ht="45.75" customHeight="1" x14ac:dyDescent="0.15">
      <c r="B59" s="114"/>
      <c r="C59" s="1261" t="s">
        <v>580</v>
      </c>
      <c r="D59" s="1262"/>
      <c r="E59" s="1263"/>
      <c r="F59" s="115">
        <v>800</v>
      </c>
      <c r="G59" s="115">
        <v>797</v>
      </c>
      <c r="H59" s="116">
        <v>1628</v>
      </c>
    </row>
    <row r="60" spans="2:8" ht="45.75" customHeight="1" x14ac:dyDescent="0.15">
      <c r="B60" s="114"/>
      <c r="C60" s="1261" t="s">
        <v>581</v>
      </c>
      <c r="D60" s="1262"/>
      <c r="E60" s="1263"/>
      <c r="F60" s="115">
        <v>439</v>
      </c>
      <c r="G60" s="115">
        <v>440</v>
      </c>
      <c r="H60" s="116">
        <v>441</v>
      </c>
    </row>
    <row r="61" spans="2:8" ht="45.75" customHeight="1" x14ac:dyDescent="0.15">
      <c r="B61" s="114"/>
      <c r="C61" s="1261" t="s">
        <v>582</v>
      </c>
      <c r="D61" s="1262"/>
      <c r="E61" s="1263"/>
      <c r="F61" s="115">
        <v>434</v>
      </c>
      <c r="G61" s="115">
        <v>434</v>
      </c>
      <c r="H61" s="116">
        <v>435</v>
      </c>
    </row>
    <row r="62" spans="2:8" ht="45.75" customHeight="1" thickBot="1" x14ac:dyDescent="0.2">
      <c r="B62" s="117"/>
      <c r="C62" s="1264" t="s">
        <v>583</v>
      </c>
      <c r="D62" s="1265"/>
      <c r="E62" s="1266"/>
      <c r="F62" s="118">
        <v>480</v>
      </c>
      <c r="G62" s="118">
        <v>446</v>
      </c>
      <c r="H62" s="119">
        <v>415</v>
      </c>
    </row>
    <row r="63" spans="2:8" ht="52.5" customHeight="1" thickBot="1" x14ac:dyDescent="0.2">
      <c r="B63" s="120"/>
      <c r="C63" s="1267" t="s">
        <v>45</v>
      </c>
      <c r="D63" s="1267"/>
      <c r="E63" s="1268"/>
      <c r="F63" s="121">
        <v>20619</v>
      </c>
      <c r="G63" s="121">
        <v>21775</v>
      </c>
      <c r="H63" s="122">
        <v>23100</v>
      </c>
    </row>
    <row r="64" spans="2:8" ht="15" customHeight="1" x14ac:dyDescent="0.15"/>
    <row r="65" ht="0" hidden="1" customHeight="1" x14ac:dyDescent="0.15"/>
    <row r="66" ht="0" hidden="1" customHeight="1" x14ac:dyDescent="0.15"/>
  </sheetData>
  <sheetProtection algorithmName="SHA-512" hashValue="YNIygEAXBNvw0JhpbIiBaxKUDfy9DlNnTXB4es+fQRypyZrQWdMa5Ouannfrl4X3VTWM8AoG+1v9tj0BZi/aXA==" saltValue="KGqqNctoZJ4hg8gUc3YQ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H83" zoomScaleNormal="100" zoomScaleSheetLayoutView="55" workbookViewId="0">
      <selection activeCell="DE35" sqref="DE35"/>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588</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55.2</v>
      </c>
      <c r="CG53" s="1277"/>
      <c r="CH53" s="1277"/>
      <c r="CI53" s="1277"/>
      <c r="CJ53" s="1277"/>
      <c r="CK53" s="1277"/>
      <c r="CL53" s="1277"/>
      <c r="CM53" s="1277"/>
      <c r="CN53" s="1277">
        <v>55.5</v>
      </c>
      <c r="CO53" s="1277"/>
      <c r="CP53" s="1277"/>
      <c r="CQ53" s="1277"/>
      <c r="CR53" s="1277"/>
      <c r="CS53" s="1277"/>
      <c r="CT53" s="1277"/>
      <c r="CU53" s="1277"/>
      <c r="CV53" s="1277">
        <v>57.2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591</v>
      </c>
      <c r="AO55" s="1281"/>
      <c r="AP55" s="1281"/>
      <c r="AQ55" s="1281"/>
      <c r="AR55" s="1281"/>
      <c r="AS55" s="1281"/>
      <c r="AT55" s="1281"/>
      <c r="AU55" s="1281"/>
      <c r="AV55" s="1281"/>
      <c r="AW55" s="1281"/>
      <c r="AX55" s="1281"/>
      <c r="AY55" s="1281"/>
      <c r="AZ55" s="1281"/>
      <c r="BA55" s="1281"/>
      <c r="BB55" s="1280" t="s">
        <v>589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17.8</v>
      </c>
      <c r="CG55" s="1277"/>
      <c r="CH55" s="1277"/>
      <c r="CI55" s="1277"/>
      <c r="CJ55" s="1277"/>
      <c r="CK55" s="1277"/>
      <c r="CL55" s="1277"/>
      <c r="CM55" s="1277"/>
      <c r="CN55" s="1277">
        <v>15</v>
      </c>
      <c r="CO55" s="1277"/>
      <c r="CP55" s="1277"/>
      <c r="CQ55" s="1277"/>
      <c r="CR55" s="1277"/>
      <c r="CS55" s="1277"/>
      <c r="CT55" s="1277"/>
      <c r="CU55" s="1277"/>
      <c r="CV55" s="1277">
        <v>12.2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56.2</v>
      </c>
      <c r="CG57" s="1277"/>
      <c r="CH57" s="1277"/>
      <c r="CI57" s="1277"/>
      <c r="CJ57" s="1277"/>
      <c r="CK57" s="1277"/>
      <c r="CL57" s="1277"/>
      <c r="CM57" s="1277"/>
      <c r="CN57" s="1277">
        <v>60.1</v>
      </c>
      <c r="CO57" s="1277"/>
      <c r="CP57" s="1277"/>
      <c r="CQ57" s="1277"/>
      <c r="CR57" s="1277"/>
      <c r="CS57" s="1277"/>
      <c r="CT57" s="1277"/>
      <c r="CU57" s="1277"/>
      <c r="CV57" s="1277">
        <v>60.4</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588</v>
      </c>
      <c r="AO73" s="1280"/>
      <c r="AP73" s="1280"/>
      <c r="AQ73" s="1280"/>
      <c r="AR73" s="1280"/>
      <c r="AS73" s="1280"/>
      <c r="AT73" s="1280"/>
      <c r="AU73" s="1280"/>
      <c r="AV73" s="1280"/>
      <c r="AW73" s="1280"/>
      <c r="AX73" s="1280"/>
      <c r="AY73" s="1280"/>
      <c r="AZ73" s="1280"/>
      <c r="BA73" s="1280"/>
      <c r="BB73" s="1280" t="s">
        <v>589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593</v>
      </c>
      <c r="BC75" s="1280"/>
      <c r="BD75" s="1280"/>
      <c r="BE75" s="1280"/>
      <c r="BF75" s="1280"/>
      <c r="BG75" s="1280"/>
      <c r="BH75" s="1280"/>
      <c r="BI75" s="1280"/>
      <c r="BJ75" s="1280"/>
      <c r="BK75" s="1280"/>
      <c r="BL75" s="1280"/>
      <c r="BM75" s="1280"/>
      <c r="BN75" s="1280"/>
      <c r="BO75" s="1280"/>
      <c r="BP75" s="1277">
        <v>5.4</v>
      </c>
      <c r="BQ75" s="1277"/>
      <c r="BR75" s="1277"/>
      <c r="BS75" s="1277"/>
      <c r="BT75" s="1277"/>
      <c r="BU75" s="1277"/>
      <c r="BV75" s="1277"/>
      <c r="BW75" s="1277"/>
      <c r="BX75" s="1277">
        <v>4.7</v>
      </c>
      <c r="BY75" s="1277"/>
      <c r="BZ75" s="1277"/>
      <c r="CA75" s="1277"/>
      <c r="CB75" s="1277"/>
      <c r="CC75" s="1277"/>
      <c r="CD75" s="1277"/>
      <c r="CE75" s="1277"/>
      <c r="CF75" s="1277">
        <v>4.2</v>
      </c>
      <c r="CG75" s="1277"/>
      <c r="CH75" s="1277"/>
      <c r="CI75" s="1277"/>
      <c r="CJ75" s="1277"/>
      <c r="CK75" s="1277"/>
      <c r="CL75" s="1277"/>
      <c r="CM75" s="1277"/>
      <c r="CN75" s="1277">
        <v>3.6</v>
      </c>
      <c r="CO75" s="1277"/>
      <c r="CP75" s="1277"/>
      <c r="CQ75" s="1277"/>
      <c r="CR75" s="1277"/>
      <c r="CS75" s="1277"/>
      <c r="CT75" s="1277"/>
      <c r="CU75" s="1277"/>
      <c r="CV75" s="1277">
        <v>3.7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591</v>
      </c>
      <c r="AO77" s="1281"/>
      <c r="AP77" s="1281"/>
      <c r="AQ77" s="1281"/>
      <c r="AR77" s="1281"/>
      <c r="AS77" s="1281"/>
      <c r="AT77" s="1281"/>
      <c r="AU77" s="1281"/>
      <c r="AV77" s="1281"/>
      <c r="AW77" s="1281"/>
      <c r="AX77" s="1281"/>
      <c r="AY77" s="1281"/>
      <c r="AZ77" s="1281"/>
      <c r="BA77" s="1281"/>
      <c r="BB77" s="1280" t="s">
        <v>589</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17.8</v>
      </c>
      <c r="CG77" s="1277"/>
      <c r="CH77" s="1277"/>
      <c r="CI77" s="1277"/>
      <c r="CJ77" s="1277"/>
      <c r="CK77" s="1277"/>
      <c r="CL77" s="1277"/>
      <c r="CM77" s="1277"/>
      <c r="CN77" s="1277">
        <v>15</v>
      </c>
      <c r="CO77" s="1277"/>
      <c r="CP77" s="1277"/>
      <c r="CQ77" s="1277"/>
      <c r="CR77" s="1277"/>
      <c r="CS77" s="1277"/>
      <c r="CT77" s="1277"/>
      <c r="CU77" s="1277"/>
      <c r="CV77" s="1277">
        <v>12.2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593</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5.3</v>
      </c>
      <c r="CG79" s="1277"/>
      <c r="CH79" s="1277"/>
      <c r="CI79" s="1277"/>
      <c r="CJ79" s="1277"/>
      <c r="CK79" s="1277"/>
      <c r="CL79" s="1277"/>
      <c r="CM79" s="1277"/>
      <c r="CN79" s="1277">
        <v>5</v>
      </c>
      <c r="CO79" s="1277"/>
      <c r="CP79" s="1277"/>
      <c r="CQ79" s="1277"/>
      <c r="CR79" s="1277"/>
      <c r="CS79" s="1277"/>
      <c r="CT79" s="1277"/>
      <c r="CU79" s="1277"/>
      <c r="CV79" s="1277">
        <v>4.8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ltYYyYu7cVsTtzjgosMtD8S6fg9f1t2zc05P8N/RShhOhrp8Nr6L/obYggW5B9VUl+2p1otliJNOI+CYgr4uA==" saltValue="4VeM8ogHkt0qFotLs/xSV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D96" sqref="AD9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aoqiuTLQ4MypjKPVlqmifmpjr0PBCWVZJwxNI6eAabAER+iiPBRbRKUDnwe56rszmhXzSCcQvu2ErXsqzwccA==" saltValue="KH/U+Rg2ISfesLAvRZQT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election activeCell="AF113" sqref="AF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Czsnxs9a1tKins/9e5QB8yfX1Hem4x05KfH+T6+/ArK0qlQVE2VnFLmNVykpzi2OliYp4SKkL/Rt6I2+EcqRA==" saltValue="VrkS1JhbSUnNuWvBh0X0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45530</v>
      </c>
      <c r="E3" s="141"/>
      <c r="F3" s="142">
        <v>50840</v>
      </c>
      <c r="G3" s="143"/>
      <c r="H3" s="144"/>
    </row>
    <row r="4" spans="1:8" x14ac:dyDescent="0.15">
      <c r="A4" s="145"/>
      <c r="B4" s="146"/>
      <c r="C4" s="147"/>
      <c r="D4" s="148">
        <v>22963</v>
      </c>
      <c r="E4" s="149"/>
      <c r="F4" s="150">
        <v>25367</v>
      </c>
      <c r="G4" s="151"/>
      <c r="H4" s="152"/>
    </row>
    <row r="5" spans="1:8" x14ac:dyDescent="0.15">
      <c r="A5" s="133" t="s">
        <v>533</v>
      </c>
      <c r="B5" s="138"/>
      <c r="C5" s="139"/>
      <c r="D5" s="140">
        <v>38215</v>
      </c>
      <c r="E5" s="141"/>
      <c r="F5" s="142">
        <v>53605</v>
      </c>
      <c r="G5" s="143"/>
      <c r="H5" s="144"/>
    </row>
    <row r="6" spans="1:8" x14ac:dyDescent="0.15">
      <c r="A6" s="145"/>
      <c r="B6" s="146"/>
      <c r="C6" s="147"/>
      <c r="D6" s="148">
        <v>24057</v>
      </c>
      <c r="E6" s="149"/>
      <c r="F6" s="150">
        <v>28343</v>
      </c>
      <c r="G6" s="151"/>
      <c r="H6" s="152"/>
    </row>
    <row r="7" spans="1:8" x14ac:dyDescent="0.15">
      <c r="A7" s="133" t="s">
        <v>534</v>
      </c>
      <c r="B7" s="138"/>
      <c r="C7" s="139"/>
      <c r="D7" s="140">
        <v>60846</v>
      </c>
      <c r="E7" s="141"/>
      <c r="F7" s="142">
        <v>44267</v>
      </c>
      <c r="G7" s="143"/>
      <c r="H7" s="144"/>
    </row>
    <row r="8" spans="1:8" x14ac:dyDescent="0.15">
      <c r="A8" s="145"/>
      <c r="B8" s="146"/>
      <c r="C8" s="147"/>
      <c r="D8" s="148">
        <v>41511</v>
      </c>
      <c r="E8" s="149"/>
      <c r="F8" s="150">
        <v>26161</v>
      </c>
      <c r="G8" s="151"/>
      <c r="H8" s="152"/>
    </row>
    <row r="9" spans="1:8" x14ac:dyDescent="0.15">
      <c r="A9" s="133" t="s">
        <v>535</v>
      </c>
      <c r="B9" s="138"/>
      <c r="C9" s="139"/>
      <c r="D9" s="140">
        <v>54521</v>
      </c>
      <c r="E9" s="141"/>
      <c r="F9" s="142">
        <v>40879</v>
      </c>
      <c r="G9" s="143"/>
      <c r="H9" s="144"/>
    </row>
    <row r="10" spans="1:8" x14ac:dyDescent="0.15">
      <c r="A10" s="145"/>
      <c r="B10" s="146"/>
      <c r="C10" s="147"/>
      <c r="D10" s="148">
        <v>34674</v>
      </c>
      <c r="E10" s="149"/>
      <c r="F10" s="150">
        <v>24087</v>
      </c>
      <c r="G10" s="151"/>
      <c r="H10" s="152"/>
    </row>
    <row r="11" spans="1:8" x14ac:dyDescent="0.15">
      <c r="A11" s="133" t="s">
        <v>536</v>
      </c>
      <c r="B11" s="138"/>
      <c r="C11" s="139"/>
      <c r="D11" s="140">
        <v>34326</v>
      </c>
      <c r="E11" s="141"/>
      <c r="F11" s="142">
        <v>42651</v>
      </c>
      <c r="G11" s="143"/>
      <c r="H11" s="144"/>
    </row>
    <row r="12" spans="1:8" x14ac:dyDescent="0.15">
      <c r="A12" s="145"/>
      <c r="B12" s="146"/>
      <c r="C12" s="153"/>
      <c r="D12" s="148">
        <v>23829</v>
      </c>
      <c r="E12" s="149"/>
      <c r="F12" s="150">
        <v>22675</v>
      </c>
      <c r="G12" s="151"/>
      <c r="H12" s="152"/>
    </row>
    <row r="13" spans="1:8" x14ac:dyDescent="0.15">
      <c r="A13" s="133"/>
      <c r="B13" s="138"/>
      <c r="C13" s="154"/>
      <c r="D13" s="155">
        <v>46688</v>
      </c>
      <c r="E13" s="156"/>
      <c r="F13" s="157">
        <v>46448</v>
      </c>
      <c r="G13" s="158"/>
      <c r="H13" s="144"/>
    </row>
    <row r="14" spans="1:8" x14ac:dyDescent="0.15">
      <c r="A14" s="145"/>
      <c r="B14" s="146"/>
      <c r="C14" s="147"/>
      <c r="D14" s="148">
        <v>29407</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5.57</v>
      </c>
      <c r="C19" s="159">
        <f>ROUND(VALUE(SUBSTITUTE(実質収支比率等に係る経年分析!G$48,"▲","-")),2)</f>
        <v>6.99</v>
      </c>
      <c r="D19" s="159">
        <f>ROUND(VALUE(SUBSTITUTE(実質収支比率等に係る経年分析!H$48,"▲","-")),2)</f>
        <v>6.74</v>
      </c>
      <c r="E19" s="159">
        <f>ROUND(VALUE(SUBSTITUTE(実質収支比率等に係る経年分析!I$48,"▲","-")),2)</f>
        <v>2.92</v>
      </c>
      <c r="F19" s="159">
        <f>ROUND(VALUE(SUBSTITUTE(実質収支比率等に係る経年分析!J$48,"▲","-")),2)</f>
        <v>1.51</v>
      </c>
    </row>
    <row r="20" spans="1:11" x14ac:dyDescent="0.15">
      <c r="A20" s="159" t="s">
        <v>49</v>
      </c>
      <c r="B20" s="159">
        <f>ROUND(VALUE(SUBSTITUTE(実質収支比率等に係る経年分析!F$47,"▲","-")),2)</f>
        <v>37.5</v>
      </c>
      <c r="C20" s="159">
        <f>ROUND(VALUE(SUBSTITUTE(実質収支比率等に係る経年分析!G$47,"▲","-")),2)</f>
        <v>40.700000000000003</v>
      </c>
      <c r="D20" s="159">
        <f>ROUND(VALUE(SUBSTITUTE(実質収支比率等に係る経年分析!H$47,"▲","-")),2)</f>
        <v>43.85</v>
      </c>
      <c r="E20" s="159">
        <f>ROUND(VALUE(SUBSTITUTE(実質収支比率等に係る経年分析!I$47,"▲","-")),2)</f>
        <v>48.29</v>
      </c>
      <c r="F20" s="159">
        <f>ROUND(VALUE(SUBSTITUTE(実質収支比率等に係る経年分析!J$47,"▲","-")),2)</f>
        <v>49.98</v>
      </c>
    </row>
    <row r="21" spans="1:11" x14ac:dyDescent="0.15">
      <c r="A21" s="159" t="s">
        <v>50</v>
      </c>
      <c r="B21" s="159">
        <f>IF(ISNUMBER(VALUE(SUBSTITUTE(実質収支比率等に係る経年分析!F$49,"▲","-"))),ROUND(VALUE(SUBSTITUTE(実質収支比率等に係る経年分析!F$49,"▲","-")),2),NA())</f>
        <v>-1.33</v>
      </c>
      <c r="C21" s="159">
        <f>IF(ISNUMBER(VALUE(SUBSTITUTE(実質収支比率等に係る経年分析!G$49,"▲","-"))),ROUND(VALUE(SUBSTITUTE(実質収支比率等に係る経年分析!G$49,"▲","-")),2),NA())</f>
        <v>1.94</v>
      </c>
      <c r="D21" s="159">
        <f>IF(ISNUMBER(VALUE(SUBSTITUTE(実質収支比率等に係る経年分析!H$49,"▲","-"))),ROUND(VALUE(SUBSTITUTE(実質収支比率等に係る経年分析!H$49,"▲","-")),2),NA())</f>
        <v>-0.14000000000000001</v>
      </c>
      <c r="E21" s="159">
        <f>IF(ISNUMBER(VALUE(SUBSTITUTE(実質収支比率等に係る経年分析!I$49,"▲","-"))),ROUND(VALUE(SUBSTITUTE(実質収支比率等に係る経年分析!I$49,"▲","-")),2),NA())</f>
        <v>-3.7</v>
      </c>
      <c r="F21" s="159">
        <f>IF(ISNUMBER(VALUE(SUBSTITUTE(実質収支比率等に係る経年分析!J$49,"▲","-"))),ROUND(VALUE(SUBSTITUTE(実質収支比率等に係る経年分析!J$49,"▲","-")),2),NA())</f>
        <v>-1.33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観光交通対策特別会計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0.69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0.28000000000000003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1.76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2.91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2.88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0.87</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1.36</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5.56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v>
      </c>
    </row>
    <row r="34" spans="1:16" x14ac:dyDescent="0.15">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1.0900000000000001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1.97</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7.02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9.1199999999999992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5972</v>
      </c>
      <c r="E42" s="161"/>
      <c r="F42" s="161"/>
      <c r="G42" s="161">
        <f>'実質公債費比率（分子）の構造'!L$52</f>
        <v>6190</v>
      </c>
      <c r="H42" s="161"/>
      <c r="I42" s="161"/>
      <c r="J42" s="161">
        <f>'実質公債費比率（分子）の構造'!M$52</f>
        <v>6227</v>
      </c>
      <c r="K42" s="161"/>
      <c r="L42" s="161"/>
      <c r="M42" s="161">
        <f>'実質公債費比率（分子）の構造'!N$52</f>
        <v>6343</v>
      </c>
      <c r="N42" s="161"/>
      <c r="O42" s="161"/>
      <c r="P42" s="161">
        <f>'実質公債費比率（分子）の構造'!O$52</f>
        <v>6434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481</v>
      </c>
      <c r="C45" s="161"/>
      <c r="D45" s="161"/>
      <c r="E45" s="161">
        <f>'実質公債費比率（分子）の構造'!L$49</f>
        <v>324</v>
      </c>
      <c r="F45" s="161"/>
      <c r="G45" s="161"/>
      <c r="H45" s="161">
        <f>'実質公債費比率（分子）の構造'!M$49</f>
        <v>369</v>
      </c>
      <c r="I45" s="161"/>
      <c r="J45" s="161"/>
      <c r="K45" s="161">
        <f>'実質公債費比率（分子）の構造'!N$49</f>
        <v>342</v>
      </c>
      <c r="L45" s="161"/>
      <c r="M45" s="161"/>
      <c r="N45" s="161">
        <f>'実質公債費比率（分子）の構造'!O$49</f>
        <v>337</v>
      </c>
      <c r="O45" s="161"/>
      <c r="P45" s="161"/>
    </row>
    <row r="46" spans="1:16" x14ac:dyDescent="0.15">
      <c r="A46" s="161" t="s">
        <v>61</v>
      </c>
      <c r="B46" s="161">
        <f>'実質公債費比率（分子）の構造'!K$48</f>
        <v>1425</v>
      </c>
      <c r="C46" s="161"/>
      <c r="D46" s="161"/>
      <c r="E46" s="161">
        <f>'実質公債費比率（分子）の構造'!L$48</f>
        <v>1327</v>
      </c>
      <c r="F46" s="161"/>
      <c r="G46" s="161"/>
      <c r="H46" s="161">
        <f>'実質公債費比率（分子）の構造'!M$48</f>
        <v>1405</v>
      </c>
      <c r="I46" s="161"/>
      <c r="J46" s="161"/>
      <c r="K46" s="161">
        <f>'実質公債費比率（分子）の構造'!N$48</f>
        <v>1458</v>
      </c>
      <c r="L46" s="161"/>
      <c r="M46" s="161"/>
      <c r="N46" s="161">
        <f>'実質公債費比率（分子）の構造'!O$48</f>
        <v>1592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5459</v>
      </c>
      <c r="C49" s="161"/>
      <c r="D49" s="161"/>
      <c r="E49" s="161">
        <f>'実質公債費比率（分子）の構造'!L$45</f>
        <v>5429</v>
      </c>
      <c r="F49" s="161"/>
      <c r="G49" s="161"/>
      <c r="H49" s="161">
        <f>'実質公債費比率（分子）の構造'!M$45</f>
        <v>5395</v>
      </c>
      <c r="I49" s="161"/>
      <c r="J49" s="161"/>
      <c r="K49" s="161">
        <f>'実質公債費比率（分子）の構造'!N$45</f>
        <v>5424</v>
      </c>
      <c r="L49" s="161"/>
      <c r="M49" s="161"/>
      <c r="N49" s="161">
        <f>'実質公債費比率（分子）の構造'!O$45</f>
        <v>5495</v>
      </c>
      <c r="O49" s="161"/>
      <c r="P49" s="161"/>
    </row>
    <row r="50" spans="1:16" x14ac:dyDescent="0.15">
      <c r="A50" s="161" t="s">
        <v>65</v>
      </c>
      <c r="B50" s="161" t="e">
        <f>NA()</f>
        <v>#N/A</v>
      </c>
      <c r="C50" s="161">
        <f>IF(ISNUMBER('実質公債費比率（分子）の構造'!K$53),'実質公債費比率（分子）の構造'!K$53,NA())</f>
        <v>1393</v>
      </c>
      <c r="D50" s="161" t="e">
        <f>NA()</f>
        <v>#N/A</v>
      </c>
      <c r="E50" s="161" t="e">
        <f>NA()</f>
        <v>#N/A</v>
      </c>
      <c r="F50" s="161">
        <f>IF(ISNUMBER('実質公債費比率（分子）の構造'!L$53),'実質公債費比率（分子）の構造'!L$53,NA())</f>
        <v>890</v>
      </c>
      <c r="G50" s="161" t="e">
        <f>NA()</f>
        <v>#N/A</v>
      </c>
      <c r="H50" s="161" t="e">
        <f>NA()</f>
        <v>#N/A</v>
      </c>
      <c r="I50" s="161">
        <f>IF(ISNUMBER('実質公債費比率（分子）の構造'!M$53),'実質公債費比率（分子）の構造'!M$53,NA())</f>
        <v>942</v>
      </c>
      <c r="J50" s="161" t="e">
        <f>NA()</f>
        <v>#N/A</v>
      </c>
      <c r="K50" s="161" t="e">
        <f>NA()</f>
        <v>#N/A</v>
      </c>
      <c r="L50" s="161">
        <f>IF(ISNUMBER('実質公債費比率（分子）の構造'!N$53),'実質公債費比率（分子）の構造'!N$53,NA())</f>
        <v>881</v>
      </c>
      <c r="M50" s="161" t="e">
        <f>NA()</f>
        <v>#N/A</v>
      </c>
      <c r="N50" s="161" t="e">
        <f>NA()</f>
        <v>#N/A</v>
      </c>
      <c r="O50" s="161">
        <f>IF(ISNUMBER('実質公債費比率（分子）の構造'!O$53),'実質公債費比率（分子）の構造'!O$53,NA())</f>
        <v>990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54701</v>
      </c>
      <c r="E56" s="160"/>
      <c r="F56" s="160"/>
      <c r="G56" s="160">
        <f>'将来負担比率（分子）の構造'!J$52</f>
        <v>54921</v>
      </c>
      <c r="H56" s="160"/>
      <c r="I56" s="160"/>
      <c r="J56" s="160">
        <f>'将来負担比率（分子）の構造'!K$52</f>
        <v>56415</v>
      </c>
      <c r="K56" s="160"/>
      <c r="L56" s="160"/>
      <c r="M56" s="160">
        <f>'将来負担比率（分子）の構造'!L$52</f>
        <v>58369</v>
      </c>
      <c r="N56" s="160"/>
      <c r="O56" s="160"/>
      <c r="P56" s="160">
        <f>'将来負担比率（分子）の構造'!M$52</f>
        <v>60036</v>
      </c>
    </row>
    <row r="57" spans="1:16" x14ac:dyDescent="0.15">
      <c r="A57" s="160" t="s">
        <v>36</v>
      </c>
      <c r="B57" s="160"/>
      <c r="C57" s="160"/>
      <c r="D57" s="160">
        <f>'将来負担比率（分子）の構造'!I$51</f>
        <v>19792</v>
      </c>
      <c r="E57" s="160"/>
      <c r="F57" s="160"/>
      <c r="G57" s="160">
        <f>'将来負担比率（分子）の構造'!J$51</f>
        <v>17541</v>
      </c>
      <c r="H57" s="160"/>
      <c r="I57" s="160"/>
      <c r="J57" s="160">
        <f>'将来負担比率（分子）の構造'!K$51</f>
        <v>15776</v>
      </c>
      <c r="K57" s="160"/>
      <c r="L57" s="160"/>
      <c r="M57" s="160">
        <f>'将来負担比率（分子）の構造'!L$51</f>
        <v>14158</v>
      </c>
      <c r="N57" s="160"/>
      <c r="O57" s="160"/>
      <c r="P57" s="160">
        <f>'将来負担比率（分子）の構造'!M$51</f>
        <v>15801</v>
      </c>
    </row>
    <row r="58" spans="1:16" x14ac:dyDescent="0.15">
      <c r="A58" s="160" t="s">
        <v>35</v>
      </c>
      <c r="B58" s="160"/>
      <c r="C58" s="160"/>
      <c r="D58" s="160">
        <f>'将来負担比率（分子）の構造'!I$50</f>
        <v>19233</v>
      </c>
      <c r="E58" s="160"/>
      <c r="F58" s="160"/>
      <c r="G58" s="160">
        <f>'将来負担比率（分子）の構造'!J$50</f>
        <v>19848</v>
      </c>
      <c r="H58" s="160"/>
      <c r="I58" s="160"/>
      <c r="J58" s="160">
        <f>'将来負担比率（分子）の構造'!K$50</f>
        <v>21264</v>
      </c>
      <c r="K58" s="160"/>
      <c r="L58" s="160"/>
      <c r="M58" s="160">
        <f>'将来負担比率（分子）の構造'!L$50</f>
        <v>22454</v>
      </c>
      <c r="N58" s="160"/>
      <c r="O58" s="160"/>
      <c r="P58" s="160">
        <f>'将来負担比率（分子）の構造'!M$50</f>
        <v>23811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749</v>
      </c>
      <c r="C61" s="160"/>
      <c r="D61" s="160"/>
      <c r="E61" s="160">
        <f>'将来負担比率（分子）の構造'!J$46</f>
        <v>418</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8176</v>
      </c>
      <c r="C62" s="160"/>
      <c r="D62" s="160"/>
      <c r="E62" s="160">
        <f>'将来負担比率（分子）の構造'!J$45</f>
        <v>7459</v>
      </c>
      <c r="F62" s="160"/>
      <c r="G62" s="160"/>
      <c r="H62" s="160">
        <f>'将来負担比率（分子）の構造'!K$45</f>
        <v>7455</v>
      </c>
      <c r="I62" s="160"/>
      <c r="J62" s="160"/>
      <c r="K62" s="160">
        <f>'将来負担比率（分子）の構造'!L$45</f>
        <v>7177</v>
      </c>
      <c r="L62" s="160"/>
      <c r="M62" s="160"/>
      <c r="N62" s="160">
        <f>'将来負担比率（分子）の構造'!M$45</f>
        <v>7329</v>
      </c>
      <c r="O62" s="160"/>
      <c r="P62" s="160"/>
    </row>
    <row r="63" spans="1:16" x14ac:dyDescent="0.15">
      <c r="A63" s="160" t="s">
        <v>28</v>
      </c>
      <c r="B63" s="160">
        <f>'将来負担比率（分子）の構造'!I$44</f>
        <v>2419</v>
      </c>
      <c r="C63" s="160"/>
      <c r="D63" s="160"/>
      <c r="E63" s="160">
        <f>'将来負担比率（分子）の構造'!J$44</f>
        <v>2204</v>
      </c>
      <c r="F63" s="160"/>
      <c r="G63" s="160"/>
      <c r="H63" s="160">
        <f>'将来負担比率（分子）の構造'!K$44</f>
        <v>1857</v>
      </c>
      <c r="I63" s="160"/>
      <c r="J63" s="160"/>
      <c r="K63" s="160">
        <f>'将来負担比率（分子）の構造'!L$44</f>
        <v>1521</v>
      </c>
      <c r="L63" s="160"/>
      <c r="M63" s="160"/>
      <c r="N63" s="160">
        <f>'将来負担比率（分子）の構造'!M$44</f>
        <v>1197</v>
      </c>
      <c r="O63" s="160"/>
      <c r="P63" s="160"/>
    </row>
    <row r="64" spans="1:16" x14ac:dyDescent="0.15">
      <c r="A64" s="160" t="s">
        <v>27</v>
      </c>
      <c r="B64" s="160">
        <f>'将来負担比率（分子）の構造'!I$43</f>
        <v>27345</v>
      </c>
      <c r="C64" s="160"/>
      <c r="D64" s="160"/>
      <c r="E64" s="160">
        <f>'将来負担比率（分子）の構造'!J$43</f>
        <v>26575</v>
      </c>
      <c r="F64" s="160"/>
      <c r="G64" s="160"/>
      <c r="H64" s="160">
        <f>'将来負担比率（分子）の構造'!K$43</f>
        <v>25443</v>
      </c>
      <c r="I64" s="160"/>
      <c r="J64" s="160"/>
      <c r="K64" s="160">
        <f>'将来負担比率（分子）の構造'!L$43</f>
        <v>24790</v>
      </c>
      <c r="L64" s="160"/>
      <c r="M64" s="160"/>
      <c r="N64" s="160">
        <f>'将来負担比率（分子）の構造'!M$43</f>
        <v>28886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49698</v>
      </c>
      <c r="C66" s="160"/>
      <c r="D66" s="160"/>
      <c r="E66" s="160">
        <f>'将来負担比率（分子）の構造'!J$41</f>
        <v>49490</v>
      </c>
      <c r="F66" s="160"/>
      <c r="G66" s="160"/>
      <c r="H66" s="160">
        <f>'将来負担比率（分子）の構造'!K$41</f>
        <v>51411</v>
      </c>
      <c r="I66" s="160"/>
      <c r="J66" s="160"/>
      <c r="K66" s="160">
        <f>'将来負担比率（分子）の構造'!L$41</f>
        <v>52581</v>
      </c>
      <c r="L66" s="160"/>
      <c r="M66" s="160"/>
      <c r="N66" s="160">
        <f>'将来負担比率（分子）の構造'!M$41</f>
        <v>53645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13322</v>
      </c>
      <c r="C72" s="164">
        <f>基金残高に係る経年分析!G55</f>
        <v>14440</v>
      </c>
      <c r="D72" s="164">
        <f>基金残高に係る経年分析!H55</f>
        <v>14918</v>
      </c>
    </row>
    <row r="73" spans="1:16" x14ac:dyDescent="0.15">
      <c r="A73" s="163" t="s">
        <v>72</v>
      </c>
      <c r="B73" s="164">
        <f>基金残高に係る経年分析!F56</f>
        <v>1162</v>
      </c>
      <c r="C73" s="164">
        <f>基金残高に係る経年分析!G56</f>
        <v>1163</v>
      </c>
      <c r="D73" s="164">
        <f>基金残高に係る経年分析!H56</f>
        <v>1164</v>
      </c>
    </row>
    <row r="74" spans="1:16" x14ac:dyDescent="0.15">
      <c r="A74" s="163" t="s">
        <v>73</v>
      </c>
      <c r="B74" s="164">
        <f>基金残高に係る経年分析!F57</f>
        <v>6136</v>
      </c>
      <c r="C74" s="164">
        <f>基金残高に係る経年分析!G57</f>
        <v>6172</v>
      </c>
      <c r="D74" s="164">
        <f>基金残高に係る経年分析!H57</f>
        <v>7019</v>
      </c>
    </row>
  </sheetData>
  <sheetProtection algorithmName="SHA-512" hashValue="Pm2R+jfYddW3bd65PlaW8Qksaccp+WK+zO/fNf52N4rJF73SjN42+L3DNE/6CBg3RYQgePlL4CmKHeofH93Img==" saltValue="eVOSV7K+Ehg4F8EM9ESR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16803632</v>
      </c>
      <c r="S5" s="707"/>
      <c r="T5" s="707"/>
      <c r="U5" s="707"/>
      <c r="V5" s="707"/>
      <c r="W5" s="707"/>
      <c r="X5" s="707"/>
      <c r="Y5" s="753"/>
      <c r="Z5" s="771">
        <v>32.9</v>
      </c>
      <c r="AA5" s="771"/>
      <c r="AB5" s="771"/>
      <c r="AC5" s="771"/>
      <c r="AD5" s="772">
        <v>15377674</v>
      </c>
      <c r="AE5" s="772"/>
      <c r="AF5" s="772"/>
      <c r="AG5" s="772"/>
      <c r="AH5" s="772"/>
      <c r="AI5" s="772"/>
      <c r="AJ5" s="772"/>
      <c r="AK5" s="772"/>
      <c r="AL5" s="754">
        <v>54.2</v>
      </c>
      <c r="AM5" s="723"/>
      <c r="AN5" s="723"/>
      <c r="AO5" s="755"/>
      <c r="AP5" s="740" t="s">
        <v>223</v>
      </c>
      <c r="AQ5" s="741"/>
      <c r="AR5" s="741"/>
      <c r="AS5" s="741"/>
      <c r="AT5" s="741"/>
      <c r="AU5" s="741"/>
      <c r="AV5" s="741"/>
      <c r="AW5" s="741"/>
      <c r="AX5" s="741"/>
      <c r="AY5" s="741"/>
      <c r="AZ5" s="741"/>
      <c r="BA5" s="741"/>
      <c r="BB5" s="741"/>
      <c r="BC5" s="741"/>
      <c r="BD5" s="741"/>
      <c r="BE5" s="741"/>
      <c r="BF5" s="742"/>
      <c r="BG5" s="641">
        <v>15349509</v>
      </c>
      <c r="BH5" s="644"/>
      <c r="BI5" s="644"/>
      <c r="BJ5" s="644"/>
      <c r="BK5" s="644"/>
      <c r="BL5" s="644"/>
      <c r="BM5" s="644"/>
      <c r="BN5" s="645"/>
      <c r="BO5" s="703">
        <v>91.3</v>
      </c>
      <c r="BP5" s="703"/>
      <c r="BQ5" s="703"/>
      <c r="BR5" s="703"/>
      <c r="BS5" s="704" t="s">
        <v>134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333892</v>
      </c>
      <c r="S6" s="644"/>
      <c r="T6" s="644"/>
      <c r="U6" s="644"/>
      <c r="V6" s="644"/>
      <c r="W6" s="644"/>
      <c r="X6" s="644"/>
      <c r="Y6" s="645"/>
      <c r="Z6" s="703">
        <v>0.7</v>
      </c>
      <c r="AA6" s="703"/>
      <c r="AB6" s="703"/>
      <c r="AC6" s="703"/>
      <c r="AD6" s="704">
        <v>333892</v>
      </c>
      <c r="AE6" s="704"/>
      <c r="AF6" s="704"/>
      <c r="AG6" s="704"/>
      <c r="AH6" s="704"/>
      <c r="AI6" s="704"/>
      <c r="AJ6" s="704"/>
      <c r="AK6" s="704"/>
      <c r="AL6" s="646">
        <v>1.2</v>
      </c>
      <c r="AM6" s="647"/>
      <c r="AN6" s="647"/>
      <c r="AO6" s="705"/>
      <c r="AP6" s="638" t="s">
        <v>228</v>
      </c>
      <c r="AQ6" s="639"/>
      <c r="AR6" s="639"/>
      <c r="AS6" s="639"/>
      <c r="AT6" s="639"/>
      <c r="AU6" s="639"/>
      <c r="AV6" s="639"/>
      <c r="AW6" s="639"/>
      <c r="AX6" s="639"/>
      <c r="AY6" s="639"/>
      <c r="AZ6" s="639"/>
      <c r="BA6" s="639"/>
      <c r="BB6" s="639"/>
      <c r="BC6" s="639"/>
      <c r="BD6" s="639"/>
      <c r="BE6" s="639"/>
      <c r="BF6" s="640"/>
      <c r="BG6" s="641">
        <v>15349509</v>
      </c>
      <c r="BH6" s="644"/>
      <c r="BI6" s="644"/>
      <c r="BJ6" s="644"/>
      <c r="BK6" s="644"/>
      <c r="BL6" s="644"/>
      <c r="BM6" s="644"/>
      <c r="BN6" s="645"/>
      <c r="BO6" s="703">
        <v>91.3</v>
      </c>
      <c r="BP6" s="703"/>
      <c r="BQ6" s="703"/>
      <c r="BR6" s="703"/>
      <c r="BS6" s="704" t="s">
        <v>125</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338432</v>
      </c>
      <c r="CS6" s="644"/>
      <c r="CT6" s="644"/>
      <c r="CU6" s="644"/>
      <c r="CV6" s="644"/>
      <c r="CW6" s="644"/>
      <c r="CX6" s="644"/>
      <c r="CY6" s="645"/>
      <c r="CZ6" s="754">
        <v>0.7</v>
      </c>
      <c r="DA6" s="723"/>
      <c r="DB6" s="723"/>
      <c r="DC6" s="757"/>
      <c r="DD6" s="649" t="s">
        <v>134</v>
      </c>
      <c r="DE6" s="644"/>
      <c r="DF6" s="644"/>
      <c r="DG6" s="644"/>
      <c r="DH6" s="644"/>
      <c r="DI6" s="644"/>
      <c r="DJ6" s="644"/>
      <c r="DK6" s="644"/>
      <c r="DL6" s="644"/>
      <c r="DM6" s="644"/>
      <c r="DN6" s="644"/>
      <c r="DO6" s="644"/>
      <c r="DP6" s="645"/>
      <c r="DQ6" s="649">
        <v>338432</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39437</v>
      </c>
      <c r="S7" s="644"/>
      <c r="T7" s="644"/>
      <c r="U7" s="644"/>
      <c r="V7" s="644"/>
      <c r="W7" s="644"/>
      <c r="X7" s="644"/>
      <c r="Y7" s="645"/>
      <c r="Z7" s="703">
        <v>0.1</v>
      </c>
      <c r="AA7" s="703"/>
      <c r="AB7" s="703"/>
      <c r="AC7" s="703"/>
      <c r="AD7" s="704">
        <v>39437</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7339984</v>
      </c>
      <c r="BH7" s="644"/>
      <c r="BI7" s="644"/>
      <c r="BJ7" s="644"/>
      <c r="BK7" s="644"/>
      <c r="BL7" s="644"/>
      <c r="BM7" s="644"/>
      <c r="BN7" s="645"/>
      <c r="BO7" s="703">
        <v>43.7</v>
      </c>
      <c r="BP7" s="703"/>
      <c r="BQ7" s="703"/>
      <c r="BR7" s="703"/>
      <c r="BS7" s="704" t="s">
        <v>134</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5400372</v>
      </c>
      <c r="CS7" s="644"/>
      <c r="CT7" s="644"/>
      <c r="CU7" s="644"/>
      <c r="CV7" s="644"/>
      <c r="CW7" s="644"/>
      <c r="CX7" s="644"/>
      <c r="CY7" s="645"/>
      <c r="CZ7" s="703">
        <v>10.8</v>
      </c>
      <c r="DA7" s="703"/>
      <c r="DB7" s="703"/>
      <c r="DC7" s="703"/>
      <c r="DD7" s="649">
        <v>465416</v>
      </c>
      <c r="DE7" s="644"/>
      <c r="DF7" s="644"/>
      <c r="DG7" s="644"/>
      <c r="DH7" s="644"/>
      <c r="DI7" s="644"/>
      <c r="DJ7" s="644"/>
      <c r="DK7" s="644"/>
      <c r="DL7" s="644"/>
      <c r="DM7" s="644"/>
      <c r="DN7" s="644"/>
      <c r="DO7" s="644"/>
      <c r="DP7" s="645"/>
      <c r="DQ7" s="649">
        <v>4633415</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98598</v>
      </c>
      <c r="S8" s="644"/>
      <c r="T8" s="644"/>
      <c r="U8" s="644"/>
      <c r="V8" s="644"/>
      <c r="W8" s="644"/>
      <c r="X8" s="644"/>
      <c r="Y8" s="645"/>
      <c r="Z8" s="703">
        <v>0.2</v>
      </c>
      <c r="AA8" s="703"/>
      <c r="AB8" s="703"/>
      <c r="AC8" s="703"/>
      <c r="AD8" s="704">
        <v>98598</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224681</v>
      </c>
      <c r="BH8" s="644"/>
      <c r="BI8" s="644"/>
      <c r="BJ8" s="644"/>
      <c r="BK8" s="644"/>
      <c r="BL8" s="644"/>
      <c r="BM8" s="644"/>
      <c r="BN8" s="645"/>
      <c r="BO8" s="703">
        <v>1.3</v>
      </c>
      <c r="BP8" s="703"/>
      <c r="BQ8" s="703"/>
      <c r="BR8" s="703"/>
      <c r="BS8" s="649" t="s">
        <v>125</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18388712</v>
      </c>
      <c r="CS8" s="644"/>
      <c r="CT8" s="644"/>
      <c r="CU8" s="644"/>
      <c r="CV8" s="644"/>
      <c r="CW8" s="644"/>
      <c r="CX8" s="644"/>
      <c r="CY8" s="645"/>
      <c r="CZ8" s="703">
        <v>36.700000000000003</v>
      </c>
      <c r="DA8" s="703"/>
      <c r="DB8" s="703"/>
      <c r="DC8" s="703"/>
      <c r="DD8" s="649">
        <v>318621</v>
      </c>
      <c r="DE8" s="644"/>
      <c r="DF8" s="644"/>
      <c r="DG8" s="644"/>
      <c r="DH8" s="644"/>
      <c r="DI8" s="644"/>
      <c r="DJ8" s="644"/>
      <c r="DK8" s="644"/>
      <c r="DL8" s="644"/>
      <c r="DM8" s="644"/>
      <c r="DN8" s="644"/>
      <c r="DO8" s="644"/>
      <c r="DP8" s="645"/>
      <c r="DQ8" s="649">
        <v>9527383</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97674</v>
      </c>
      <c r="S9" s="644"/>
      <c r="T9" s="644"/>
      <c r="U9" s="644"/>
      <c r="V9" s="644"/>
      <c r="W9" s="644"/>
      <c r="X9" s="644"/>
      <c r="Y9" s="645"/>
      <c r="Z9" s="703">
        <v>0.2</v>
      </c>
      <c r="AA9" s="703"/>
      <c r="AB9" s="703"/>
      <c r="AC9" s="703"/>
      <c r="AD9" s="704">
        <v>97674</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6100086</v>
      </c>
      <c r="BH9" s="644"/>
      <c r="BI9" s="644"/>
      <c r="BJ9" s="644"/>
      <c r="BK9" s="644"/>
      <c r="BL9" s="644"/>
      <c r="BM9" s="644"/>
      <c r="BN9" s="645"/>
      <c r="BO9" s="703">
        <v>36.299999999999997</v>
      </c>
      <c r="BP9" s="703"/>
      <c r="BQ9" s="703"/>
      <c r="BR9" s="703"/>
      <c r="BS9" s="649" t="s">
        <v>125</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5990457</v>
      </c>
      <c r="CS9" s="644"/>
      <c r="CT9" s="644"/>
      <c r="CU9" s="644"/>
      <c r="CV9" s="644"/>
      <c r="CW9" s="644"/>
      <c r="CX9" s="644"/>
      <c r="CY9" s="645"/>
      <c r="CZ9" s="703">
        <v>12</v>
      </c>
      <c r="DA9" s="703"/>
      <c r="DB9" s="703"/>
      <c r="DC9" s="703"/>
      <c r="DD9" s="649">
        <v>89160</v>
      </c>
      <c r="DE9" s="644"/>
      <c r="DF9" s="644"/>
      <c r="DG9" s="644"/>
      <c r="DH9" s="644"/>
      <c r="DI9" s="644"/>
      <c r="DJ9" s="644"/>
      <c r="DK9" s="644"/>
      <c r="DL9" s="644"/>
      <c r="DM9" s="644"/>
      <c r="DN9" s="644"/>
      <c r="DO9" s="644"/>
      <c r="DP9" s="645"/>
      <c r="DQ9" s="649">
        <v>4081303</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134</v>
      </c>
      <c r="S10" s="644"/>
      <c r="T10" s="644"/>
      <c r="U10" s="644"/>
      <c r="V10" s="644"/>
      <c r="W10" s="644"/>
      <c r="X10" s="644"/>
      <c r="Y10" s="645"/>
      <c r="Z10" s="703" t="s">
        <v>134</v>
      </c>
      <c r="AA10" s="703"/>
      <c r="AB10" s="703"/>
      <c r="AC10" s="703"/>
      <c r="AD10" s="704" t="s">
        <v>134</v>
      </c>
      <c r="AE10" s="704"/>
      <c r="AF10" s="704"/>
      <c r="AG10" s="704"/>
      <c r="AH10" s="704"/>
      <c r="AI10" s="704"/>
      <c r="AJ10" s="704"/>
      <c r="AK10" s="704"/>
      <c r="AL10" s="646" t="s">
        <v>134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335341</v>
      </c>
      <c r="BH10" s="644"/>
      <c r="BI10" s="644"/>
      <c r="BJ10" s="644"/>
      <c r="BK10" s="644"/>
      <c r="BL10" s="644"/>
      <c r="BM10" s="644"/>
      <c r="BN10" s="645"/>
      <c r="BO10" s="703">
        <v>2</v>
      </c>
      <c r="BP10" s="703"/>
      <c r="BQ10" s="703"/>
      <c r="BR10" s="703"/>
      <c r="BS10" s="649" t="s">
        <v>134</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61504</v>
      </c>
      <c r="CS10" s="644"/>
      <c r="CT10" s="644"/>
      <c r="CU10" s="644"/>
      <c r="CV10" s="644"/>
      <c r="CW10" s="644"/>
      <c r="CX10" s="644"/>
      <c r="CY10" s="645"/>
      <c r="CZ10" s="703">
        <v>0.1</v>
      </c>
      <c r="DA10" s="703"/>
      <c r="DB10" s="703"/>
      <c r="DC10" s="703"/>
      <c r="DD10" s="649">
        <v>1355</v>
      </c>
      <c r="DE10" s="644"/>
      <c r="DF10" s="644"/>
      <c r="DG10" s="644"/>
      <c r="DH10" s="644"/>
      <c r="DI10" s="644"/>
      <c r="DJ10" s="644"/>
      <c r="DK10" s="644"/>
      <c r="DL10" s="644"/>
      <c r="DM10" s="644"/>
      <c r="DN10" s="644"/>
      <c r="DO10" s="644"/>
      <c r="DP10" s="645"/>
      <c r="DQ10" s="649">
        <v>53909</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134</v>
      </c>
      <c r="S11" s="644"/>
      <c r="T11" s="644"/>
      <c r="U11" s="644"/>
      <c r="V11" s="644"/>
      <c r="W11" s="644"/>
      <c r="X11" s="644"/>
      <c r="Y11" s="645"/>
      <c r="Z11" s="703" t="s">
        <v>134</v>
      </c>
      <c r="AA11" s="703"/>
      <c r="AB11" s="703"/>
      <c r="AC11" s="703"/>
      <c r="AD11" s="704" t="s">
        <v>125</v>
      </c>
      <c r="AE11" s="704"/>
      <c r="AF11" s="704"/>
      <c r="AG11" s="704"/>
      <c r="AH11" s="704"/>
      <c r="AI11" s="704"/>
      <c r="AJ11" s="704"/>
      <c r="AK11" s="704"/>
      <c r="AL11" s="646" t="s">
        <v>134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679876</v>
      </c>
      <c r="BH11" s="644"/>
      <c r="BI11" s="644"/>
      <c r="BJ11" s="644"/>
      <c r="BK11" s="644"/>
      <c r="BL11" s="644"/>
      <c r="BM11" s="644"/>
      <c r="BN11" s="645"/>
      <c r="BO11" s="703">
        <v>4</v>
      </c>
      <c r="BP11" s="703"/>
      <c r="BQ11" s="703"/>
      <c r="BR11" s="703"/>
      <c r="BS11" s="649" t="s">
        <v>125</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959193</v>
      </c>
      <c r="CS11" s="644"/>
      <c r="CT11" s="644"/>
      <c r="CU11" s="644"/>
      <c r="CV11" s="644"/>
      <c r="CW11" s="644"/>
      <c r="CX11" s="644"/>
      <c r="CY11" s="645"/>
      <c r="CZ11" s="703">
        <v>1.9</v>
      </c>
      <c r="DA11" s="703"/>
      <c r="DB11" s="703"/>
      <c r="DC11" s="703"/>
      <c r="DD11" s="649">
        <v>218818</v>
      </c>
      <c r="DE11" s="644"/>
      <c r="DF11" s="644"/>
      <c r="DG11" s="644"/>
      <c r="DH11" s="644"/>
      <c r="DI11" s="644"/>
      <c r="DJ11" s="644"/>
      <c r="DK11" s="644"/>
      <c r="DL11" s="644"/>
      <c r="DM11" s="644"/>
      <c r="DN11" s="644"/>
      <c r="DO11" s="644"/>
      <c r="DP11" s="645"/>
      <c r="DQ11" s="649">
        <v>385798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2225413</v>
      </c>
      <c r="S12" s="644"/>
      <c r="T12" s="644"/>
      <c r="U12" s="644"/>
      <c r="V12" s="644"/>
      <c r="W12" s="644"/>
      <c r="X12" s="644"/>
      <c r="Y12" s="645"/>
      <c r="Z12" s="703">
        <v>4.4000000000000004</v>
      </c>
      <c r="AA12" s="703"/>
      <c r="AB12" s="703"/>
      <c r="AC12" s="703"/>
      <c r="AD12" s="704">
        <v>2225413</v>
      </c>
      <c r="AE12" s="704"/>
      <c r="AF12" s="704"/>
      <c r="AG12" s="704"/>
      <c r="AH12" s="704"/>
      <c r="AI12" s="704"/>
      <c r="AJ12" s="704"/>
      <c r="AK12" s="704"/>
      <c r="AL12" s="646">
        <v>7.8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6903716</v>
      </c>
      <c r="BH12" s="644"/>
      <c r="BI12" s="644"/>
      <c r="BJ12" s="644"/>
      <c r="BK12" s="644"/>
      <c r="BL12" s="644"/>
      <c r="BM12" s="644"/>
      <c r="BN12" s="645"/>
      <c r="BO12" s="703">
        <v>41.1</v>
      </c>
      <c r="BP12" s="703"/>
      <c r="BQ12" s="703"/>
      <c r="BR12" s="703"/>
      <c r="BS12" s="649" t="s">
        <v>247</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912399</v>
      </c>
      <c r="CS12" s="644"/>
      <c r="CT12" s="644"/>
      <c r="CU12" s="644"/>
      <c r="CV12" s="644"/>
      <c r="CW12" s="644"/>
      <c r="CX12" s="644"/>
      <c r="CY12" s="645"/>
      <c r="CZ12" s="703">
        <v>1.8</v>
      </c>
      <c r="DA12" s="703"/>
      <c r="DB12" s="703"/>
      <c r="DC12" s="703"/>
      <c r="DD12" s="649">
        <v>4825</v>
      </c>
      <c r="DE12" s="644"/>
      <c r="DF12" s="644"/>
      <c r="DG12" s="644"/>
      <c r="DH12" s="644"/>
      <c r="DI12" s="644"/>
      <c r="DJ12" s="644"/>
      <c r="DK12" s="644"/>
      <c r="DL12" s="644"/>
      <c r="DM12" s="644"/>
      <c r="DN12" s="644"/>
      <c r="DO12" s="644"/>
      <c r="DP12" s="645"/>
      <c r="DQ12" s="649">
        <v>872492</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16423</v>
      </c>
      <c r="S13" s="644"/>
      <c r="T13" s="644"/>
      <c r="U13" s="644"/>
      <c r="V13" s="644"/>
      <c r="W13" s="644"/>
      <c r="X13" s="644"/>
      <c r="Y13" s="645"/>
      <c r="Z13" s="703">
        <v>0</v>
      </c>
      <c r="AA13" s="703"/>
      <c r="AB13" s="703"/>
      <c r="AC13" s="703"/>
      <c r="AD13" s="704">
        <v>16423</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6894920</v>
      </c>
      <c r="BH13" s="644"/>
      <c r="BI13" s="644"/>
      <c r="BJ13" s="644"/>
      <c r="BK13" s="644"/>
      <c r="BL13" s="644"/>
      <c r="BM13" s="644"/>
      <c r="BN13" s="645"/>
      <c r="BO13" s="703">
        <v>41</v>
      </c>
      <c r="BP13" s="703"/>
      <c r="BQ13" s="703"/>
      <c r="BR13" s="703"/>
      <c r="BS13" s="649" t="s">
        <v>134</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4583868</v>
      </c>
      <c r="CS13" s="644"/>
      <c r="CT13" s="644"/>
      <c r="CU13" s="644"/>
      <c r="CV13" s="644"/>
      <c r="CW13" s="644"/>
      <c r="CX13" s="644"/>
      <c r="CY13" s="645"/>
      <c r="CZ13" s="703">
        <v>9.1</v>
      </c>
      <c r="DA13" s="703"/>
      <c r="DB13" s="703"/>
      <c r="DC13" s="703"/>
      <c r="DD13" s="649">
        <v>1275765</v>
      </c>
      <c r="DE13" s="644"/>
      <c r="DF13" s="644"/>
      <c r="DG13" s="644"/>
      <c r="DH13" s="644"/>
      <c r="DI13" s="644"/>
      <c r="DJ13" s="644"/>
      <c r="DK13" s="644"/>
      <c r="DL13" s="644"/>
      <c r="DM13" s="644"/>
      <c r="DN13" s="644"/>
      <c r="DO13" s="644"/>
      <c r="DP13" s="645"/>
      <c r="DQ13" s="649">
        <v>3373618</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247</v>
      </c>
      <c r="S14" s="644"/>
      <c r="T14" s="644"/>
      <c r="U14" s="644"/>
      <c r="V14" s="644"/>
      <c r="W14" s="644"/>
      <c r="X14" s="644"/>
      <c r="Y14" s="645"/>
      <c r="Z14" s="703" t="s">
        <v>134</v>
      </c>
      <c r="AA14" s="703"/>
      <c r="AB14" s="703"/>
      <c r="AC14" s="703"/>
      <c r="AD14" s="704" t="s">
        <v>247</v>
      </c>
      <c r="AE14" s="704"/>
      <c r="AF14" s="704"/>
      <c r="AG14" s="704"/>
      <c r="AH14" s="704"/>
      <c r="AI14" s="704"/>
      <c r="AJ14" s="704"/>
      <c r="AK14" s="704"/>
      <c r="AL14" s="646" t="s">
        <v>247</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356804</v>
      </c>
      <c r="BH14" s="644"/>
      <c r="BI14" s="644"/>
      <c r="BJ14" s="644"/>
      <c r="BK14" s="644"/>
      <c r="BL14" s="644"/>
      <c r="BM14" s="644"/>
      <c r="BN14" s="645"/>
      <c r="BO14" s="703">
        <v>2.1</v>
      </c>
      <c r="BP14" s="703"/>
      <c r="BQ14" s="703"/>
      <c r="BR14" s="703"/>
      <c r="BS14" s="649" t="s">
        <v>247</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2552484</v>
      </c>
      <c r="CS14" s="644"/>
      <c r="CT14" s="644"/>
      <c r="CU14" s="644"/>
      <c r="CV14" s="644"/>
      <c r="CW14" s="644"/>
      <c r="CX14" s="644"/>
      <c r="CY14" s="645"/>
      <c r="CZ14" s="703">
        <v>5.0999999999999996</v>
      </c>
      <c r="DA14" s="703"/>
      <c r="DB14" s="703"/>
      <c r="DC14" s="703"/>
      <c r="DD14" s="649">
        <v>444483</v>
      </c>
      <c r="DE14" s="644"/>
      <c r="DF14" s="644"/>
      <c r="DG14" s="644"/>
      <c r="DH14" s="644"/>
      <c r="DI14" s="644"/>
      <c r="DJ14" s="644"/>
      <c r="DK14" s="644"/>
      <c r="DL14" s="644"/>
      <c r="DM14" s="644"/>
      <c r="DN14" s="644"/>
      <c r="DO14" s="644"/>
      <c r="DP14" s="645"/>
      <c r="DQ14" s="649">
        <v>1785980</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121293</v>
      </c>
      <c r="S15" s="644"/>
      <c r="T15" s="644"/>
      <c r="U15" s="644"/>
      <c r="V15" s="644"/>
      <c r="W15" s="644"/>
      <c r="X15" s="644"/>
      <c r="Y15" s="645"/>
      <c r="Z15" s="703">
        <v>0.2</v>
      </c>
      <c r="AA15" s="703"/>
      <c r="AB15" s="703"/>
      <c r="AC15" s="703"/>
      <c r="AD15" s="704">
        <v>121293</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749005</v>
      </c>
      <c r="BH15" s="644"/>
      <c r="BI15" s="644"/>
      <c r="BJ15" s="644"/>
      <c r="BK15" s="644"/>
      <c r="BL15" s="644"/>
      <c r="BM15" s="644"/>
      <c r="BN15" s="645"/>
      <c r="BO15" s="703">
        <v>4.5</v>
      </c>
      <c r="BP15" s="703"/>
      <c r="BQ15" s="703"/>
      <c r="BR15" s="703"/>
      <c r="BS15" s="649" t="s">
        <v>134</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5272511</v>
      </c>
      <c r="CS15" s="644"/>
      <c r="CT15" s="644"/>
      <c r="CU15" s="644"/>
      <c r="CV15" s="644"/>
      <c r="CW15" s="644"/>
      <c r="CX15" s="644"/>
      <c r="CY15" s="645"/>
      <c r="CZ15" s="703">
        <v>10.5</v>
      </c>
      <c r="DA15" s="703"/>
      <c r="DB15" s="703"/>
      <c r="DC15" s="703"/>
      <c r="DD15" s="649">
        <v>1568149</v>
      </c>
      <c r="DE15" s="644"/>
      <c r="DF15" s="644"/>
      <c r="DG15" s="644"/>
      <c r="DH15" s="644"/>
      <c r="DI15" s="644"/>
      <c r="DJ15" s="644"/>
      <c r="DK15" s="644"/>
      <c r="DL15" s="644"/>
      <c r="DM15" s="644"/>
      <c r="DN15" s="644"/>
      <c r="DO15" s="644"/>
      <c r="DP15" s="645"/>
      <c r="DQ15" s="649">
        <v>3548633</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125</v>
      </c>
      <c r="S16" s="644"/>
      <c r="T16" s="644"/>
      <c r="U16" s="644"/>
      <c r="V16" s="644"/>
      <c r="W16" s="644"/>
      <c r="X16" s="644"/>
      <c r="Y16" s="645"/>
      <c r="Z16" s="703" t="s">
        <v>134</v>
      </c>
      <c r="AA16" s="703"/>
      <c r="AB16" s="703"/>
      <c r="AC16" s="703"/>
      <c r="AD16" s="704" t="s">
        <v>134</v>
      </c>
      <c r="AE16" s="704"/>
      <c r="AF16" s="704"/>
      <c r="AG16" s="704"/>
      <c r="AH16" s="704"/>
      <c r="AI16" s="704"/>
      <c r="AJ16" s="704"/>
      <c r="AK16" s="704"/>
      <c r="AL16" s="646" t="s">
        <v>134</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125</v>
      </c>
      <c r="BH16" s="644"/>
      <c r="BI16" s="644"/>
      <c r="BJ16" s="644"/>
      <c r="BK16" s="644"/>
      <c r="BL16" s="644"/>
      <c r="BM16" s="644"/>
      <c r="BN16" s="645"/>
      <c r="BO16" s="703" t="s">
        <v>134</v>
      </c>
      <c r="BP16" s="703"/>
      <c r="BQ16" s="703"/>
      <c r="BR16" s="703"/>
      <c r="BS16" s="649" t="s">
        <v>247</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153792</v>
      </c>
      <c r="CS16" s="644"/>
      <c r="CT16" s="644"/>
      <c r="CU16" s="644"/>
      <c r="CV16" s="644"/>
      <c r="CW16" s="644"/>
      <c r="CX16" s="644"/>
      <c r="CY16" s="645"/>
      <c r="CZ16" s="703">
        <v>0.3</v>
      </c>
      <c r="DA16" s="703"/>
      <c r="DB16" s="703"/>
      <c r="DC16" s="703"/>
      <c r="DD16" s="649" t="s">
        <v>125</v>
      </c>
      <c r="DE16" s="644"/>
      <c r="DF16" s="644"/>
      <c r="DG16" s="644"/>
      <c r="DH16" s="644"/>
      <c r="DI16" s="644"/>
      <c r="DJ16" s="644"/>
      <c r="DK16" s="644"/>
      <c r="DL16" s="644"/>
      <c r="DM16" s="644"/>
      <c r="DN16" s="644"/>
      <c r="DO16" s="644"/>
      <c r="DP16" s="645"/>
      <c r="DQ16" s="649">
        <v>124341</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73897</v>
      </c>
      <c r="S17" s="644"/>
      <c r="T17" s="644"/>
      <c r="U17" s="644"/>
      <c r="V17" s="644"/>
      <c r="W17" s="644"/>
      <c r="X17" s="644"/>
      <c r="Y17" s="645"/>
      <c r="Z17" s="703">
        <v>0.1</v>
      </c>
      <c r="AA17" s="703"/>
      <c r="AB17" s="703"/>
      <c r="AC17" s="703"/>
      <c r="AD17" s="704">
        <v>73897</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134</v>
      </c>
      <c r="BH17" s="644"/>
      <c r="BI17" s="644"/>
      <c r="BJ17" s="644"/>
      <c r="BK17" s="644"/>
      <c r="BL17" s="644"/>
      <c r="BM17" s="644"/>
      <c r="BN17" s="645"/>
      <c r="BO17" s="703" t="s">
        <v>134</v>
      </c>
      <c r="BP17" s="703"/>
      <c r="BQ17" s="703"/>
      <c r="BR17" s="703"/>
      <c r="BS17" s="649" t="s">
        <v>134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5495478</v>
      </c>
      <c r="CS17" s="644"/>
      <c r="CT17" s="644"/>
      <c r="CU17" s="644"/>
      <c r="CV17" s="644"/>
      <c r="CW17" s="644"/>
      <c r="CX17" s="644"/>
      <c r="CY17" s="645"/>
      <c r="CZ17" s="703">
        <v>11</v>
      </c>
      <c r="DA17" s="703"/>
      <c r="DB17" s="703"/>
      <c r="DC17" s="703"/>
      <c r="DD17" s="649" t="s">
        <v>247</v>
      </c>
      <c r="DE17" s="644"/>
      <c r="DF17" s="644"/>
      <c r="DG17" s="644"/>
      <c r="DH17" s="644"/>
      <c r="DI17" s="644"/>
      <c r="DJ17" s="644"/>
      <c r="DK17" s="644"/>
      <c r="DL17" s="644"/>
      <c r="DM17" s="644"/>
      <c r="DN17" s="644"/>
      <c r="DO17" s="644"/>
      <c r="DP17" s="645"/>
      <c r="DQ17" s="649">
        <v>5462991</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10722941</v>
      </c>
      <c r="S18" s="644"/>
      <c r="T18" s="644"/>
      <c r="U18" s="644"/>
      <c r="V18" s="644"/>
      <c r="W18" s="644"/>
      <c r="X18" s="644"/>
      <c r="Y18" s="645"/>
      <c r="Z18" s="703">
        <v>21</v>
      </c>
      <c r="AA18" s="703"/>
      <c r="AB18" s="703"/>
      <c r="AC18" s="703"/>
      <c r="AD18" s="704">
        <v>9754585</v>
      </c>
      <c r="AE18" s="704"/>
      <c r="AF18" s="704"/>
      <c r="AG18" s="704"/>
      <c r="AH18" s="704"/>
      <c r="AI18" s="704"/>
      <c r="AJ18" s="704"/>
      <c r="AK18" s="704"/>
      <c r="AL18" s="646">
        <v>34.4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134</v>
      </c>
      <c r="BH18" s="644"/>
      <c r="BI18" s="644"/>
      <c r="BJ18" s="644"/>
      <c r="BK18" s="644"/>
      <c r="BL18" s="644"/>
      <c r="BM18" s="644"/>
      <c r="BN18" s="645"/>
      <c r="BO18" s="703" t="s">
        <v>134</v>
      </c>
      <c r="BP18" s="703"/>
      <c r="BQ18" s="703"/>
      <c r="BR18" s="703"/>
      <c r="BS18" s="649" t="s">
        <v>125</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125</v>
      </c>
      <c r="CS18" s="644"/>
      <c r="CT18" s="644"/>
      <c r="CU18" s="644"/>
      <c r="CV18" s="644"/>
      <c r="CW18" s="644"/>
      <c r="CX18" s="644"/>
      <c r="CY18" s="645"/>
      <c r="CZ18" s="703" t="s">
        <v>134</v>
      </c>
      <c r="DA18" s="703"/>
      <c r="DB18" s="703"/>
      <c r="DC18" s="703"/>
      <c r="DD18" s="649" t="s">
        <v>247</v>
      </c>
      <c r="DE18" s="644"/>
      <c r="DF18" s="644"/>
      <c r="DG18" s="644"/>
      <c r="DH18" s="644"/>
      <c r="DI18" s="644"/>
      <c r="DJ18" s="644"/>
      <c r="DK18" s="644"/>
      <c r="DL18" s="644"/>
      <c r="DM18" s="644"/>
      <c r="DN18" s="644"/>
      <c r="DO18" s="644"/>
      <c r="DP18" s="645"/>
      <c r="DQ18" s="649" t="s">
        <v>134</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9754585</v>
      </c>
      <c r="S19" s="644"/>
      <c r="T19" s="644"/>
      <c r="U19" s="644"/>
      <c r="V19" s="644"/>
      <c r="W19" s="644"/>
      <c r="X19" s="644"/>
      <c r="Y19" s="645"/>
      <c r="Z19" s="703">
        <v>19.100000000000001</v>
      </c>
      <c r="AA19" s="703"/>
      <c r="AB19" s="703"/>
      <c r="AC19" s="703"/>
      <c r="AD19" s="704">
        <v>9754585</v>
      </c>
      <c r="AE19" s="704"/>
      <c r="AF19" s="704"/>
      <c r="AG19" s="704"/>
      <c r="AH19" s="704"/>
      <c r="AI19" s="704"/>
      <c r="AJ19" s="704"/>
      <c r="AK19" s="704"/>
      <c r="AL19" s="646">
        <v>34.4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1454123</v>
      </c>
      <c r="BH19" s="644"/>
      <c r="BI19" s="644"/>
      <c r="BJ19" s="644"/>
      <c r="BK19" s="644"/>
      <c r="BL19" s="644"/>
      <c r="BM19" s="644"/>
      <c r="BN19" s="645"/>
      <c r="BO19" s="703">
        <v>8.6999999999999993</v>
      </c>
      <c r="BP19" s="703"/>
      <c r="BQ19" s="703"/>
      <c r="BR19" s="703"/>
      <c r="BS19" s="649" t="s">
        <v>125</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134</v>
      </c>
      <c r="CS19" s="644"/>
      <c r="CT19" s="644"/>
      <c r="CU19" s="644"/>
      <c r="CV19" s="644"/>
      <c r="CW19" s="644"/>
      <c r="CX19" s="644"/>
      <c r="CY19" s="645"/>
      <c r="CZ19" s="703" t="s">
        <v>125</v>
      </c>
      <c r="DA19" s="703"/>
      <c r="DB19" s="703"/>
      <c r="DC19" s="703"/>
      <c r="DD19" s="649" t="s">
        <v>125</v>
      </c>
      <c r="DE19" s="644"/>
      <c r="DF19" s="644"/>
      <c r="DG19" s="644"/>
      <c r="DH19" s="644"/>
      <c r="DI19" s="644"/>
      <c r="DJ19" s="644"/>
      <c r="DK19" s="644"/>
      <c r="DL19" s="644"/>
      <c r="DM19" s="644"/>
      <c r="DN19" s="644"/>
      <c r="DO19" s="644"/>
      <c r="DP19" s="645"/>
      <c r="DQ19" s="649" t="s">
        <v>134</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968356</v>
      </c>
      <c r="S20" s="644"/>
      <c r="T20" s="644"/>
      <c r="U20" s="644"/>
      <c r="V20" s="644"/>
      <c r="W20" s="644"/>
      <c r="X20" s="644"/>
      <c r="Y20" s="645"/>
      <c r="Z20" s="703">
        <v>1.9</v>
      </c>
      <c r="AA20" s="703"/>
      <c r="AB20" s="703"/>
      <c r="AC20" s="703"/>
      <c r="AD20" s="704" t="s">
        <v>125</v>
      </c>
      <c r="AE20" s="704"/>
      <c r="AF20" s="704"/>
      <c r="AG20" s="704"/>
      <c r="AH20" s="704"/>
      <c r="AI20" s="704"/>
      <c r="AJ20" s="704"/>
      <c r="AK20" s="704"/>
      <c r="AL20" s="646" t="s">
        <v>247</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1454123</v>
      </c>
      <c r="BH20" s="644"/>
      <c r="BI20" s="644"/>
      <c r="BJ20" s="644"/>
      <c r="BK20" s="644"/>
      <c r="BL20" s="644"/>
      <c r="BM20" s="644"/>
      <c r="BN20" s="645"/>
      <c r="BO20" s="703">
        <v>8.6999999999999993</v>
      </c>
      <c r="BP20" s="703"/>
      <c r="BQ20" s="703"/>
      <c r="BR20" s="703"/>
      <c r="BS20" s="649" t="s">
        <v>134</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50109202</v>
      </c>
      <c r="CS20" s="644"/>
      <c r="CT20" s="644"/>
      <c r="CU20" s="644"/>
      <c r="CV20" s="644"/>
      <c r="CW20" s="644"/>
      <c r="CX20" s="644"/>
      <c r="CY20" s="645"/>
      <c r="CZ20" s="703">
        <v>100</v>
      </c>
      <c r="DA20" s="703"/>
      <c r="DB20" s="703"/>
      <c r="DC20" s="703"/>
      <c r="DD20" s="649">
        <v>4386592</v>
      </c>
      <c r="DE20" s="644"/>
      <c r="DF20" s="644"/>
      <c r="DG20" s="644"/>
      <c r="DH20" s="644"/>
      <c r="DI20" s="644"/>
      <c r="DJ20" s="644"/>
      <c r="DK20" s="644"/>
      <c r="DL20" s="644"/>
      <c r="DM20" s="644"/>
      <c r="DN20" s="644"/>
      <c r="DO20" s="644"/>
      <c r="DP20" s="645"/>
      <c r="DQ20" s="649">
        <v>34188295</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125</v>
      </c>
      <c r="S21" s="644"/>
      <c r="T21" s="644"/>
      <c r="U21" s="644"/>
      <c r="V21" s="644"/>
      <c r="W21" s="644"/>
      <c r="X21" s="644"/>
      <c r="Y21" s="645"/>
      <c r="Z21" s="703" t="s">
        <v>247</v>
      </c>
      <c r="AA21" s="703"/>
      <c r="AB21" s="703"/>
      <c r="AC21" s="703"/>
      <c r="AD21" s="704" t="s">
        <v>247</v>
      </c>
      <c r="AE21" s="704"/>
      <c r="AF21" s="704"/>
      <c r="AG21" s="704"/>
      <c r="AH21" s="704"/>
      <c r="AI21" s="704"/>
      <c r="AJ21" s="704"/>
      <c r="AK21" s="704"/>
      <c r="AL21" s="646" t="s">
        <v>125</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28165</v>
      </c>
      <c r="BH21" s="644"/>
      <c r="BI21" s="644"/>
      <c r="BJ21" s="644"/>
      <c r="BK21" s="644"/>
      <c r="BL21" s="644"/>
      <c r="BM21" s="644"/>
      <c r="BN21" s="645"/>
      <c r="BO21" s="703">
        <v>0.2</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30533200</v>
      </c>
      <c r="S22" s="644"/>
      <c r="T22" s="644"/>
      <c r="U22" s="644"/>
      <c r="V22" s="644"/>
      <c r="W22" s="644"/>
      <c r="X22" s="644"/>
      <c r="Y22" s="645"/>
      <c r="Z22" s="703">
        <v>59.8</v>
      </c>
      <c r="AA22" s="703"/>
      <c r="AB22" s="703"/>
      <c r="AC22" s="703"/>
      <c r="AD22" s="704">
        <v>28138886</v>
      </c>
      <c r="AE22" s="704"/>
      <c r="AF22" s="704"/>
      <c r="AG22" s="704"/>
      <c r="AH22" s="704"/>
      <c r="AI22" s="704"/>
      <c r="AJ22" s="704"/>
      <c r="AK22" s="704"/>
      <c r="AL22" s="646">
        <v>99.2</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125</v>
      </c>
      <c r="BH22" s="644"/>
      <c r="BI22" s="644"/>
      <c r="BJ22" s="644"/>
      <c r="BK22" s="644"/>
      <c r="BL22" s="644"/>
      <c r="BM22" s="644"/>
      <c r="BN22" s="645"/>
      <c r="BO22" s="703" t="s">
        <v>247</v>
      </c>
      <c r="BP22" s="703"/>
      <c r="BQ22" s="703"/>
      <c r="BR22" s="703"/>
      <c r="BS22" s="649" t="s">
        <v>125</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15630</v>
      </c>
      <c r="S23" s="644"/>
      <c r="T23" s="644"/>
      <c r="U23" s="644"/>
      <c r="V23" s="644"/>
      <c r="W23" s="644"/>
      <c r="X23" s="644"/>
      <c r="Y23" s="645"/>
      <c r="Z23" s="703">
        <v>0</v>
      </c>
      <c r="AA23" s="703"/>
      <c r="AB23" s="703"/>
      <c r="AC23" s="703"/>
      <c r="AD23" s="704">
        <v>15630</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1425958</v>
      </c>
      <c r="BH23" s="644"/>
      <c r="BI23" s="644"/>
      <c r="BJ23" s="644"/>
      <c r="BK23" s="644"/>
      <c r="BL23" s="644"/>
      <c r="BM23" s="644"/>
      <c r="BN23" s="645"/>
      <c r="BO23" s="703">
        <v>8.5</v>
      </c>
      <c r="BP23" s="703"/>
      <c r="BQ23" s="703"/>
      <c r="BR23" s="703"/>
      <c r="BS23" s="649" t="s">
        <v>134</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660968</v>
      </c>
      <c r="S24" s="644"/>
      <c r="T24" s="644"/>
      <c r="U24" s="644"/>
      <c r="V24" s="644"/>
      <c r="W24" s="644"/>
      <c r="X24" s="644"/>
      <c r="Y24" s="645"/>
      <c r="Z24" s="703">
        <v>1.3</v>
      </c>
      <c r="AA24" s="703"/>
      <c r="AB24" s="703"/>
      <c r="AC24" s="703"/>
      <c r="AD24" s="704" t="s">
        <v>125</v>
      </c>
      <c r="AE24" s="704"/>
      <c r="AF24" s="704"/>
      <c r="AG24" s="704"/>
      <c r="AH24" s="704"/>
      <c r="AI24" s="704"/>
      <c r="AJ24" s="704"/>
      <c r="AK24" s="704"/>
      <c r="AL24" s="646" t="s">
        <v>134</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134</v>
      </c>
      <c r="BH24" s="644"/>
      <c r="BI24" s="644"/>
      <c r="BJ24" s="644"/>
      <c r="BK24" s="644"/>
      <c r="BL24" s="644"/>
      <c r="BM24" s="644"/>
      <c r="BN24" s="645"/>
      <c r="BO24" s="703" t="s">
        <v>134</v>
      </c>
      <c r="BP24" s="703"/>
      <c r="BQ24" s="703"/>
      <c r="BR24" s="703"/>
      <c r="BS24" s="649" t="s">
        <v>125</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24357117</v>
      </c>
      <c r="CS24" s="707"/>
      <c r="CT24" s="707"/>
      <c r="CU24" s="707"/>
      <c r="CV24" s="707"/>
      <c r="CW24" s="707"/>
      <c r="CX24" s="707"/>
      <c r="CY24" s="753"/>
      <c r="CZ24" s="754">
        <v>48.6</v>
      </c>
      <c r="DA24" s="723"/>
      <c r="DB24" s="723"/>
      <c r="DC24" s="757"/>
      <c r="DD24" s="752">
        <v>15847434</v>
      </c>
      <c r="DE24" s="707"/>
      <c r="DF24" s="707"/>
      <c r="DG24" s="707"/>
      <c r="DH24" s="707"/>
      <c r="DI24" s="707"/>
      <c r="DJ24" s="707"/>
      <c r="DK24" s="753"/>
      <c r="DL24" s="752">
        <v>15679013</v>
      </c>
      <c r="DM24" s="707"/>
      <c r="DN24" s="707"/>
      <c r="DO24" s="707"/>
      <c r="DP24" s="707"/>
      <c r="DQ24" s="707"/>
      <c r="DR24" s="707"/>
      <c r="DS24" s="707"/>
      <c r="DT24" s="707"/>
      <c r="DU24" s="707"/>
      <c r="DV24" s="753"/>
      <c r="DW24" s="754">
        <v>51.7</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656269</v>
      </c>
      <c r="S25" s="644"/>
      <c r="T25" s="644"/>
      <c r="U25" s="644"/>
      <c r="V25" s="644"/>
      <c r="W25" s="644"/>
      <c r="X25" s="644"/>
      <c r="Y25" s="645"/>
      <c r="Z25" s="703">
        <v>1.3</v>
      </c>
      <c r="AA25" s="703"/>
      <c r="AB25" s="703"/>
      <c r="AC25" s="703"/>
      <c r="AD25" s="704">
        <v>73999</v>
      </c>
      <c r="AE25" s="704"/>
      <c r="AF25" s="704"/>
      <c r="AG25" s="704"/>
      <c r="AH25" s="704"/>
      <c r="AI25" s="704"/>
      <c r="AJ25" s="704"/>
      <c r="AK25" s="704"/>
      <c r="AL25" s="646">
        <v>0.3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125</v>
      </c>
      <c r="BH25" s="644"/>
      <c r="BI25" s="644"/>
      <c r="BJ25" s="644"/>
      <c r="BK25" s="644"/>
      <c r="BL25" s="644"/>
      <c r="BM25" s="644"/>
      <c r="BN25" s="645"/>
      <c r="BO25" s="703" t="s">
        <v>134</v>
      </c>
      <c r="BP25" s="703"/>
      <c r="BQ25" s="703"/>
      <c r="BR25" s="703"/>
      <c r="BS25" s="649" t="s">
        <v>134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7814136</v>
      </c>
      <c r="CS25" s="642"/>
      <c r="CT25" s="642"/>
      <c r="CU25" s="642"/>
      <c r="CV25" s="642"/>
      <c r="CW25" s="642"/>
      <c r="CX25" s="642"/>
      <c r="CY25" s="643"/>
      <c r="CZ25" s="646">
        <v>15.6</v>
      </c>
      <c r="DA25" s="675"/>
      <c r="DB25" s="675"/>
      <c r="DC25" s="676"/>
      <c r="DD25" s="649">
        <v>7038647</v>
      </c>
      <c r="DE25" s="642"/>
      <c r="DF25" s="642"/>
      <c r="DG25" s="642"/>
      <c r="DH25" s="642"/>
      <c r="DI25" s="642"/>
      <c r="DJ25" s="642"/>
      <c r="DK25" s="643"/>
      <c r="DL25" s="649">
        <v>6895780</v>
      </c>
      <c r="DM25" s="642"/>
      <c r="DN25" s="642"/>
      <c r="DO25" s="642"/>
      <c r="DP25" s="642"/>
      <c r="DQ25" s="642"/>
      <c r="DR25" s="642"/>
      <c r="DS25" s="642"/>
      <c r="DT25" s="642"/>
      <c r="DU25" s="642"/>
      <c r="DV25" s="643"/>
      <c r="DW25" s="646">
        <v>22.7</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59993</v>
      </c>
      <c r="S26" s="644"/>
      <c r="T26" s="644"/>
      <c r="U26" s="644"/>
      <c r="V26" s="644"/>
      <c r="W26" s="644"/>
      <c r="X26" s="644"/>
      <c r="Y26" s="645"/>
      <c r="Z26" s="703">
        <v>0.1</v>
      </c>
      <c r="AA26" s="703"/>
      <c r="AB26" s="703"/>
      <c r="AC26" s="703"/>
      <c r="AD26" s="704">
        <v>26</v>
      </c>
      <c r="AE26" s="704"/>
      <c r="AF26" s="704"/>
      <c r="AG26" s="704"/>
      <c r="AH26" s="704"/>
      <c r="AI26" s="704"/>
      <c r="AJ26" s="704"/>
      <c r="AK26" s="704"/>
      <c r="AL26" s="646">
        <v>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125</v>
      </c>
      <c r="BH26" s="644"/>
      <c r="BI26" s="644"/>
      <c r="BJ26" s="644"/>
      <c r="BK26" s="644"/>
      <c r="BL26" s="644"/>
      <c r="BM26" s="644"/>
      <c r="BN26" s="645"/>
      <c r="BO26" s="703" t="s">
        <v>125</v>
      </c>
      <c r="BP26" s="703"/>
      <c r="BQ26" s="703"/>
      <c r="BR26" s="703"/>
      <c r="BS26" s="649" t="s">
        <v>134</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5639614</v>
      </c>
      <c r="CS26" s="644"/>
      <c r="CT26" s="644"/>
      <c r="CU26" s="644"/>
      <c r="CV26" s="644"/>
      <c r="CW26" s="644"/>
      <c r="CX26" s="644"/>
      <c r="CY26" s="645"/>
      <c r="CZ26" s="646">
        <v>11.3</v>
      </c>
      <c r="DA26" s="675"/>
      <c r="DB26" s="675"/>
      <c r="DC26" s="676"/>
      <c r="DD26" s="649">
        <v>4957500</v>
      </c>
      <c r="DE26" s="644"/>
      <c r="DF26" s="644"/>
      <c r="DG26" s="644"/>
      <c r="DH26" s="644"/>
      <c r="DI26" s="644"/>
      <c r="DJ26" s="644"/>
      <c r="DK26" s="645"/>
      <c r="DL26" s="649" t="s">
        <v>247</v>
      </c>
      <c r="DM26" s="644"/>
      <c r="DN26" s="644"/>
      <c r="DO26" s="644"/>
      <c r="DP26" s="644"/>
      <c r="DQ26" s="644"/>
      <c r="DR26" s="644"/>
      <c r="DS26" s="644"/>
      <c r="DT26" s="644"/>
      <c r="DU26" s="644"/>
      <c r="DV26" s="645"/>
      <c r="DW26" s="646" t="s">
        <v>247</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6392403</v>
      </c>
      <c r="S27" s="644"/>
      <c r="T27" s="644"/>
      <c r="U27" s="644"/>
      <c r="V27" s="644"/>
      <c r="W27" s="644"/>
      <c r="X27" s="644"/>
      <c r="Y27" s="645"/>
      <c r="Z27" s="703">
        <v>12.5</v>
      </c>
      <c r="AA27" s="703"/>
      <c r="AB27" s="703"/>
      <c r="AC27" s="703"/>
      <c r="AD27" s="704" t="s">
        <v>125</v>
      </c>
      <c r="AE27" s="704"/>
      <c r="AF27" s="704"/>
      <c r="AG27" s="704"/>
      <c r="AH27" s="704"/>
      <c r="AI27" s="704"/>
      <c r="AJ27" s="704"/>
      <c r="AK27" s="704"/>
      <c r="AL27" s="646" t="s">
        <v>247</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16803632</v>
      </c>
      <c r="BH27" s="644"/>
      <c r="BI27" s="644"/>
      <c r="BJ27" s="644"/>
      <c r="BK27" s="644"/>
      <c r="BL27" s="644"/>
      <c r="BM27" s="644"/>
      <c r="BN27" s="645"/>
      <c r="BO27" s="703">
        <v>100</v>
      </c>
      <c r="BP27" s="703"/>
      <c r="BQ27" s="703"/>
      <c r="BR27" s="703"/>
      <c r="BS27" s="649" t="s">
        <v>125</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11047503</v>
      </c>
      <c r="CS27" s="642"/>
      <c r="CT27" s="642"/>
      <c r="CU27" s="642"/>
      <c r="CV27" s="642"/>
      <c r="CW27" s="642"/>
      <c r="CX27" s="642"/>
      <c r="CY27" s="643"/>
      <c r="CZ27" s="646">
        <v>22</v>
      </c>
      <c r="DA27" s="675"/>
      <c r="DB27" s="675"/>
      <c r="DC27" s="676"/>
      <c r="DD27" s="649">
        <v>3345796</v>
      </c>
      <c r="DE27" s="642"/>
      <c r="DF27" s="642"/>
      <c r="DG27" s="642"/>
      <c r="DH27" s="642"/>
      <c r="DI27" s="642"/>
      <c r="DJ27" s="642"/>
      <c r="DK27" s="643"/>
      <c r="DL27" s="649">
        <v>3320242</v>
      </c>
      <c r="DM27" s="642"/>
      <c r="DN27" s="642"/>
      <c r="DO27" s="642"/>
      <c r="DP27" s="642"/>
      <c r="DQ27" s="642"/>
      <c r="DR27" s="642"/>
      <c r="DS27" s="642"/>
      <c r="DT27" s="642"/>
      <c r="DU27" s="642"/>
      <c r="DV27" s="643"/>
      <c r="DW27" s="646">
        <v>10.9</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v>82334</v>
      </c>
      <c r="S28" s="644"/>
      <c r="T28" s="644"/>
      <c r="U28" s="644"/>
      <c r="V28" s="644"/>
      <c r="W28" s="644"/>
      <c r="X28" s="644"/>
      <c r="Y28" s="645"/>
      <c r="Z28" s="703">
        <v>0.2</v>
      </c>
      <c r="AA28" s="703"/>
      <c r="AB28" s="703"/>
      <c r="AC28" s="703"/>
      <c r="AD28" s="704">
        <v>82334</v>
      </c>
      <c r="AE28" s="704"/>
      <c r="AF28" s="704"/>
      <c r="AG28" s="704"/>
      <c r="AH28" s="704"/>
      <c r="AI28" s="704"/>
      <c r="AJ28" s="704"/>
      <c r="AK28" s="704"/>
      <c r="AL28" s="646">
        <v>0.3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5495478</v>
      </c>
      <c r="CS28" s="644"/>
      <c r="CT28" s="644"/>
      <c r="CU28" s="644"/>
      <c r="CV28" s="644"/>
      <c r="CW28" s="644"/>
      <c r="CX28" s="644"/>
      <c r="CY28" s="645"/>
      <c r="CZ28" s="646">
        <v>11</v>
      </c>
      <c r="DA28" s="675"/>
      <c r="DB28" s="675"/>
      <c r="DC28" s="676"/>
      <c r="DD28" s="649">
        <v>5462991</v>
      </c>
      <c r="DE28" s="644"/>
      <c r="DF28" s="644"/>
      <c r="DG28" s="644"/>
      <c r="DH28" s="644"/>
      <c r="DI28" s="644"/>
      <c r="DJ28" s="644"/>
      <c r="DK28" s="645"/>
      <c r="DL28" s="649">
        <v>5462991</v>
      </c>
      <c r="DM28" s="644"/>
      <c r="DN28" s="644"/>
      <c r="DO28" s="644"/>
      <c r="DP28" s="644"/>
      <c r="DQ28" s="644"/>
      <c r="DR28" s="644"/>
      <c r="DS28" s="644"/>
      <c r="DT28" s="644"/>
      <c r="DU28" s="644"/>
      <c r="DV28" s="645"/>
      <c r="DW28" s="646">
        <v>18</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3314586</v>
      </c>
      <c r="S29" s="644"/>
      <c r="T29" s="644"/>
      <c r="U29" s="644"/>
      <c r="V29" s="644"/>
      <c r="W29" s="644"/>
      <c r="X29" s="644"/>
      <c r="Y29" s="645"/>
      <c r="Z29" s="703">
        <v>6.5</v>
      </c>
      <c r="AA29" s="703"/>
      <c r="AB29" s="703"/>
      <c r="AC29" s="703"/>
      <c r="AD29" s="704" t="s">
        <v>247</v>
      </c>
      <c r="AE29" s="704"/>
      <c r="AF29" s="704"/>
      <c r="AG29" s="704"/>
      <c r="AH29" s="704"/>
      <c r="AI29" s="704"/>
      <c r="AJ29" s="704"/>
      <c r="AK29" s="704"/>
      <c r="AL29" s="646" t="s">
        <v>125</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5495412</v>
      </c>
      <c r="CS29" s="642"/>
      <c r="CT29" s="642"/>
      <c r="CU29" s="642"/>
      <c r="CV29" s="642"/>
      <c r="CW29" s="642"/>
      <c r="CX29" s="642"/>
      <c r="CY29" s="643"/>
      <c r="CZ29" s="646">
        <v>11</v>
      </c>
      <c r="DA29" s="675"/>
      <c r="DB29" s="675"/>
      <c r="DC29" s="676"/>
      <c r="DD29" s="649">
        <v>5462925</v>
      </c>
      <c r="DE29" s="642"/>
      <c r="DF29" s="642"/>
      <c r="DG29" s="642"/>
      <c r="DH29" s="642"/>
      <c r="DI29" s="642"/>
      <c r="DJ29" s="642"/>
      <c r="DK29" s="643"/>
      <c r="DL29" s="649">
        <v>5462925</v>
      </c>
      <c r="DM29" s="642"/>
      <c r="DN29" s="642"/>
      <c r="DO29" s="642"/>
      <c r="DP29" s="642"/>
      <c r="DQ29" s="642"/>
      <c r="DR29" s="642"/>
      <c r="DS29" s="642"/>
      <c r="DT29" s="642"/>
      <c r="DU29" s="642"/>
      <c r="DV29" s="643"/>
      <c r="DW29" s="646">
        <v>18</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246512</v>
      </c>
      <c r="S30" s="644"/>
      <c r="T30" s="644"/>
      <c r="U30" s="644"/>
      <c r="V30" s="644"/>
      <c r="W30" s="644"/>
      <c r="X30" s="644"/>
      <c r="Y30" s="645"/>
      <c r="Z30" s="703">
        <v>0.5</v>
      </c>
      <c r="AA30" s="703"/>
      <c r="AB30" s="703"/>
      <c r="AC30" s="703"/>
      <c r="AD30" s="704">
        <v>13929</v>
      </c>
      <c r="AE30" s="704"/>
      <c r="AF30" s="704"/>
      <c r="AG30" s="704"/>
      <c r="AH30" s="704"/>
      <c r="AI30" s="704"/>
      <c r="AJ30" s="704"/>
      <c r="AK30" s="704"/>
      <c r="AL30" s="646">
        <v>0</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99.1</v>
      </c>
      <c r="BH30" s="722"/>
      <c r="BI30" s="722"/>
      <c r="BJ30" s="722"/>
      <c r="BK30" s="722"/>
      <c r="BL30" s="722"/>
      <c r="BM30" s="723">
        <v>95.8</v>
      </c>
      <c r="BN30" s="722"/>
      <c r="BO30" s="722"/>
      <c r="BP30" s="722"/>
      <c r="BQ30" s="724"/>
      <c r="BR30" s="721">
        <v>99</v>
      </c>
      <c r="BS30" s="722"/>
      <c r="BT30" s="722"/>
      <c r="BU30" s="722"/>
      <c r="BV30" s="722"/>
      <c r="BW30" s="722"/>
      <c r="BX30" s="723">
        <v>95</v>
      </c>
      <c r="BY30" s="722"/>
      <c r="BZ30" s="722"/>
      <c r="CA30" s="722"/>
      <c r="CB30" s="724"/>
      <c r="CD30" s="727"/>
      <c r="CE30" s="728"/>
      <c r="CF30" s="685" t="s">
        <v>306</v>
      </c>
      <c r="CG30" s="682"/>
      <c r="CH30" s="682"/>
      <c r="CI30" s="682"/>
      <c r="CJ30" s="682"/>
      <c r="CK30" s="682"/>
      <c r="CL30" s="682"/>
      <c r="CM30" s="682"/>
      <c r="CN30" s="682"/>
      <c r="CO30" s="682"/>
      <c r="CP30" s="682"/>
      <c r="CQ30" s="683"/>
      <c r="CR30" s="641">
        <v>5119897</v>
      </c>
      <c r="CS30" s="644"/>
      <c r="CT30" s="644"/>
      <c r="CU30" s="644"/>
      <c r="CV30" s="644"/>
      <c r="CW30" s="644"/>
      <c r="CX30" s="644"/>
      <c r="CY30" s="645"/>
      <c r="CZ30" s="646">
        <v>10.199999999999999</v>
      </c>
      <c r="DA30" s="675"/>
      <c r="DB30" s="675"/>
      <c r="DC30" s="676"/>
      <c r="DD30" s="649">
        <v>5091523</v>
      </c>
      <c r="DE30" s="644"/>
      <c r="DF30" s="644"/>
      <c r="DG30" s="644"/>
      <c r="DH30" s="644"/>
      <c r="DI30" s="644"/>
      <c r="DJ30" s="644"/>
      <c r="DK30" s="645"/>
      <c r="DL30" s="649">
        <v>5091523</v>
      </c>
      <c r="DM30" s="644"/>
      <c r="DN30" s="644"/>
      <c r="DO30" s="644"/>
      <c r="DP30" s="644"/>
      <c r="DQ30" s="644"/>
      <c r="DR30" s="644"/>
      <c r="DS30" s="644"/>
      <c r="DT30" s="644"/>
      <c r="DU30" s="644"/>
      <c r="DV30" s="645"/>
      <c r="DW30" s="646">
        <v>16.8</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74742</v>
      </c>
      <c r="S31" s="644"/>
      <c r="T31" s="644"/>
      <c r="U31" s="644"/>
      <c r="V31" s="644"/>
      <c r="W31" s="644"/>
      <c r="X31" s="644"/>
      <c r="Y31" s="645"/>
      <c r="Z31" s="703">
        <v>0.1</v>
      </c>
      <c r="AA31" s="703"/>
      <c r="AB31" s="703"/>
      <c r="AC31" s="703"/>
      <c r="AD31" s="704" t="s">
        <v>247</v>
      </c>
      <c r="AE31" s="704"/>
      <c r="AF31" s="704"/>
      <c r="AG31" s="704"/>
      <c r="AH31" s="704"/>
      <c r="AI31" s="704"/>
      <c r="AJ31" s="704"/>
      <c r="AK31" s="704"/>
      <c r="AL31" s="646" t="s">
        <v>125</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99.5</v>
      </c>
      <c r="BH31" s="642"/>
      <c r="BI31" s="642"/>
      <c r="BJ31" s="642"/>
      <c r="BK31" s="642"/>
      <c r="BL31" s="642"/>
      <c r="BM31" s="647">
        <v>97.6</v>
      </c>
      <c r="BN31" s="720"/>
      <c r="BO31" s="720"/>
      <c r="BP31" s="720"/>
      <c r="BQ31" s="681"/>
      <c r="BR31" s="719">
        <v>99.3</v>
      </c>
      <c r="BS31" s="642"/>
      <c r="BT31" s="642"/>
      <c r="BU31" s="642"/>
      <c r="BV31" s="642"/>
      <c r="BW31" s="642"/>
      <c r="BX31" s="647">
        <v>97.3</v>
      </c>
      <c r="BY31" s="720"/>
      <c r="BZ31" s="720"/>
      <c r="CA31" s="720"/>
      <c r="CB31" s="681"/>
      <c r="CD31" s="727"/>
      <c r="CE31" s="728"/>
      <c r="CF31" s="685" t="s">
        <v>310</v>
      </c>
      <c r="CG31" s="682"/>
      <c r="CH31" s="682"/>
      <c r="CI31" s="682"/>
      <c r="CJ31" s="682"/>
      <c r="CK31" s="682"/>
      <c r="CL31" s="682"/>
      <c r="CM31" s="682"/>
      <c r="CN31" s="682"/>
      <c r="CO31" s="682"/>
      <c r="CP31" s="682"/>
      <c r="CQ31" s="683"/>
      <c r="CR31" s="641">
        <v>375515</v>
      </c>
      <c r="CS31" s="642"/>
      <c r="CT31" s="642"/>
      <c r="CU31" s="642"/>
      <c r="CV31" s="642"/>
      <c r="CW31" s="642"/>
      <c r="CX31" s="642"/>
      <c r="CY31" s="643"/>
      <c r="CZ31" s="646">
        <v>0.7</v>
      </c>
      <c r="DA31" s="675"/>
      <c r="DB31" s="675"/>
      <c r="DC31" s="676"/>
      <c r="DD31" s="649">
        <v>371402</v>
      </c>
      <c r="DE31" s="642"/>
      <c r="DF31" s="642"/>
      <c r="DG31" s="642"/>
      <c r="DH31" s="642"/>
      <c r="DI31" s="642"/>
      <c r="DJ31" s="642"/>
      <c r="DK31" s="643"/>
      <c r="DL31" s="649">
        <v>371402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183537</v>
      </c>
      <c r="S32" s="644"/>
      <c r="T32" s="644"/>
      <c r="U32" s="644"/>
      <c r="V32" s="644"/>
      <c r="W32" s="644"/>
      <c r="X32" s="644"/>
      <c r="Y32" s="645"/>
      <c r="Z32" s="703">
        <v>0.4</v>
      </c>
      <c r="AA32" s="703"/>
      <c r="AB32" s="703"/>
      <c r="AC32" s="703"/>
      <c r="AD32" s="704" t="s">
        <v>134</v>
      </c>
      <c r="AE32" s="704"/>
      <c r="AF32" s="704"/>
      <c r="AG32" s="704"/>
      <c r="AH32" s="704"/>
      <c r="AI32" s="704"/>
      <c r="AJ32" s="704"/>
      <c r="AK32" s="704"/>
      <c r="AL32" s="646" t="s">
        <v>134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98.8</v>
      </c>
      <c r="BH32" s="657"/>
      <c r="BI32" s="657"/>
      <c r="BJ32" s="657"/>
      <c r="BK32" s="657"/>
      <c r="BL32" s="657"/>
      <c r="BM32" s="701">
        <v>93.9</v>
      </c>
      <c r="BN32" s="657"/>
      <c r="BO32" s="657"/>
      <c r="BP32" s="657"/>
      <c r="BQ32" s="694"/>
      <c r="BR32" s="718">
        <v>98.7</v>
      </c>
      <c r="BS32" s="657"/>
      <c r="BT32" s="657"/>
      <c r="BU32" s="657"/>
      <c r="BV32" s="657"/>
      <c r="BW32" s="657"/>
      <c r="BX32" s="701">
        <v>92.5</v>
      </c>
      <c r="BY32" s="657"/>
      <c r="BZ32" s="657"/>
      <c r="CA32" s="657"/>
      <c r="CB32" s="694"/>
      <c r="CD32" s="729"/>
      <c r="CE32" s="730"/>
      <c r="CF32" s="685" t="s">
        <v>313</v>
      </c>
      <c r="CG32" s="682"/>
      <c r="CH32" s="682"/>
      <c r="CI32" s="682"/>
      <c r="CJ32" s="682"/>
      <c r="CK32" s="682"/>
      <c r="CL32" s="682"/>
      <c r="CM32" s="682"/>
      <c r="CN32" s="682"/>
      <c r="CO32" s="682"/>
      <c r="CP32" s="682"/>
      <c r="CQ32" s="683"/>
      <c r="CR32" s="641">
        <v>66</v>
      </c>
      <c r="CS32" s="644"/>
      <c r="CT32" s="644"/>
      <c r="CU32" s="644"/>
      <c r="CV32" s="644"/>
      <c r="CW32" s="644"/>
      <c r="CX32" s="644"/>
      <c r="CY32" s="645"/>
      <c r="CZ32" s="646">
        <v>0</v>
      </c>
      <c r="DA32" s="675"/>
      <c r="DB32" s="675"/>
      <c r="DC32" s="676"/>
      <c r="DD32" s="649">
        <v>66</v>
      </c>
      <c r="DE32" s="644"/>
      <c r="DF32" s="644"/>
      <c r="DG32" s="644"/>
      <c r="DH32" s="644"/>
      <c r="DI32" s="644"/>
      <c r="DJ32" s="644"/>
      <c r="DK32" s="645"/>
      <c r="DL32" s="649">
        <v>66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603653</v>
      </c>
      <c r="S33" s="644"/>
      <c r="T33" s="644"/>
      <c r="U33" s="644"/>
      <c r="V33" s="644"/>
      <c r="W33" s="644"/>
      <c r="X33" s="644"/>
      <c r="Y33" s="645"/>
      <c r="Z33" s="703">
        <v>1.2</v>
      </c>
      <c r="AA33" s="703"/>
      <c r="AB33" s="703"/>
      <c r="AC33" s="703"/>
      <c r="AD33" s="704" t="s">
        <v>125</v>
      </c>
      <c r="AE33" s="704"/>
      <c r="AF33" s="704"/>
      <c r="AG33" s="704"/>
      <c r="AH33" s="704"/>
      <c r="AI33" s="704"/>
      <c r="AJ33" s="704"/>
      <c r="AK33" s="704"/>
      <c r="AL33" s="646" t="s">
        <v>247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21211701</v>
      </c>
      <c r="CS33" s="642"/>
      <c r="CT33" s="642"/>
      <c r="CU33" s="642"/>
      <c r="CV33" s="642"/>
      <c r="CW33" s="642"/>
      <c r="CX33" s="642"/>
      <c r="CY33" s="643"/>
      <c r="CZ33" s="646">
        <v>42.3</v>
      </c>
      <c r="DA33" s="675"/>
      <c r="DB33" s="675"/>
      <c r="DC33" s="676"/>
      <c r="DD33" s="649">
        <v>17265356</v>
      </c>
      <c r="DE33" s="642"/>
      <c r="DF33" s="642"/>
      <c r="DG33" s="642"/>
      <c r="DH33" s="642"/>
      <c r="DI33" s="642"/>
      <c r="DJ33" s="642"/>
      <c r="DK33" s="643"/>
      <c r="DL33" s="649">
        <v>12565900</v>
      </c>
      <c r="DM33" s="642"/>
      <c r="DN33" s="642"/>
      <c r="DO33" s="642"/>
      <c r="DP33" s="642"/>
      <c r="DQ33" s="642"/>
      <c r="DR33" s="642"/>
      <c r="DS33" s="642"/>
      <c r="DT33" s="642"/>
      <c r="DU33" s="642"/>
      <c r="DV33" s="643"/>
      <c r="DW33" s="646">
        <v>41.4</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2024008</v>
      </c>
      <c r="S34" s="644"/>
      <c r="T34" s="644"/>
      <c r="U34" s="644"/>
      <c r="V34" s="644"/>
      <c r="W34" s="644"/>
      <c r="X34" s="644"/>
      <c r="Y34" s="645"/>
      <c r="Z34" s="703">
        <v>4</v>
      </c>
      <c r="AA34" s="703"/>
      <c r="AB34" s="703"/>
      <c r="AC34" s="703"/>
      <c r="AD34" s="704">
        <v>29685</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7358630</v>
      </c>
      <c r="CS34" s="644"/>
      <c r="CT34" s="644"/>
      <c r="CU34" s="644"/>
      <c r="CV34" s="644"/>
      <c r="CW34" s="644"/>
      <c r="CX34" s="644"/>
      <c r="CY34" s="645"/>
      <c r="CZ34" s="646">
        <v>14.7</v>
      </c>
      <c r="DA34" s="675"/>
      <c r="DB34" s="675"/>
      <c r="DC34" s="676"/>
      <c r="DD34" s="649">
        <v>6554993</v>
      </c>
      <c r="DE34" s="644"/>
      <c r="DF34" s="644"/>
      <c r="DG34" s="644"/>
      <c r="DH34" s="644"/>
      <c r="DI34" s="644"/>
      <c r="DJ34" s="644"/>
      <c r="DK34" s="645"/>
      <c r="DL34" s="649">
        <v>5274530</v>
      </c>
      <c r="DM34" s="644"/>
      <c r="DN34" s="644"/>
      <c r="DO34" s="644"/>
      <c r="DP34" s="644"/>
      <c r="DQ34" s="644"/>
      <c r="DR34" s="644"/>
      <c r="DS34" s="644"/>
      <c r="DT34" s="644"/>
      <c r="DU34" s="644"/>
      <c r="DV34" s="645"/>
      <c r="DW34" s="646">
        <v>17.399999999999999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6184000</v>
      </c>
      <c r="S35" s="644"/>
      <c r="T35" s="644"/>
      <c r="U35" s="644"/>
      <c r="V35" s="644"/>
      <c r="W35" s="644"/>
      <c r="X35" s="644"/>
      <c r="Y35" s="645"/>
      <c r="Z35" s="703">
        <v>12.1</v>
      </c>
      <c r="AA35" s="703"/>
      <c r="AB35" s="703"/>
      <c r="AC35" s="703"/>
      <c r="AD35" s="704" t="s">
        <v>134</v>
      </c>
      <c r="AE35" s="704"/>
      <c r="AF35" s="704"/>
      <c r="AG35" s="704"/>
      <c r="AH35" s="704"/>
      <c r="AI35" s="704"/>
      <c r="AJ35" s="704"/>
      <c r="AK35" s="704"/>
      <c r="AL35" s="646" t="s">
        <v>134</v>
      </c>
      <c r="AM35" s="647"/>
      <c r="AN35" s="647"/>
      <c r="AO35" s="705"/>
      <c r="AP35" s="214"/>
      <c r="AQ35" s="709" t="s">
        <v>321</v>
      </c>
      <c r="AR35" s="710"/>
      <c r="AS35" s="710"/>
      <c r="AT35" s="710"/>
      <c r="AU35" s="710"/>
      <c r="AV35" s="710"/>
      <c r="AW35" s="710"/>
      <c r="AX35" s="710"/>
      <c r="AY35" s="711"/>
      <c r="AZ35" s="706">
        <v>9210898</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262459</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348688</v>
      </c>
      <c r="CS35" s="642"/>
      <c r="CT35" s="642"/>
      <c r="CU35" s="642"/>
      <c r="CV35" s="642"/>
      <c r="CW35" s="642"/>
      <c r="CX35" s="642"/>
      <c r="CY35" s="643"/>
      <c r="CZ35" s="646">
        <v>0.7</v>
      </c>
      <c r="DA35" s="675"/>
      <c r="DB35" s="675"/>
      <c r="DC35" s="676"/>
      <c r="DD35" s="649">
        <v>341179</v>
      </c>
      <c r="DE35" s="642"/>
      <c r="DF35" s="642"/>
      <c r="DG35" s="642"/>
      <c r="DH35" s="642"/>
      <c r="DI35" s="642"/>
      <c r="DJ35" s="642"/>
      <c r="DK35" s="643"/>
      <c r="DL35" s="649">
        <v>179592</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134</v>
      </c>
      <c r="S36" s="644"/>
      <c r="T36" s="644"/>
      <c r="U36" s="644"/>
      <c r="V36" s="644"/>
      <c r="W36" s="644"/>
      <c r="X36" s="644"/>
      <c r="Y36" s="645"/>
      <c r="Z36" s="703" t="s">
        <v>134</v>
      </c>
      <c r="AA36" s="703"/>
      <c r="AB36" s="703"/>
      <c r="AC36" s="703"/>
      <c r="AD36" s="704" t="s">
        <v>134</v>
      </c>
      <c r="AE36" s="704"/>
      <c r="AF36" s="704"/>
      <c r="AG36" s="704"/>
      <c r="AH36" s="704"/>
      <c r="AI36" s="704"/>
      <c r="AJ36" s="704"/>
      <c r="AK36" s="704"/>
      <c r="AL36" s="646" t="s">
        <v>125</v>
      </c>
      <c r="AM36" s="647"/>
      <c r="AN36" s="647"/>
      <c r="AO36" s="705"/>
      <c r="AQ36" s="678" t="s">
        <v>325</v>
      </c>
      <c r="AR36" s="679"/>
      <c r="AS36" s="679"/>
      <c r="AT36" s="679"/>
      <c r="AU36" s="679"/>
      <c r="AV36" s="679"/>
      <c r="AW36" s="679"/>
      <c r="AX36" s="679"/>
      <c r="AY36" s="680"/>
      <c r="AZ36" s="641">
        <v>2754708</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-488006</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6302585</v>
      </c>
      <c r="CS36" s="644"/>
      <c r="CT36" s="644"/>
      <c r="CU36" s="644"/>
      <c r="CV36" s="644"/>
      <c r="CW36" s="644"/>
      <c r="CX36" s="644"/>
      <c r="CY36" s="645"/>
      <c r="CZ36" s="646">
        <v>12.6</v>
      </c>
      <c r="DA36" s="675"/>
      <c r="DB36" s="675"/>
      <c r="DC36" s="676"/>
      <c r="DD36" s="649">
        <v>5723697</v>
      </c>
      <c r="DE36" s="644"/>
      <c r="DF36" s="644"/>
      <c r="DG36" s="644"/>
      <c r="DH36" s="644"/>
      <c r="DI36" s="644"/>
      <c r="DJ36" s="644"/>
      <c r="DK36" s="645"/>
      <c r="DL36" s="649">
        <v>3528274</v>
      </c>
      <c r="DM36" s="644"/>
      <c r="DN36" s="644"/>
      <c r="DO36" s="644"/>
      <c r="DP36" s="644"/>
      <c r="DQ36" s="644"/>
      <c r="DR36" s="644"/>
      <c r="DS36" s="644"/>
      <c r="DT36" s="644"/>
      <c r="DU36" s="644"/>
      <c r="DV36" s="645"/>
      <c r="DW36" s="646">
        <v>11.6</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1980000</v>
      </c>
      <c r="S37" s="644"/>
      <c r="T37" s="644"/>
      <c r="U37" s="644"/>
      <c r="V37" s="644"/>
      <c r="W37" s="644"/>
      <c r="X37" s="644"/>
      <c r="Y37" s="645"/>
      <c r="Z37" s="703">
        <v>3.9</v>
      </c>
      <c r="AA37" s="703"/>
      <c r="AB37" s="703"/>
      <c r="AC37" s="703"/>
      <c r="AD37" s="704" t="s">
        <v>125</v>
      </c>
      <c r="AE37" s="704"/>
      <c r="AF37" s="704"/>
      <c r="AG37" s="704"/>
      <c r="AH37" s="704"/>
      <c r="AI37" s="704"/>
      <c r="AJ37" s="704"/>
      <c r="AK37" s="704"/>
      <c r="AL37" s="646" t="s">
        <v>134</v>
      </c>
      <c r="AM37" s="647"/>
      <c r="AN37" s="647"/>
      <c r="AO37" s="705"/>
      <c r="AQ37" s="678" t="s">
        <v>329</v>
      </c>
      <c r="AR37" s="679"/>
      <c r="AS37" s="679"/>
      <c r="AT37" s="679"/>
      <c r="AU37" s="679"/>
      <c r="AV37" s="679"/>
      <c r="AW37" s="679"/>
      <c r="AX37" s="679"/>
      <c r="AY37" s="680"/>
      <c r="AZ37" s="641">
        <v>1800000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17896</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1130947</v>
      </c>
      <c r="CS37" s="642"/>
      <c r="CT37" s="642"/>
      <c r="CU37" s="642"/>
      <c r="CV37" s="642"/>
      <c r="CW37" s="642"/>
      <c r="CX37" s="642"/>
      <c r="CY37" s="643"/>
      <c r="CZ37" s="646">
        <v>2.2999999999999998</v>
      </c>
      <c r="DA37" s="675"/>
      <c r="DB37" s="675"/>
      <c r="DC37" s="676"/>
      <c r="DD37" s="649">
        <v>1130947</v>
      </c>
      <c r="DE37" s="642"/>
      <c r="DF37" s="642"/>
      <c r="DG37" s="642"/>
      <c r="DH37" s="642"/>
      <c r="DI37" s="642"/>
      <c r="DJ37" s="642"/>
      <c r="DK37" s="643"/>
      <c r="DL37" s="649">
        <v>1117829</v>
      </c>
      <c r="DM37" s="642"/>
      <c r="DN37" s="642"/>
      <c r="DO37" s="642"/>
      <c r="DP37" s="642"/>
      <c r="DQ37" s="642"/>
      <c r="DR37" s="642"/>
      <c r="DS37" s="642"/>
      <c r="DT37" s="642"/>
      <c r="DU37" s="642"/>
      <c r="DV37" s="643"/>
      <c r="DW37" s="646">
        <v>3.7</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51031835</v>
      </c>
      <c r="S38" s="693"/>
      <c r="T38" s="693"/>
      <c r="U38" s="693"/>
      <c r="V38" s="693"/>
      <c r="W38" s="693"/>
      <c r="X38" s="693"/>
      <c r="Y38" s="698"/>
      <c r="Z38" s="699">
        <v>100</v>
      </c>
      <c r="AA38" s="699"/>
      <c r="AB38" s="699"/>
      <c r="AC38" s="699"/>
      <c r="AD38" s="700">
        <v>28354489</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87857</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28395</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4568333</v>
      </c>
      <c r="CS38" s="644"/>
      <c r="CT38" s="644"/>
      <c r="CU38" s="644"/>
      <c r="CV38" s="644"/>
      <c r="CW38" s="644"/>
      <c r="CX38" s="644"/>
      <c r="CY38" s="645"/>
      <c r="CZ38" s="646">
        <v>9.1</v>
      </c>
      <c r="DA38" s="675"/>
      <c r="DB38" s="675"/>
      <c r="DC38" s="676"/>
      <c r="DD38" s="649">
        <v>3770094</v>
      </c>
      <c r="DE38" s="644"/>
      <c r="DF38" s="644"/>
      <c r="DG38" s="644"/>
      <c r="DH38" s="644"/>
      <c r="DI38" s="644"/>
      <c r="DJ38" s="644"/>
      <c r="DK38" s="645"/>
      <c r="DL38" s="649">
        <v>3583504</v>
      </c>
      <c r="DM38" s="644"/>
      <c r="DN38" s="644"/>
      <c r="DO38" s="644"/>
      <c r="DP38" s="644"/>
      <c r="DQ38" s="644"/>
      <c r="DR38" s="644"/>
      <c r="DS38" s="644"/>
      <c r="DT38" s="644"/>
      <c r="DU38" s="644"/>
      <c r="DV38" s="645"/>
      <c r="DW38" s="646">
        <v>11.8</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125</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91</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930435</v>
      </c>
      <c r="CS39" s="642"/>
      <c r="CT39" s="642"/>
      <c r="CU39" s="642"/>
      <c r="CV39" s="642"/>
      <c r="CW39" s="642"/>
      <c r="CX39" s="642"/>
      <c r="CY39" s="643"/>
      <c r="CZ39" s="646">
        <v>1.9</v>
      </c>
      <c r="DA39" s="675"/>
      <c r="DB39" s="675"/>
      <c r="DC39" s="676"/>
      <c r="DD39" s="649">
        <v>875393</v>
      </c>
      <c r="DE39" s="642"/>
      <c r="DF39" s="642"/>
      <c r="DG39" s="642"/>
      <c r="DH39" s="642"/>
      <c r="DI39" s="642"/>
      <c r="DJ39" s="642"/>
      <c r="DK39" s="643"/>
      <c r="DL39" s="649" t="s">
        <v>340</v>
      </c>
      <c r="DM39" s="642"/>
      <c r="DN39" s="642"/>
      <c r="DO39" s="642"/>
      <c r="DP39" s="642"/>
      <c r="DQ39" s="642"/>
      <c r="DR39" s="642"/>
      <c r="DS39" s="642"/>
      <c r="DT39" s="642"/>
      <c r="DU39" s="642"/>
      <c r="DV39" s="643"/>
      <c r="DW39" s="646" t="s">
        <v>125</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903141</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113</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1703030</v>
      </c>
      <c r="CS40" s="644"/>
      <c r="CT40" s="644"/>
      <c r="CU40" s="644"/>
      <c r="CV40" s="644"/>
      <c r="CW40" s="644"/>
      <c r="CX40" s="644"/>
      <c r="CY40" s="645"/>
      <c r="CZ40" s="646">
        <v>3.4</v>
      </c>
      <c r="DA40" s="675"/>
      <c r="DB40" s="675"/>
      <c r="DC40" s="676"/>
      <c r="DD40" s="649" t="s">
        <v>125</v>
      </c>
      <c r="DE40" s="644"/>
      <c r="DF40" s="644"/>
      <c r="DG40" s="644"/>
      <c r="DH40" s="644"/>
      <c r="DI40" s="644"/>
      <c r="DJ40" s="644"/>
      <c r="DK40" s="645"/>
      <c r="DL40" s="649" t="s">
        <v>125</v>
      </c>
      <c r="DM40" s="644"/>
      <c r="DN40" s="644"/>
      <c r="DO40" s="644"/>
      <c r="DP40" s="644"/>
      <c r="DQ40" s="644"/>
      <c r="DR40" s="644"/>
      <c r="DS40" s="644"/>
      <c r="DT40" s="644"/>
      <c r="DU40" s="644"/>
      <c r="DV40" s="645"/>
      <c r="DW40" s="646" t="s">
        <v>125</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3665192</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320</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340</v>
      </c>
      <c r="CS41" s="642"/>
      <c r="CT41" s="642"/>
      <c r="CU41" s="642"/>
      <c r="CV41" s="642"/>
      <c r="CW41" s="642"/>
      <c r="CX41" s="642"/>
      <c r="CY41" s="643"/>
      <c r="CZ41" s="646" t="s">
        <v>125</v>
      </c>
      <c r="DA41" s="675"/>
      <c r="DB41" s="675"/>
      <c r="DC41" s="676"/>
      <c r="DD41" s="649" t="s">
        <v>125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4540384</v>
      </c>
      <c r="CS42" s="644"/>
      <c r="CT42" s="644"/>
      <c r="CU42" s="644"/>
      <c r="CV42" s="644"/>
      <c r="CW42" s="644"/>
      <c r="CX42" s="644"/>
      <c r="CY42" s="645"/>
      <c r="CZ42" s="646">
        <v>9.1</v>
      </c>
      <c r="DA42" s="647"/>
      <c r="DB42" s="647"/>
      <c r="DC42" s="648"/>
      <c r="DD42" s="649">
        <v>1075505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60837</v>
      </c>
      <c r="CS43" s="642"/>
      <c r="CT43" s="642"/>
      <c r="CU43" s="642"/>
      <c r="CV43" s="642"/>
      <c r="CW43" s="642"/>
      <c r="CX43" s="642"/>
      <c r="CY43" s="643"/>
      <c r="CZ43" s="646">
        <v>0.1</v>
      </c>
      <c r="DA43" s="675"/>
      <c r="DB43" s="675"/>
      <c r="DC43" s="676"/>
      <c r="DD43" s="649">
        <v>60837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4386592</v>
      </c>
      <c r="CS44" s="644"/>
      <c r="CT44" s="644"/>
      <c r="CU44" s="644"/>
      <c r="CV44" s="644"/>
      <c r="CW44" s="644"/>
      <c r="CX44" s="644"/>
      <c r="CY44" s="645"/>
      <c r="CZ44" s="646">
        <v>8.8000000000000007</v>
      </c>
      <c r="DA44" s="647"/>
      <c r="DB44" s="647"/>
      <c r="DC44" s="648"/>
      <c r="DD44" s="649">
        <v>951164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1238593</v>
      </c>
      <c r="CS45" s="642"/>
      <c r="CT45" s="642"/>
      <c r="CU45" s="642"/>
      <c r="CV45" s="642"/>
      <c r="CW45" s="642"/>
      <c r="CX45" s="642"/>
      <c r="CY45" s="643"/>
      <c r="CZ45" s="646">
        <v>2.5</v>
      </c>
      <c r="DA45" s="675"/>
      <c r="DB45" s="675"/>
      <c r="DC45" s="676"/>
      <c r="DD45" s="649">
        <v>95585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3045130</v>
      </c>
      <c r="CS46" s="644"/>
      <c r="CT46" s="644"/>
      <c r="CU46" s="644"/>
      <c r="CV46" s="644"/>
      <c r="CW46" s="644"/>
      <c r="CX46" s="644"/>
      <c r="CY46" s="645"/>
      <c r="CZ46" s="646">
        <v>6.1</v>
      </c>
      <c r="DA46" s="647"/>
      <c r="DB46" s="647"/>
      <c r="DC46" s="648"/>
      <c r="DD46" s="649">
        <v>840469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153792</v>
      </c>
      <c r="CS47" s="642"/>
      <c r="CT47" s="642"/>
      <c r="CU47" s="642"/>
      <c r="CV47" s="642"/>
      <c r="CW47" s="642"/>
      <c r="CX47" s="642"/>
      <c r="CY47" s="643"/>
      <c r="CZ47" s="646">
        <v>0.3</v>
      </c>
      <c r="DA47" s="675"/>
      <c r="DB47" s="675"/>
      <c r="DC47" s="676"/>
      <c r="DD47" s="649">
        <v>124341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125</v>
      </c>
      <c r="CS48" s="644"/>
      <c r="CT48" s="644"/>
      <c r="CU48" s="644"/>
      <c r="CV48" s="644"/>
      <c r="CW48" s="644"/>
      <c r="CX48" s="644"/>
      <c r="CY48" s="645"/>
      <c r="CZ48" s="646" t="s">
        <v>125</v>
      </c>
      <c r="DA48" s="647"/>
      <c r="DB48" s="647"/>
      <c r="DC48" s="648"/>
      <c r="DD48" s="649" t="s">
        <v>125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50109202</v>
      </c>
      <c r="CS49" s="657"/>
      <c r="CT49" s="657"/>
      <c r="CU49" s="657"/>
      <c r="CV49" s="657"/>
      <c r="CW49" s="657"/>
      <c r="CX49" s="657"/>
      <c r="CY49" s="658"/>
      <c r="CZ49" s="659">
        <v>100</v>
      </c>
      <c r="DA49" s="660"/>
      <c r="DB49" s="660"/>
      <c r="DC49" s="661"/>
      <c r="DD49" s="662">
        <v>34188295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RE+ECxOKsOVM8qKoazEKi1GFmdx1+JLC4qVK1sVicD4lsDZDQhJwutOanIEOr2jYy5+nSCe/udt56uXCBfVU8w==" saltValue="yxpvfqSd9Canlf53dim5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1" zoomScale="70" zoomScaleNormal="25" zoomScaleSheetLayoutView="70" workbookViewId="0">
      <selection activeCell="BH103" sqref="BH10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51001</v>
      </c>
      <c r="R7" s="1174"/>
      <c r="S7" s="1174"/>
      <c r="T7" s="1174"/>
      <c r="U7" s="1174"/>
      <c r="V7" s="1174">
        <v>50080</v>
      </c>
      <c r="W7" s="1174"/>
      <c r="X7" s="1174"/>
      <c r="Y7" s="1174"/>
      <c r="Z7" s="1174"/>
      <c r="AA7" s="1174">
        <v>921</v>
      </c>
      <c r="AB7" s="1174"/>
      <c r="AC7" s="1174"/>
      <c r="AD7" s="1174"/>
      <c r="AE7" s="1175"/>
      <c r="AF7" s="1176">
        <v>448</v>
      </c>
      <c r="AG7" s="1177"/>
      <c r="AH7" s="1177"/>
      <c r="AI7" s="1177"/>
      <c r="AJ7" s="1178"/>
      <c r="AK7" s="1160">
        <v>55</v>
      </c>
      <c r="AL7" s="1161"/>
      <c r="AM7" s="1161"/>
      <c r="AN7" s="1161"/>
      <c r="AO7" s="1161"/>
      <c r="AP7" s="1161">
        <v>53639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561</v>
      </c>
      <c r="BT7" s="1165"/>
      <c r="BU7" s="1165"/>
      <c r="BV7" s="1165"/>
      <c r="BW7" s="1165"/>
      <c r="BX7" s="1165"/>
      <c r="BY7" s="1165"/>
      <c r="BZ7" s="1165"/>
      <c r="CA7" s="1165"/>
      <c r="CB7" s="1165"/>
      <c r="CC7" s="1165"/>
      <c r="CD7" s="1165"/>
      <c r="CE7" s="1165"/>
      <c r="CF7" s="1165"/>
      <c r="CG7" s="1166"/>
      <c r="CH7" s="1157">
        <v>17</v>
      </c>
      <c r="CI7" s="1158"/>
      <c r="CJ7" s="1158"/>
      <c r="CK7" s="1158"/>
      <c r="CL7" s="1159"/>
      <c r="CM7" s="1157">
        <v>832</v>
      </c>
      <c r="CN7" s="1158"/>
      <c r="CO7" s="1158"/>
      <c r="CP7" s="1158"/>
      <c r="CQ7" s="1159"/>
      <c r="CR7" s="1157">
        <v>330</v>
      </c>
      <c r="CS7" s="1158"/>
      <c r="CT7" s="1158"/>
      <c r="CU7" s="1158"/>
      <c r="CV7" s="1159"/>
      <c r="CW7" s="1157" t="s">
        <v>559</v>
      </c>
      <c r="CX7" s="1158"/>
      <c r="CY7" s="1158"/>
      <c r="CZ7" s="1158"/>
      <c r="DA7" s="1159"/>
      <c r="DB7" s="1157">
        <v>186</v>
      </c>
      <c r="DC7" s="1158"/>
      <c r="DD7" s="1158"/>
      <c r="DE7" s="1158"/>
      <c r="DF7" s="1159"/>
      <c r="DG7" s="1157" t="s">
        <v>559</v>
      </c>
      <c r="DH7" s="1158"/>
      <c r="DI7" s="1158"/>
      <c r="DJ7" s="1158"/>
      <c r="DK7" s="1159"/>
      <c r="DL7" s="1157" t="s">
        <v>559</v>
      </c>
      <c r="DM7" s="1158"/>
      <c r="DN7" s="1158"/>
      <c r="DO7" s="1158"/>
      <c r="DP7" s="1159"/>
      <c r="DQ7" s="1157" t="s">
        <v>559</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10</v>
      </c>
      <c r="R8" s="1113"/>
      <c r="S8" s="1113"/>
      <c r="T8" s="1113"/>
      <c r="U8" s="1113"/>
      <c r="V8" s="1113">
        <v>9</v>
      </c>
      <c r="W8" s="1113"/>
      <c r="X8" s="1113"/>
      <c r="Y8" s="1113"/>
      <c r="Z8" s="1113"/>
      <c r="AA8" s="1113">
        <v>1</v>
      </c>
      <c r="AB8" s="1113"/>
      <c r="AC8" s="1113"/>
      <c r="AD8" s="1113"/>
      <c r="AE8" s="1114"/>
      <c r="AF8" s="1088">
        <v>1</v>
      </c>
      <c r="AG8" s="1089"/>
      <c r="AH8" s="1089"/>
      <c r="AI8" s="1089"/>
      <c r="AJ8" s="1090"/>
      <c r="AK8" s="1155" t="s">
        <v>559</v>
      </c>
      <c r="AL8" s="1156"/>
      <c r="AM8" s="1156"/>
      <c r="AN8" s="1156"/>
      <c r="AO8" s="1156"/>
      <c r="AP8" s="1156">
        <v>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382</v>
      </c>
      <c r="C9" s="1107"/>
      <c r="D9" s="1107"/>
      <c r="E9" s="1107"/>
      <c r="F9" s="1107"/>
      <c r="G9" s="1107"/>
      <c r="H9" s="1107"/>
      <c r="I9" s="1107"/>
      <c r="J9" s="1107"/>
      <c r="K9" s="1107"/>
      <c r="L9" s="1107"/>
      <c r="M9" s="1107"/>
      <c r="N9" s="1107"/>
      <c r="O9" s="1107"/>
      <c r="P9" s="1108"/>
      <c r="Q9" s="1112">
        <v>37</v>
      </c>
      <c r="R9" s="1113"/>
      <c r="S9" s="1113"/>
      <c r="T9" s="1113"/>
      <c r="U9" s="1113"/>
      <c r="V9" s="1113">
        <v>36</v>
      </c>
      <c r="W9" s="1113"/>
      <c r="X9" s="1113"/>
      <c r="Y9" s="1113"/>
      <c r="Z9" s="1113"/>
      <c r="AA9" s="1113">
        <v>1</v>
      </c>
      <c r="AB9" s="1113"/>
      <c r="AC9" s="1113"/>
      <c r="AD9" s="1113"/>
      <c r="AE9" s="1114"/>
      <c r="AF9" s="1088">
        <v>1</v>
      </c>
      <c r="AG9" s="1089"/>
      <c r="AH9" s="1089"/>
      <c r="AI9" s="1089"/>
      <c r="AJ9" s="1090"/>
      <c r="AK9" s="1155">
        <v>16</v>
      </c>
      <c r="AL9" s="1156"/>
      <c r="AM9" s="1156"/>
      <c r="AN9" s="1156"/>
      <c r="AO9" s="1156"/>
      <c r="AP9" s="1156" t="s">
        <v>559</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51032</v>
      </c>
      <c r="R23" s="1138"/>
      <c r="S23" s="1138"/>
      <c r="T23" s="1138"/>
      <c r="U23" s="1138"/>
      <c r="V23" s="1138">
        <v>50109</v>
      </c>
      <c r="W23" s="1138"/>
      <c r="X23" s="1138"/>
      <c r="Y23" s="1138"/>
      <c r="Z23" s="1138"/>
      <c r="AA23" s="1138">
        <v>923</v>
      </c>
      <c r="AB23" s="1138"/>
      <c r="AC23" s="1138"/>
      <c r="AD23" s="1138"/>
      <c r="AE23" s="1139"/>
      <c r="AF23" s="1140">
        <v>449</v>
      </c>
      <c r="AG23" s="1138"/>
      <c r="AH23" s="1138"/>
      <c r="AI23" s="1138"/>
      <c r="AJ23" s="1141"/>
      <c r="AK23" s="1142"/>
      <c r="AL23" s="1143"/>
      <c r="AM23" s="1143"/>
      <c r="AN23" s="1143"/>
      <c r="AO23" s="1143"/>
      <c r="AP23" s="1138">
        <v>53645</v>
      </c>
      <c r="AQ23" s="1138"/>
      <c r="AR23" s="1138"/>
      <c r="AS23" s="1138"/>
      <c r="AT23" s="1138"/>
      <c r="AU23" s="1144"/>
      <c r="AV23" s="1144"/>
      <c r="AW23" s="1144"/>
      <c r="AX23" s="1144"/>
      <c r="AY23" s="1145"/>
      <c r="AZ23" s="1134" t="s">
        <v>125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15067</v>
      </c>
      <c r="R28" s="1123"/>
      <c r="S28" s="1123"/>
      <c r="T28" s="1123"/>
      <c r="U28" s="1123"/>
      <c r="V28" s="1123">
        <f>14804+1</f>
        <v>14805</v>
      </c>
      <c r="W28" s="1123"/>
      <c r="X28" s="1123"/>
      <c r="Y28" s="1123"/>
      <c r="Z28" s="1123"/>
      <c r="AA28" s="1123">
        <v>262</v>
      </c>
      <c r="AB28" s="1123"/>
      <c r="AC28" s="1123"/>
      <c r="AD28" s="1123"/>
      <c r="AE28" s="1124"/>
      <c r="AF28" s="1125">
        <v>262</v>
      </c>
      <c r="AG28" s="1123"/>
      <c r="AH28" s="1123"/>
      <c r="AI28" s="1123"/>
      <c r="AJ28" s="1126"/>
      <c r="AK28" s="1127">
        <v>903</v>
      </c>
      <c r="AL28" s="1115"/>
      <c r="AM28" s="1115"/>
      <c r="AN28" s="1115"/>
      <c r="AO28" s="1115"/>
      <c r="AP28" s="1115" t="s">
        <v>559</v>
      </c>
      <c r="AQ28" s="1115"/>
      <c r="AR28" s="1115"/>
      <c r="AS28" s="1115"/>
      <c r="AT28" s="1115"/>
      <c r="AU28" s="1115" t="s">
        <v>559</v>
      </c>
      <c r="AV28" s="1115"/>
      <c r="AW28" s="1115"/>
      <c r="AX28" s="1115"/>
      <c r="AY28" s="1115"/>
      <c r="AZ28" s="1116" t="s">
        <v>559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3108</v>
      </c>
      <c r="R29" s="1113"/>
      <c r="S29" s="1113"/>
      <c r="T29" s="1113"/>
      <c r="U29" s="1113"/>
      <c r="V29" s="1113">
        <v>3054</v>
      </c>
      <c r="W29" s="1113"/>
      <c r="X29" s="1113"/>
      <c r="Y29" s="1113"/>
      <c r="Z29" s="1113"/>
      <c r="AA29" s="1113">
        <v>54</v>
      </c>
      <c r="AB29" s="1113"/>
      <c r="AC29" s="1113"/>
      <c r="AD29" s="1113"/>
      <c r="AE29" s="1114"/>
      <c r="AF29" s="1088">
        <v>54</v>
      </c>
      <c r="AG29" s="1089"/>
      <c r="AH29" s="1089"/>
      <c r="AI29" s="1089"/>
      <c r="AJ29" s="1090"/>
      <c r="AK29" s="1049">
        <v>1734</v>
      </c>
      <c r="AL29" s="1040"/>
      <c r="AM29" s="1040"/>
      <c r="AN29" s="1040"/>
      <c r="AO29" s="1040"/>
      <c r="AP29" s="1040" t="s">
        <v>559</v>
      </c>
      <c r="AQ29" s="1040"/>
      <c r="AR29" s="1040"/>
      <c r="AS29" s="1040"/>
      <c r="AT29" s="1040"/>
      <c r="AU29" s="1040" t="s">
        <v>559</v>
      </c>
      <c r="AV29" s="1040"/>
      <c r="AW29" s="1040"/>
      <c r="AX29" s="1040"/>
      <c r="AY29" s="1040"/>
      <c r="AZ29" s="1111" t="s">
        <v>559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13624</v>
      </c>
      <c r="R30" s="1113"/>
      <c r="S30" s="1113"/>
      <c r="T30" s="1113"/>
      <c r="U30" s="1113"/>
      <c r="V30" s="1113">
        <v>13034</v>
      </c>
      <c r="W30" s="1113"/>
      <c r="X30" s="1113"/>
      <c r="Y30" s="1113"/>
      <c r="Z30" s="1113"/>
      <c r="AA30" s="1113">
        <v>590</v>
      </c>
      <c r="AB30" s="1113"/>
      <c r="AC30" s="1113"/>
      <c r="AD30" s="1113"/>
      <c r="AE30" s="1114"/>
      <c r="AF30" s="1088">
        <v>590</v>
      </c>
      <c r="AG30" s="1089"/>
      <c r="AH30" s="1089"/>
      <c r="AI30" s="1089"/>
      <c r="AJ30" s="1090"/>
      <c r="AK30" s="1049">
        <v>1936</v>
      </c>
      <c r="AL30" s="1040"/>
      <c r="AM30" s="1040"/>
      <c r="AN30" s="1040"/>
      <c r="AO30" s="1040"/>
      <c r="AP30" s="1040" t="s">
        <v>559</v>
      </c>
      <c r="AQ30" s="1040"/>
      <c r="AR30" s="1040"/>
      <c r="AS30" s="1040"/>
      <c r="AT30" s="1040"/>
      <c r="AU30" s="1040" t="s">
        <v>559</v>
      </c>
      <c r="AV30" s="1040"/>
      <c r="AW30" s="1040"/>
      <c r="AX30" s="1040"/>
      <c r="AY30" s="1040"/>
      <c r="AZ30" s="1111" t="s">
        <v>559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641</v>
      </c>
      <c r="R31" s="1113"/>
      <c r="S31" s="1113"/>
      <c r="T31" s="1113"/>
      <c r="U31" s="1113"/>
      <c r="V31" s="1113">
        <v>600</v>
      </c>
      <c r="W31" s="1113"/>
      <c r="X31" s="1113"/>
      <c r="Y31" s="1113"/>
      <c r="Z31" s="1113"/>
      <c r="AA31" s="1113">
        <v>41</v>
      </c>
      <c r="AB31" s="1113"/>
      <c r="AC31" s="1113"/>
      <c r="AD31" s="1113"/>
      <c r="AE31" s="1114"/>
      <c r="AF31" s="1088">
        <v>41</v>
      </c>
      <c r="AG31" s="1089"/>
      <c r="AH31" s="1089"/>
      <c r="AI31" s="1089"/>
      <c r="AJ31" s="1090"/>
      <c r="AK31" s="1049" t="s">
        <v>559</v>
      </c>
      <c r="AL31" s="1040"/>
      <c r="AM31" s="1040"/>
      <c r="AN31" s="1040"/>
      <c r="AO31" s="1040"/>
      <c r="AP31" s="1040" t="s">
        <v>559</v>
      </c>
      <c r="AQ31" s="1040"/>
      <c r="AR31" s="1040"/>
      <c r="AS31" s="1040"/>
      <c r="AT31" s="1040"/>
      <c r="AU31" s="1040" t="s">
        <v>559</v>
      </c>
      <c r="AV31" s="1040"/>
      <c r="AW31" s="1040"/>
      <c r="AX31" s="1040"/>
      <c r="AY31" s="1040"/>
      <c r="AZ31" s="1111" t="s">
        <v>559</v>
      </c>
      <c r="BA31" s="1111"/>
      <c r="BB31" s="1111"/>
      <c r="BC31" s="1111"/>
      <c r="BD31" s="1111"/>
      <c r="BE31" s="1101" t="s">
        <v>560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6440</v>
      </c>
      <c r="R32" s="1113"/>
      <c r="S32" s="1113"/>
      <c r="T32" s="1113"/>
      <c r="U32" s="1113"/>
      <c r="V32" s="1113">
        <v>6727</v>
      </c>
      <c r="W32" s="1113"/>
      <c r="X32" s="1113"/>
      <c r="Y32" s="1113"/>
      <c r="Z32" s="1113"/>
      <c r="AA32" s="1113">
        <v>-287</v>
      </c>
      <c r="AB32" s="1113"/>
      <c r="AC32" s="1113"/>
      <c r="AD32" s="1113"/>
      <c r="AE32" s="1114"/>
      <c r="AF32" s="1088">
        <v>406</v>
      </c>
      <c r="AG32" s="1089"/>
      <c r="AH32" s="1089"/>
      <c r="AI32" s="1089"/>
      <c r="AJ32" s="1090"/>
      <c r="AK32" s="1049">
        <v>2755</v>
      </c>
      <c r="AL32" s="1040"/>
      <c r="AM32" s="1040"/>
      <c r="AN32" s="1040"/>
      <c r="AO32" s="1040"/>
      <c r="AP32" s="1040">
        <v>6388</v>
      </c>
      <c r="AQ32" s="1040"/>
      <c r="AR32" s="1040"/>
      <c r="AS32" s="1040"/>
      <c r="AT32" s="1040"/>
      <c r="AU32" s="1040">
        <v>4299</v>
      </c>
      <c r="AV32" s="1040"/>
      <c r="AW32" s="1040"/>
      <c r="AX32" s="1040"/>
      <c r="AY32" s="1040"/>
      <c r="AZ32" s="1111" t="s">
        <v>559</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2677</v>
      </c>
      <c r="R33" s="1113"/>
      <c r="S33" s="1113"/>
      <c r="T33" s="1113"/>
      <c r="U33" s="1113"/>
      <c r="V33" s="1113">
        <v>2199</v>
      </c>
      <c r="W33" s="1113"/>
      <c r="X33" s="1113"/>
      <c r="Y33" s="1113"/>
      <c r="Z33" s="1113"/>
      <c r="AA33" s="1113">
        <v>478</v>
      </c>
      <c r="AB33" s="1113"/>
      <c r="AC33" s="1113"/>
      <c r="AD33" s="1113"/>
      <c r="AE33" s="1114"/>
      <c r="AF33" s="1088">
        <v>2512</v>
      </c>
      <c r="AG33" s="1089"/>
      <c r="AH33" s="1089"/>
      <c r="AI33" s="1089"/>
      <c r="AJ33" s="1090"/>
      <c r="AK33" s="1049">
        <v>88</v>
      </c>
      <c r="AL33" s="1040"/>
      <c r="AM33" s="1040"/>
      <c r="AN33" s="1040"/>
      <c r="AO33" s="1040"/>
      <c r="AP33" s="1040">
        <v>5137</v>
      </c>
      <c r="AQ33" s="1040"/>
      <c r="AR33" s="1040"/>
      <c r="AS33" s="1040"/>
      <c r="AT33" s="1040"/>
      <c r="AU33" s="1040">
        <v>344</v>
      </c>
      <c r="AV33" s="1040"/>
      <c r="AW33" s="1040"/>
      <c r="AX33" s="1040"/>
      <c r="AY33" s="1040"/>
      <c r="AZ33" s="1111" t="s">
        <v>559</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3500</v>
      </c>
      <c r="R34" s="1113"/>
      <c r="S34" s="1113"/>
      <c r="T34" s="1113"/>
      <c r="U34" s="1113"/>
      <c r="V34" s="1113">
        <v>3250</v>
      </c>
      <c r="W34" s="1113"/>
      <c r="X34" s="1113"/>
      <c r="Y34" s="1113"/>
      <c r="Z34" s="1113"/>
      <c r="AA34" s="1113">
        <v>249</v>
      </c>
      <c r="AB34" s="1113"/>
      <c r="AC34" s="1113"/>
      <c r="AD34" s="1113"/>
      <c r="AE34" s="1114"/>
      <c r="AF34" s="1088">
        <v>2097</v>
      </c>
      <c r="AG34" s="1089"/>
      <c r="AH34" s="1089"/>
      <c r="AI34" s="1089"/>
      <c r="AJ34" s="1090"/>
      <c r="AK34" s="1049">
        <v>1800</v>
      </c>
      <c r="AL34" s="1040"/>
      <c r="AM34" s="1040"/>
      <c r="AN34" s="1040"/>
      <c r="AO34" s="1040"/>
      <c r="AP34" s="1040">
        <v>32280</v>
      </c>
      <c r="AQ34" s="1040"/>
      <c r="AR34" s="1040"/>
      <c r="AS34" s="1040"/>
      <c r="AT34" s="1040"/>
      <c r="AU34" s="1040">
        <v>24242</v>
      </c>
      <c r="AV34" s="1040"/>
      <c r="AW34" s="1040"/>
      <c r="AX34" s="1040"/>
      <c r="AY34" s="1040"/>
      <c r="AZ34" s="1111" t="s">
        <v>559</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5962</v>
      </c>
      <c r="AG63" s="1028"/>
      <c r="AH63" s="1028"/>
      <c r="AI63" s="1028"/>
      <c r="AJ63" s="1099"/>
      <c r="AK63" s="1100"/>
      <c r="AL63" s="1032"/>
      <c r="AM63" s="1032"/>
      <c r="AN63" s="1032"/>
      <c r="AO63" s="1032"/>
      <c r="AP63" s="1028">
        <v>43805</v>
      </c>
      <c r="AQ63" s="1028"/>
      <c r="AR63" s="1028"/>
      <c r="AS63" s="1028"/>
      <c r="AT63" s="1028"/>
      <c r="AU63" s="1028">
        <v>28885</v>
      </c>
      <c r="AV63" s="1028"/>
      <c r="AW63" s="1028"/>
      <c r="AX63" s="1028"/>
      <c r="AY63" s="1028"/>
      <c r="AZ63" s="1094"/>
      <c r="BA63" s="1094"/>
      <c r="BB63" s="1094"/>
      <c r="BC63" s="1094"/>
      <c r="BD63" s="1094"/>
      <c r="BE63" s="1029"/>
      <c r="BF63" s="1029"/>
      <c r="BG63" s="1029"/>
      <c r="BH63" s="1029"/>
      <c r="BI63" s="1030"/>
      <c r="BJ63" s="1095" t="s">
        <v>125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389</v>
      </c>
      <c r="W66" s="1071"/>
      <c r="X66" s="1071"/>
      <c r="Y66" s="1071"/>
      <c r="Z66" s="1072"/>
      <c r="AA66" s="1070" t="s">
        <v>390</v>
      </c>
      <c r="AB66" s="1071"/>
      <c r="AC66" s="1071"/>
      <c r="AD66" s="1071"/>
      <c r="AE66" s="1072"/>
      <c r="AF66" s="1076" t="s">
        <v>391</v>
      </c>
      <c r="AG66" s="1077"/>
      <c r="AH66" s="1077"/>
      <c r="AI66" s="1077"/>
      <c r="AJ66" s="1078"/>
      <c r="AK66" s="1070" t="s">
        <v>392</v>
      </c>
      <c r="AL66" s="1065"/>
      <c r="AM66" s="1065"/>
      <c r="AN66" s="1065"/>
      <c r="AO66" s="1066"/>
      <c r="AP66" s="1070" t="s">
        <v>393</v>
      </c>
      <c r="AQ66" s="1071"/>
      <c r="AR66" s="1071"/>
      <c r="AS66" s="1071"/>
      <c r="AT66" s="1072"/>
      <c r="AU66" s="1070" t="s">
        <v>408</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1039</v>
      </c>
      <c r="R68" s="1051"/>
      <c r="S68" s="1051"/>
      <c r="T68" s="1051"/>
      <c r="U68" s="1051"/>
      <c r="V68" s="1051">
        <v>1029</v>
      </c>
      <c r="W68" s="1051"/>
      <c r="X68" s="1051"/>
      <c r="Y68" s="1051"/>
      <c r="Z68" s="1051"/>
      <c r="AA68" s="1051">
        <v>10</v>
      </c>
      <c r="AB68" s="1051"/>
      <c r="AC68" s="1051"/>
      <c r="AD68" s="1051"/>
      <c r="AE68" s="1051"/>
      <c r="AF68" s="1051">
        <v>10</v>
      </c>
      <c r="AG68" s="1051"/>
      <c r="AH68" s="1051"/>
      <c r="AI68" s="1051"/>
      <c r="AJ68" s="1051"/>
      <c r="AK68" s="1051">
        <v>5</v>
      </c>
      <c r="AL68" s="1051"/>
      <c r="AM68" s="1051"/>
      <c r="AN68" s="1051"/>
      <c r="AO68" s="1051"/>
      <c r="AP68" s="1051">
        <v>481</v>
      </c>
      <c r="AQ68" s="1051"/>
      <c r="AR68" s="1051"/>
      <c r="AS68" s="1051"/>
      <c r="AT68" s="1051"/>
      <c r="AU68" s="1051" t="s">
        <v>498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6">
        <v>407</v>
      </c>
      <c r="R69" s="1040"/>
      <c r="S69" s="1040"/>
      <c r="T69" s="1040"/>
      <c r="U69" s="1040"/>
      <c r="V69" s="1040">
        <v>399</v>
      </c>
      <c r="W69" s="1040"/>
      <c r="X69" s="1040"/>
      <c r="Y69" s="1040"/>
      <c r="Z69" s="1040"/>
      <c r="AA69" s="1040">
        <v>7</v>
      </c>
      <c r="AB69" s="1040"/>
      <c r="AC69" s="1040"/>
      <c r="AD69" s="1040"/>
      <c r="AE69" s="1040"/>
      <c r="AF69" s="1040">
        <v>7</v>
      </c>
      <c r="AG69" s="1040"/>
      <c r="AH69" s="1040"/>
      <c r="AI69" s="1040"/>
      <c r="AJ69" s="1040"/>
      <c r="AK69" s="1040">
        <v>21</v>
      </c>
      <c r="AL69" s="1040"/>
      <c r="AM69" s="1040"/>
      <c r="AN69" s="1040"/>
      <c r="AO69" s="1040"/>
      <c r="AP69" s="1040" t="s">
        <v>559</v>
      </c>
      <c r="AQ69" s="1040"/>
      <c r="AR69" s="1040"/>
      <c r="AS69" s="1040"/>
      <c r="AT69" s="1040"/>
      <c r="AU69" s="1040" t="s">
        <v>498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564</v>
      </c>
      <c r="C70" s="1044"/>
      <c r="D70" s="1044"/>
      <c r="E70" s="1044"/>
      <c r="F70" s="1044"/>
      <c r="G70" s="1044"/>
      <c r="H70" s="1044"/>
      <c r="I70" s="1044"/>
      <c r="J70" s="1044"/>
      <c r="K70" s="1044"/>
      <c r="L70" s="1044"/>
      <c r="M70" s="1044"/>
      <c r="N70" s="1044"/>
      <c r="O70" s="1044"/>
      <c r="P70" s="1045"/>
      <c r="Q70" s="1046">
        <v>53</v>
      </c>
      <c r="R70" s="1040"/>
      <c r="S70" s="1040"/>
      <c r="T70" s="1040"/>
      <c r="U70" s="1040"/>
      <c r="V70" s="1040">
        <v>51</v>
      </c>
      <c r="W70" s="1040"/>
      <c r="X70" s="1040"/>
      <c r="Y70" s="1040"/>
      <c r="Z70" s="1040"/>
      <c r="AA70" s="1040">
        <v>2</v>
      </c>
      <c r="AB70" s="1040"/>
      <c r="AC70" s="1040"/>
      <c r="AD70" s="1040"/>
      <c r="AE70" s="1040"/>
      <c r="AF70" s="1040">
        <v>2</v>
      </c>
      <c r="AG70" s="1040"/>
      <c r="AH70" s="1040"/>
      <c r="AI70" s="1040"/>
      <c r="AJ70" s="1040"/>
      <c r="AK70" s="1040">
        <v>9</v>
      </c>
      <c r="AL70" s="1040"/>
      <c r="AM70" s="1040"/>
      <c r="AN70" s="1040"/>
      <c r="AO70" s="1040"/>
      <c r="AP70" s="1040" t="s">
        <v>559</v>
      </c>
      <c r="AQ70" s="1040"/>
      <c r="AR70" s="1040"/>
      <c r="AS70" s="1040"/>
      <c r="AT70" s="1040"/>
      <c r="AU70" s="1040" t="s">
        <v>498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565</v>
      </c>
      <c r="C71" s="1044"/>
      <c r="D71" s="1044"/>
      <c r="E71" s="1044"/>
      <c r="F71" s="1044"/>
      <c r="G71" s="1044"/>
      <c r="H71" s="1044"/>
      <c r="I71" s="1044"/>
      <c r="J71" s="1044"/>
      <c r="K71" s="1044"/>
      <c r="L71" s="1044"/>
      <c r="M71" s="1044"/>
      <c r="N71" s="1044"/>
      <c r="O71" s="1044"/>
      <c r="P71" s="1045"/>
      <c r="Q71" s="1046">
        <v>294</v>
      </c>
      <c r="R71" s="1040"/>
      <c r="S71" s="1040"/>
      <c r="T71" s="1040"/>
      <c r="U71" s="1040"/>
      <c r="V71" s="1040">
        <v>279</v>
      </c>
      <c r="W71" s="1040"/>
      <c r="X71" s="1040"/>
      <c r="Y71" s="1040"/>
      <c r="Z71" s="1040"/>
      <c r="AA71" s="1040">
        <v>15</v>
      </c>
      <c r="AB71" s="1040"/>
      <c r="AC71" s="1040"/>
      <c r="AD71" s="1040"/>
      <c r="AE71" s="1040"/>
      <c r="AF71" s="1040">
        <v>15</v>
      </c>
      <c r="AG71" s="1040"/>
      <c r="AH71" s="1040"/>
      <c r="AI71" s="1040"/>
      <c r="AJ71" s="1040"/>
      <c r="AK71" s="1040" t="s">
        <v>559</v>
      </c>
      <c r="AL71" s="1040"/>
      <c r="AM71" s="1040"/>
      <c r="AN71" s="1040"/>
      <c r="AO71" s="1040"/>
      <c r="AP71" s="1040" t="s">
        <v>559</v>
      </c>
      <c r="AQ71" s="1040"/>
      <c r="AR71" s="1040"/>
      <c r="AS71" s="1040"/>
      <c r="AT71" s="1040"/>
      <c r="AU71" s="1040" t="s">
        <v>498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566</v>
      </c>
      <c r="C72" s="1044"/>
      <c r="D72" s="1044"/>
      <c r="E72" s="1044"/>
      <c r="F72" s="1044"/>
      <c r="G72" s="1044"/>
      <c r="H72" s="1044"/>
      <c r="I72" s="1044"/>
      <c r="J72" s="1044"/>
      <c r="K72" s="1044"/>
      <c r="L72" s="1044"/>
      <c r="M72" s="1044"/>
      <c r="N72" s="1044"/>
      <c r="O72" s="1044"/>
      <c r="P72" s="1045"/>
      <c r="Q72" s="1046">
        <v>325</v>
      </c>
      <c r="R72" s="1040"/>
      <c r="S72" s="1040"/>
      <c r="T72" s="1040"/>
      <c r="U72" s="1040"/>
      <c r="V72" s="1040">
        <v>302</v>
      </c>
      <c r="W72" s="1040"/>
      <c r="X72" s="1040"/>
      <c r="Y72" s="1040"/>
      <c r="Z72" s="1040"/>
      <c r="AA72" s="1040">
        <v>23</v>
      </c>
      <c r="AB72" s="1040"/>
      <c r="AC72" s="1040"/>
      <c r="AD72" s="1040"/>
      <c r="AE72" s="1040"/>
      <c r="AF72" s="1040">
        <v>23</v>
      </c>
      <c r="AG72" s="1040"/>
      <c r="AH72" s="1040"/>
      <c r="AI72" s="1040"/>
      <c r="AJ72" s="1040"/>
      <c r="AK72" s="1040" t="s">
        <v>559</v>
      </c>
      <c r="AL72" s="1040"/>
      <c r="AM72" s="1040"/>
      <c r="AN72" s="1040"/>
      <c r="AO72" s="1040"/>
      <c r="AP72" s="1040" t="s">
        <v>559</v>
      </c>
      <c r="AQ72" s="1040"/>
      <c r="AR72" s="1040"/>
      <c r="AS72" s="1040"/>
      <c r="AT72" s="1040"/>
      <c r="AU72" s="1040" t="s">
        <v>498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567</v>
      </c>
      <c r="C73" s="1044"/>
      <c r="D73" s="1044"/>
      <c r="E73" s="1044"/>
      <c r="F73" s="1044"/>
      <c r="G73" s="1044"/>
      <c r="H73" s="1044"/>
      <c r="I73" s="1044"/>
      <c r="J73" s="1044"/>
      <c r="K73" s="1044"/>
      <c r="L73" s="1044"/>
      <c r="M73" s="1044"/>
      <c r="N73" s="1044"/>
      <c r="O73" s="1044"/>
      <c r="P73" s="1045"/>
      <c r="Q73" s="1046">
        <v>291</v>
      </c>
      <c r="R73" s="1040"/>
      <c r="S73" s="1040"/>
      <c r="T73" s="1040"/>
      <c r="U73" s="1040"/>
      <c r="V73" s="1040">
        <v>274</v>
      </c>
      <c r="W73" s="1040"/>
      <c r="X73" s="1040"/>
      <c r="Y73" s="1040"/>
      <c r="Z73" s="1040"/>
      <c r="AA73" s="1040">
        <v>17</v>
      </c>
      <c r="AB73" s="1040"/>
      <c r="AC73" s="1040"/>
      <c r="AD73" s="1040"/>
      <c r="AE73" s="1040"/>
      <c r="AF73" s="1040">
        <v>17</v>
      </c>
      <c r="AG73" s="1040"/>
      <c r="AH73" s="1040"/>
      <c r="AI73" s="1040"/>
      <c r="AJ73" s="1040"/>
      <c r="AK73" s="1040">
        <v>85</v>
      </c>
      <c r="AL73" s="1040"/>
      <c r="AM73" s="1040"/>
      <c r="AN73" s="1040"/>
      <c r="AO73" s="1040"/>
      <c r="AP73" s="1040" t="s">
        <v>559</v>
      </c>
      <c r="AQ73" s="1040"/>
      <c r="AR73" s="1040"/>
      <c r="AS73" s="1040"/>
      <c r="AT73" s="1040"/>
      <c r="AU73" s="1040" t="s">
        <v>498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570</v>
      </c>
      <c r="C74" s="1044"/>
      <c r="D74" s="1044"/>
      <c r="E74" s="1044"/>
      <c r="F74" s="1044"/>
      <c r="G74" s="1044"/>
      <c r="H74" s="1044"/>
      <c r="I74" s="1044"/>
      <c r="J74" s="1044"/>
      <c r="K74" s="1044"/>
      <c r="L74" s="1044"/>
      <c r="M74" s="1044"/>
      <c r="N74" s="1044"/>
      <c r="O74" s="1044"/>
      <c r="P74" s="1045"/>
      <c r="Q74" s="1046">
        <v>5811</v>
      </c>
      <c r="R74" s="1040"/>
      <c r="S74" s="1040"/>
      <c r="T74" s="1040"/>
      <c r="U74" s="1040"/>
      <c r="V74" s="1040">
        <v>4987</v>
      </c>
      <c r="W74" s="1040"/>
      <c r="X74" s="1040"/>
      <c r="Y74" s="1040"/>
      <c r="Z74" s="1040"/>
      <c r="AA74" s="1040">
        <v>824</v>
      </c>
      <c r="AB74" s="1040"/>
      <c r="AC74" s="1040"/>
      <c r="AD74" s="1040"/>
      <c r="AE74" s="1040"/>
      <c r="AF74" s="1040">
        <v>824</v>
      </c>
      <c r="AG74" s="1040"/>
      <c r="AH74" s="1040"/>
      <c r="AI74" s="1040"/>
      <c r="AJ74" s="1040"/>
      <c r="AK74" s="1040">
        <v>18</v>
      </c>
      <c r="AL74" s="1040"/>
      <c r="AM74" s="1040"/>
      <c r="AN74" s="1040"/>
      <c r="AO74" s="1040"/>
      <c r="AP74" s="1040" t="s">
        <v>498</v>
      </c>
      <c r="AQ74" s="1040"/>
      <c r="AR74" s="1040"/>
      <c r="AS74" s="1040"/>
      <c r="AT74" s="1040"/>
      <c r="AU74" s="1040" t="s">
        <v>498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569</v>
      </c>
      <c r="C75" s="1044"/>
      <c r="D75" s="1044"/>
      <c r="E75" s="1044"/>
      <c r="F75" s="1044"/>
      <c r="G75" s="1044"/>
      <c r="H75" s="1044"/>
      <c r="I75" s="1044"/>
      <c r="J75" s="1044"/>
      <c r="K75" s="1044"/>
      <c r="L75" s="1044"/>
      <c r="M75" s="1044"/>
      <c r="N75" s="1044"/>
      <c r="O75" s="1044"/>
      <c r="P75" s="1045"/>
      <c r="Q75" s="1047">
        <v>163</v>
      </c>
      <c r="R75" s="1048"/>
      <c r="S75" s="1048"/>
      <c r="T75" s="1048"/>
      <c r="U75" s="1049"/>
      <c r="V75" s="1050">
        <v>159</v>
      </c>
      <c r="W75" s="1048"/>
      <c r="X75" s="1048"/>
      <c r="Y75" s="1048"/>
      <c r="Z75" s="1049"/>
      <c r="AA75" s="1050">
        <v>5</v>
      </c>
      <c r="AB75" s="1048"/>
      <c r="AC75" s="1048"/>
      <c r="AD75" s="1048"/>
      <c r="AE75" s="1049"/>
      <c r="AF75" s="1050">
        <v>5</v>
      </c>
      <c r="AG75" s="1048"/>
      <c r="AH75" s="1048"/>
      <c r="AI75" s="1048"/>
      <c r="AJ75" s="1049"/>
      <c r="AK75" s="1050" t="s">
        <v>559</v>
      </c>
      <c r="AL75" s="1048"/>
      <c r="AM75" s="1048"/>
      <c r="AN75" s="1048"/>
      <c r="AO75" s="1049"/>
      <c r="AP75" s="1050" t="s">
        <v>498</v>
      </c>
      <c r="AQ75" s="1048"/>
      <c r="AR75" s="1048"/>
      <c r="AS75" s="1048"/>
      <c r="AT75" s="1049"/>
      <c r="AU75" s="1050" t="s">
        <v>498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568</v>
      </c>
      <c r="C76" s="1044"/>
      <c r="D76" s="1044"/>
      <c r="E76" s="1044"/>
      <c r="F76" s="1044"/>
      <c r="G76" s="1044"/>
      <c r="H76" s="1044"/>
      <c r="I76" s="1044"/>
      <c r="J76" s="1044"/>
      <c r="K76" s="1044"/>
      <c r="L76" s="1044"/>
      <c r="M76" s="1044"/>
      <c r="N76" s="1044"/>
      <c r="O76" s="1044"/>
      <c r="P76" s="1045"/>
      <c r="Q76" s="1047">
        <v>64</v>
      </c>
      <c r="R76" s="1048"/>
      <c r="S76" s="1048"/>
      <c r="T76" s="1048"/>
      <c r="U76" s="1049"/>
      <c r="V76" s="1050">
        <v>63</v>
      </c>
      <c r="W76" s="1048"/>
      <c r="X76" s="1048"/>
      <c r="Y76" s="1048"/>
      <c r="Z76" s="1049"/>
      <c r="AA76" s="1050">
        <v>1</v>
      </c>
      <c r="AB76" s="1048"/>
      <c r="AC76" s="1048"/>
      <c r="AD76" s="1048"/>
      <c r="AE76" s="1049"/>
      <c r="AF76" s="1050">
        <v>1</v>
      </c>
      <c r="AG76" s="1048"/>
      <c r="AH76" s="1048"/>
      <c r="AI76" s="1048"/>
      <c r="AJ76" s="1049"/>
      <c r="AK76" s="1050" t="s">
        <v>559</v>
      </c>
      <c r="AL76" s="1048"/>
      <c r="AM76" s="1048"/>
      <c r="AN76" s="1048"/>
      <c r="AO76" s="1049"/>
      <c r="AP76" s="1050" t="s">
        <v>498</v>
      </c>
      <c r="AQ76" s="1048"/>
      <c r="AR76" s="1048"/>
      <c r="AS76" s="1048"/>
      <c r="AT76" s="1049"/>
      <c r="AU76" s="1050" t="s">
        <v>498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578</v>
      </c>
      <c r="C77" s="1044"/>
      <c r="D77" s="1044"/>
      <c r="E77" s="1044"/>
      <c r="F77" s="1044"/>
      <c r="G77" s="1044"/>
      <c r="H77" s="1044"/>
      <c r="I77" s="1044"/>
      <c r="J77" s="1044"/>
      <c r="K77" s="1044"/>
      <c r="L77" s="1044"/>
      <c r="M77" s="1044"/>
      <c r="N77" s="1044"/>
      <c r="O77" s="1044"/>
      <c r="P77" s="1045"/>
      <c r="Q77" s="1047">
        <v>20</v>
      </c>
      <c r="R77" s="1048"/>
      <c r="S77" s="1048"/>
      <c r="T77" s="1048"/>
      <c r="U77" s="1049"/>
      <c r="V77" s="1050">
        <v>19</v>
      </c>
      <c r="W77" s="1048"/>
      <c r="X77" s="1048"/>
      <c r="Y77" s="1048"/>
      <c r="Z77" s="1049"/>
      <c r="AA77" s="1050">
        <v>2</v>
      </c>
      <c r="AB77" s="1048"/>
      <c r="AC77" s="1048"/>
      <c r="AD77" s="1048"/>
      <c r="AE77" s="1049"/>
      <c r="AF77" s="1050">
        <v>2</v>
      </c>
      <c r="AG77" s="1048"/>
      <c r="AH77" s="1048"/>
      <c r="AI77" s="1048"/>
      <c r="AJ77" s="1049"/>
      <c r="AK77" s="1050" t="s">
        <v>559</v>
      </c>
      <c r="AL77" s="1048"/>
      <c r="AM77" s="1048"/>
      <c r="AN77" s="1048"/>
      <c r="AO77" s="1049"/>
      <c r="AP77" s="1050" t="s">
        <v>498</v>
      </c>
      <c r="AQ77" s="1048"/>
      <c r="AR77" s="1048"/>
      <c r="AS77" s="1048"/>
      <c r="AT77" s="1049"/>
      <c r="AU77" s="1050" t="s">
        <v>498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572</v>
      </c>
      <c r="C78" s="1044"/>
      <c r="D78" s="1044"/>
      <c r="E78" s="1044"/>
      <c r="F78" s="1044"/>
      <c r="G78" s="1044"/>
      <c r="H78" s="1044"/>
      <c r="I78" s="1044"/>
      <c r="J78" s="1044"/>
      <c r="K78" s="1044"/>
      <c r="L78" s="1044"/>
      <c r="M78" s="1044"/>
      <c r="N78" s="1044"/>
      <c r="O78" s="1044"/>
      <c r="P78" s="1045"/>
      <c r="Q78" s="1046">
        <v>3</v>
      </c>
      <c r="R78" s="1040"/>
      <c r="S78" s="1040"/>
      <c r="T78" s="1040"/>
      <c r="U78" s="1040"/>
      <c r="V78" s="1040">
        <v>2</v>
      </c>
      <c r="W78" s="1040"/>
      <c r="X78" s="1040"/>
      <c r="Y78" s="1040"/>
      <c r="Z78" s="1040"/>
      <c r="AA78" s="1040">
        <v>2</v>
      </c>
      <c r="AB78" s="1040"/>
      <c r="AC78" s="1040"/>
      <c r="AD78" s="1040"/>
      <c r="AE78" s="1040"/>
      <c r="AF78" s="1040">
        <v>2</v>
      </c>
      <c r="AG78" s="1040"/>
      <c r="AH78" s="1040"/>
      <c r="AI78" s="1040"/>
      <c r="AJ78" s="1040"/>
      <c r="AK78" s="1040">
        <v>0</v>
      </c>
      <c r="AL78" s="1040"/>
      <c r="AM78" s="1040"/>
      <c r="AN78" s="1040"/>
      <c r="AO78" s="1040"/>
      <c r="AP78" s="1040" t="s">
        <v>498</v>
      </c>
      <c r="AQ78" s="1040"/>
      <c r="AR78" s="1040"/>
      <c r="AS78" s="1040"/>
      <c r="AT78" s="1040"/>
      <c r="AU78" s="1040" t="s">
        <v>498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571</v>
      </c>
      <c r="C79" s="1044"/>
      <c r="D79" s="1044"/>
      <c r="E79" s="1044"/>
      <c r="F79" s="1044"/>
      <c r="G79" s="1044"/>
      <c r="H79" s="1044"/>
      <c r="I79" s="1044"/>
      <c r="J79" s="1044"/>
      <c r="K79" s="1044"/>
      <c r="L79" s="1044"/>
      <c r="M79" s="1044"/>
      <c r="N79" s="1044"/>
      <c r="O79" s="1044"/>
      <c r="P79" s="1045"/>
      <c r="Q79" s="1046">
        <v>268</v>
      </c>
      <c r="R79" s="1040"/>
      <c r="S79" s="1040"/>
      <c r="T79" s="1040"/>
      <c r="U79" s="1040"/>
      <c r="V79" s="1040">
        <v>255</v>
      </c>
      <c r="W79" s="1040"/>
      <c r="X79" s="1040"/>
      <c r="Y79" s="1040"/>
      <c r="Z79" s="1040"/>
      <c r="AA79" s="1040">
        <v>14</v>
      </c>
      <c r="AB79" s="1040"/>
      <c r="AC79" s="1040"/>
      <c r="AD79" s="1040"/>
      <c r="AE79" s="1040"/>
      <c r="AF79" s="1040">
        <v>14</v>
      </c>
      <c r="AG79" s="1040"/>
      <c r="AH79" s="1040"/>
      <c r="AI79" s="1040"/>
      <c r="AJ79" s="1040"/>
      <c r="AK79" s="1040" t="s">
        <v>559</v>
      </c>
      <c r="AL79" s="1040"/>
      <c r="AM79" s="1040"/>
      <c r="AN79" s="1040"/>
      <c r="AO79" s="1040"/>
      <c r="AP79" s="1040">
        <v>1374</v>
      </c>
      <c r="AQ79" s="1040"/>
      <c r="AR79" s="1040"/>
      <c r="AS79" s="1040"/>
      <c r="AT79" s="1040"/>
      <c r="AU79" s="1040">
        <v>48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573</v>
      </c>
      <c r="C80" s="1044"/>
      <c r="D80" s="1044"/>
      <c r="E80" s="1044"/>
      <c r="F80" s="1044"/>
      <c r="G80" s="1044"/>
      <c r="H80" s="1044"/>
      <c r="I80" s="1044"/>
      <c r="J80" s="1044"/>
      <c r="K80" s="1044"/>
      <c r="L80" s="1044"/>
      <c r="M80" s="1044"/>
      <c r="N80" s="1044"/>
      <c r="O80" s="1044"/>
      <c r="P80" s="1045"/>
      <c r="Q80" s="1046">
        <v>1755</v>
      </c>
      <c r="R80" s="1040"/>
      <c r="S80" s="1040"/>
      <c r="T80" s="1040"/>
      <c r="U80" s="1040"/>
      <c r="V80" s="1040">
        <v>1719</v>
      </c>
      <c r="W80" s="1040"/>
      <c r="X80" s="1040"/>
      <c r="Y80" s="1040"/>
      <c r="Z80" s="1040"/>
      <c r="AA80" s="1040">
        <v>36</v>
      </c>
      <c r="AB80" s="1040"/>
      <c r="AC80" s="1040"/>
      <c r="AD80" s="1040"/>
      <c r="AE80" s="1040"/>
      <c r="AF80" s="1040">
        <v>36</v>
      </c>
      <c r="AG80" s="1040"/>
      <c r="AH80" s="1040"/>
      <c r="AI80" s="1040"/>
      <c r="AJ80" s="1040"/>
      <c r="AK80" s="1040" t="s">
        <v>498</v>
      </c>
      <c r="AL80" s="1040"/>
      <c r="AM80" s="1040"/>
      <c r="AN80" s="1040"/>
      <c r="AO80" s="1040"/>
      <c r="AP80" s="1040">
        <v>1675</v>
      </c>
      <c r="AQ80" s="1040"/>
      <c r="AR80" s="1040"/>
      <c r="AS80" s="1040"/>
      <c r="AT80" s="1040"/>
      <c r="AU80" s="1040">
        <v>1149</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574</v>
      </c>
      <c r="C81" s="1044"/>
      <c r="D81" s="1044"/>
      <c r="E81" s="1044"/>
      <c r="F81" s="1044"/>
      <c r="G81" s="1044"/>
      <c r="H81" s="1044"/>
      <c r="I81" s="1044"/>
      <c r="J81" s="1044"/>
      <c r="K81" s="1044"/>
      <c r="L81" s="1044"/>
      <c r="M81" s="1044"/>
      <c r="N81" s="1044"/>
      <c r="O81" s="1044"/>
      <c r="P81" s="1045"/>
      <c r="Q81" s="1046">
        <v>277</v>
      </c>
      <c r="R81" s="1040"/>
      <c r="S81" s="1040"/>
      <c r="T81" s="1040"/>
      <c r="U81" s="1040"/>
      <c r="V81" s="1040">
        <v>153</v>
      </c>
      <c r="W81" s="1040"/>
      <c r="X81" s="1040"/>
      <c r="Y81" s="1040"/>
      <c r="Z81" s="1040"/>
      <c r="AA81" s="1040">
        <v>124</v>
      </c>
      <c r="AB81" s="1040"/>
      <c r="AC81" s="1040"/>
      <c r="AD81" s="1040"/>
      <c r="AE81" s="1040"/>
      <c r="AF81" s="1040">
        <v>124</v>
      </c>
      <c r="AG81" s="1040"/>
      <c r="AH81" s="1040"/>
      <c r="AI81" s="1040"/>
      <c r="AJ81" s="1040"/>
      <c r="AK81" s="1040" t="s">
        <v>498</v>
      </c>
      <c r="AL81" s="1040"/>
      <c r="AM81" s="1040"/>
      <c r="AN81" s="1040"/>
      <c r="AO81" s="1040"/>
      <c r="AP81" s="1040" t="s">
        <v>498</v>
      </c>
      <c r="AQ81" s="1040"/>
      <c r="AR81" s="1040"/>
      <c r="AS81" s="1040"/>
      <c r="AT81" s="1040"/>
      <c r="AU81" s="1040" t="s">
        <v>498</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575</v>
      </c>
      <c r="C82" s="1044"/>
      <c r="D82" s="1044"/>
      <c r="E82" s="1044"/>
      <c r="F82" s="1044"/>
      <c r="G82" s="1044"/>
      <c r="H82" s="1044"/>
      <c r="I82" s="1044"/>
      <c r="J82" s="1044"/>
      <c r="K82" s="1044"/>
      <c r="L82" s="1044"/>
      <c r="M82" s="1044"/>
      <c r="N82" s="1044"/>
      <c r="O82" s="1044"/>
      <c r="P82" s="1045"/>
      <c r="Q82" s="1046">
        <v>52</v>
      </c>
      <c r="R82" s="1040"/>
      <c r="S82" s="1040"/>
      <c r="T82" s="1040"/>
      <c r="U82" s="1040"/>
      <c r="V82" s="1040">
        <v>29</v>
      </c>
      <c r="W82" s="1040"/>
      <c r="X82" s="1040"/>
      <c r="Y82" s="1040"/>
      <c r="Z82" s="1040"/>
      <c r="AA82" s="1040">
        <v>23</v>
      </c>
      <c r="AB82" s="1040"/>
      <c r="AC82" s="1040"/>
      <c r="AD82" s="1040"/>
      <c r="AE82" s="1040"/>
      <c r="AF82" s="1040">
        <v>23</v>
      </c>
      <c r="AG82" s="1040"/>
      <c r="AH82" s="1040"/>
      <c r="AI82" s="1040"/>
      <c r="AJ82" s="1040"/>
      <c r="AK82" s="1040" t="s">
        <v>498</v>
      </c>
      <c r="AL82" s="1040"/>
      <c r="AM82" s="1040"/>
      <c r="AN82" s="1040"/>
      <c r="AO82" s="1040"/>
      <c r="AP82" s="1040" t="s">
        <v>498</v>
      </c>
      <c r="AQ82" s="1040"/>
      <c r="AR82" s="1040"/>
      <c r="AS82" s="1040"/>
      <c r="AT82" s="1040"/>
      <c r="AU82" s="1040" t="s">
        <v>498</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576</v>
      </c>
      <c r="C83" s="1044"/>
      <c r="D83" s="1044"/>
      <c r="E83" s="1044"/>
      <c r="F83" s="1044"/>
      <c r="G83" s="1044"/>
      <c r="H83" s="1044"/>
      <c r="I83" s="1044"/>
      <c r="J83" s="1044"/>
      <c r="K83" s="1044"/>
      <c r="L83" s="1044"/>
      <c r="M83" s="1044"/>
      <c r="N83" s="1044"/>
      <c r="O83" s="1044"/>
      <c r="P83" s="1045"/>
      <c r="Q83" s="1046">
        <v>189</v>
      </c>
      <c r="R83" s="1040"/>
      <c r="S83" s="1040"/>
      <c r="T83" s="1040"/>
      <c r="U83" s="1040"/>
      <c r="V83" s="1040">
        <v>186</v>
      </c>
      <c r="W83" s="1040"/>
      <c r="X83" s="1040"/>
      <c r="Y83" s="1040"/>
      <c r="Z83" s="1040"/>
      <c r="AA83" s="1040">
        <v>3</v>
      </c>
      <c r="AB83" s="1040"/>
      <c r="AC83" s="1040"/>
      <c r="AD83" s="1040"/>
      <c r="AE83" s="1040"/>
      <c r="AF83" s="1040">
        <v>3</v>
      </c>
      <c r="AG83" s="1040"/>
      <c r="AH83" s="1040"/>
      <c r="AI83" s="1040"/>
      <c r="AJ83" s="1040"/>
      <c r="AK83" s="1040" t="s">
        <v>498</v>
      </c>
      <c r="AL83" s="1040"/>
      <c r="AM83" s="1040"/>
      <c r="AN83" s="1040"/>
      <c r="AO83" s="1040"/>
      <c r="AP83" s="1040" t="s">
        <v>498</v>
      </c>
      <c r="AQ83" s="1040"/>
      <c r="AR83" s="1040"/>
      <c r="AS83" s="1040"/>
      <c r="AT83" s="1040"/>
      <c r="AU83" s="1040" t="s">
        <v>498</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577</v>
      </c>
      <c r="C84" s="1044"/>
      <c r="D84" s="1044"/>
      <c r="E84" s="1044"/>
      <c r="F84" s="1044"/>
      <c r="G84" s="1044"/>
      <c r="H84" s="1044"/>
      <c r="I84" s="1044"/>
      <c r="J84" s="1044"/>
      <c r="K84" s="1044"/>
      <c r="L84" s="1044"/>
      <c r="M84" s="1044"/>
      <c r="N84" s="1044"/>
      <c r="O84" s="1044"/>
      <c r="P84" s="1045"/>
      <c r="Q84" s="1046">
        <v>218731</v>
      </c>
      <c r="R84" s="1040"/>
      <c r="S84" s="1040"/>
      <c r="T84" s="1040"/>
      <c r="U84" s="1040"/>
      <c r="V84" s="1040">
        <v>210330</v>
      </c>
      <c r="W84" s="1040"/>
      <c r="X84" s="1040"/>
      <c r="Y84" s="1040"/>
      <c r="Z84" s="1040"/>
      <c r="AA84" s="1040">
        <v>8401</v>
      </c>
      <c r="AB84" s="1040"/>
      <c r="AC84" s="1040"/>
      <c r="AD84" s="1040"/>
      <c r="AE84" s="1040"/>
      <c r="AF84" s="1040">
        <v>8401</v>
      </c>
      <c r="AG84" s="1040"/>
      <c r="AH84" s="1040"/>
      <c r="AI84" s="1040"/>
      <c r="AJ84" s="1040"/>
      <c r="AK84" s="1040" t="s">
        <v>498</v>
      </c>
      <c r="AL84" s="1040"/>
      <c r="AM84" s="1040"/>
      <c r="AN84" s="1040"/>
      <c r="AO84" s="1040"/>
      <c r="AP84" s="1040" t="s">
        <v>498</v>
      </c>
      <c r="AQ84" s="1040"/>
      <c r="AR84" s="1040"/>
      <c r="AS84" s="1040"/>
      <c r="AT84" s="1040"/>
      <c r="AU84" s="1040" t="s">
        <v>498</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9509</v>
      </c>
      <c r="AG88" s="1028"/>
      <c r="AH88" s="1028"/>
      <c r="AI88" s="1028"/>
      <c r="AJ88" s="1028"/>
      <c r="AK88" s="1032"/>
      <c r="AL88" s="1032"/>
      <c r="AM88" s="1032"/>
      <c r="AN88" s="1032"/>
      <c r="AO88" s="1032"/>
      <c r="AP88" s="1028">
        <v>3530</v>
      </c>
      <c r="AQ88" s="1028"/>
      <c r="AR88" s="1028"/>
      <c r="AS88" s="1028"/>
      <c r="AT88" s="1028"/>
      <c r="AU88" s="1028">
        <v>1197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330</v>
      </c>
      <c r="CS102" s="1020"/>
      <c r="CT102" s="1020"/>
      <c r="CU102" s="1020"/>
      <c r="CV102" s="1021"/>
      <c r="CW102" s="1019" t="s">
        <v>498</v>
      </c>
      <c r="CX102" s="1020"/>
      <c r="CY102" s="1020"/>
      <c r="CZ102" s="1020"/>
      <c r="DA102" s="1021"/>
      <c r="DB102" s="1019">
        <v>186</v>
      </c>
      <c r="DC102" s="1020"/>
      <c r="DD102" s="1020"/>
      <c r="DE102" s="1020"/>
      <c r="DF102" s="1021"/>
      <c r="DG102" s="1019" t="s">
        <v>498</v>
      </c>
      <c r="DH102" s="1020"/>
      <c r="DI102" s="1020"/>
      <c r="DJ102" s="1020"/>
      <c r="DK102" s="1021"/>
      <c r="DL102" s="1019" t="s">
        <v>498</v>
      </c>
      <c r="DM102" s="1020"/>
      <c r="DN102" s="1020"/>
      <c r="DO102" s="1020"/>
      <c r="DP102" s="1021"/>
      <c r="DQ102" s="1019" t="s">
        <v>498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301</v>
      </c>
      <c r="AG109" s="963"/>
      <c r="AH109" s="963"/>
      <c r="AI109" s="963"/>
      <c r="AJ109" s="964"/>
      <c r="AK109" s="965" t="s">
        <v>300</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301</v>
      </c>
      <c r="BW109" s="963"/>
      <c r="BX109" s="963"/>
      <c r="BY109" s="963"/>
      <c r="BZ109" s="964"/>
      <c r="CA109" s="965" t="s">
        <v>300</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301</v>
      </c>
      <c r="DM109" s="963"/>
      <c r="DN109" s="963"/>
      <c r="DO109" s="963"/>
      <c r="DP109" s="964"/>
      <c r="DQ109" s="965" t="s">
        <v>300</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5395049</v>
      </c>
      <c r="AB110" s="956"/>
      <c r="AC110" s="956"/>
      <c r="AD110" s="956"/>
      <c r="AE110" s="957"/>
      <c r="AF110" s="958">
        <v>5423692</v>
      </c>
      <c r="AG110" s="956"/>
      <c r="AH110" s="956"/>
      <c r="AI110" s="956"/>
      <c r="AJ110" s="957"/>
      <c r="AK110" s="958">
        <v>5495412</v>
      </c>
      <c r="AL110" s="956"/>
      <c r="AM110" s="956"/>
      <c r="AN110" s="956"/>
      <c r="AO110" s="957"/>
      <c r="AP110" s="959">
        <v>22.3</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51411022</v>
      </c>
      <c r="BR110" s="903"/>
      <c r="BS110" s="903"/>
      <c r="BT110" s="903"/>
      <c r="BU110" s="903"/>
      <c r="BV110" s="903">
        <v>52581084</v>
      </c>
      <c r="BW110" s="903"/>
      <c r="BX110" s="903"/>
      <c r="BY110" s="903"/>
      <c r="BZ110" s="903"/>
      <c r="CA110" s="903">
        <v>53645187</v>
      </c>
      <c r="CB110" s="903"/>
      <c r="CC110" s="903"/>
      <c r="CD110" s="903"/>
      <c r="CE110" s="903"/>
      <c r="CF110" s="927">
        <v>218.1</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125</v>
      </c>
      <c r="DH110" s="903"/>
      <c r="DI110" s="903"/>
      <c r="DJ110" s="903"/>
      <c r="DK110" s="903"/>
      <c r="DL110" s="903" t="s">
        <v>125</v>
      </c>
      <c r="DM110" s="903"/>
      <c r="DN110" s="903"/>
      <c r="DO110" s="903"/>
      <c r="DP110" s="903"/>
      <c r="DQ110" s="903" t="s">
        <v>125</v>
      </c>
      <c r="DR110" s="903"/>
      <c r="DS110" s="903"/>
      <c r="DT110" s="903"/>
      <c r="DU110" s="903"/>
      <c r="DV110" s="904" t="s">
        <v>425</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125</v>
      </c>
      <c r="AB111" s="984"/>
      <c r="AC111" s="984"/>
      <c r="AD111" s="984"/>
      <c r="AE111" s="985"/>
      <c r="AF111" s="986" t="s">
        <v>125</v>
      </c>
      <c r="AG111" s="984"/>
      <c r="AH111" s="984"/>
      <c r="AI111" s="984"/>
      <c r="AJ111" s="985"/>
      <c r="AK111" s="986" t="s">
        <v>125</v>
      </c>
      <c r="AL111" s="984"/>
      <c r="AM111" s="984"/>
      <c r="AN111" s="984"/>
      <c r="AO111" s="985"/>
      <c r="AP111" s="987" t="s">
        <v>125</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125</v>
      </c>
      <c r="BR111" s="875"/>
      <c r="BS111" s="875"/>
      <c r="BT111" s="875"/>
      <c r="BU111" s="875"/>
      <c r="BV111" s="875" t="s">
        <v>425</v>
      </c>
      <c r="BW111" s="875"/>
      <c r="BX111" s="875"/>
      <c r="BY111" s="875"/>
      <c r="BZ111" s="875"/>
      <c r="CA111" s="875" t="s">
        <v>125</v>
      </c>
      <c r="CB111" s="875"/>
      <c r="CC111" s="875"/>
      <c r="CD111" s="875"/>
      <c r="CE111" s="875"/>
      <c r="CF111" s="936" t="s">
        <v>125</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425</v>
      </c>
      <c r="DH111" s="875"/>
      <c r="DI111" s="875"/>
      <c r="DJ111" s="875"/>
      <c r="DK111" s="875"/>
      <c r="DL111" s="875" t="s">
        <v>425</v>
      </c>
      <c r="DM111" s="875"/>
      <c r="DN111" s="875"/>
      <c r="DO111" s="875"/>
      <c r="DP111" s="875"/>
      <c r="DQ111" s="875" t="s">
        <v>425</v>
      </c>
      <c r="DR111" s="875"/>
      <c r="DS111" s="875"/>
      <c r="DT111" s="875"/>
      <c r="DU111" s="875"/>
      <c r="DV111" s="852" t="s">
        <v>125</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125</v>
      </c>
      <c r="AB112" s="838"/>
      <c r="AC112" s="838"/>
      <c r="AD112" s="838"/>
      <c r="AE112" s="839"/>
      <c r="AF112" s="840" t="s">
        <v>125</v>
      </c>
      <c r="AG112" s="838"/>
      <c r="AH112" s="838"/>
      <c r="AI112" s="838"/>
      <c r="AJ112" s="839"/>
      <c r="AK112" s="840" t="s">
        <v>125</v>
      </c>
      <c r="AL112" s="838"/>
      <c r="AM112" s="838"/>
      <c r="AN112" s="838"/>
      <c r="AO112" s="839"/>
      <c r="AP112" s="885" t="s">
        <v>125</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25443422</v>
      </c>
      <c r="BR112" s="875"/>
      <c r="BS112" s="875"/>
      <c r="BT112" s="875"/>
      <c r="BU112" s="875"/>
      <c r="BV112" s="875">
        <v>24789545</v>
      </c>
      <c r="BW112" s="875"/>
      <c r="BX112" s="875"/>
      <c r="BY112" s="875"/>
      <c r="BZ112" s="875"/>
      <c r="CA112" s="875">
        <v>28885541</v>
      </c>
      <c r="CB112" s="875"/>
      <c r="CC112" s="875"/>
      <c r="CD112" s="875"/>
      <c r="CE112" s="875"/>
      <c r="CF112" s="936">
        <v>117.4</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125</v>
      </c>
      <c r="DM112" s="875"/>
      <c r="DN112" s="875"/>
      <c r="DO112" s="875"/>
      <c r="DP112" s="875"/>
      <c r="DQ112" s="875" t="s">
        <v>125</v>
      </c>
      <c r="DR112" s="875"/>
      <c r="DS112" s="875"/>
      <c r="DT112" s="875"/>
      <c r="DU112" s="875"/>
      <c r="DV112" s="852" t="s">
        <v>125</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1404948</v>
      </c>
      <c r="AB113" s="984"/>
      <c r="AC113" s="984"/>
      <c r="AD113" s="984"/>
      <c r="AE113" s="985"/>
      <c r="AF113" s="986">
        <v>1457565</v>
      </c>
      <c r="AG113" s="984"/>
      <c r="AH113" s="984"/>
      <c r="AI113" s="984"/>
      <c r="AJ113" s="985"/>
      <c r="AK113" s="986">
        <v>1591888</v>
      </c>
      <c r="AL113" s="984"/>
      <c r="AM113" s="984"/>
      <c r="AN113" s="984"/>
      <c r="AO113" s="985"/>
      <c r="AP113" s="987">
        <v>6.5</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1856992</v>
      </c>
      <c r="BR113" s="875"/>
      <c r="BS113" s="875"/>
      <c r="BT113" s="875"/>
      <c r="BU113" s="875"/>
      <c r="BV113" s="875">
        <v>1521056</v>
      </c>
      <c r="BW113" s="875"/>
      <c r="BX113" s="875"/>
      <c r="BY113" s="875"/>
      <c r="BZ113" s="875"/>
      <c r="CA113" s="875">
        <v>1196958</v>
      </c>
      <c r="CB113" s="875"/>
      <c r="CC113" s="875"/>
      <c r="CD113" s="875"/>
      <c r="CE113" s="875"/>
      <c r="CF113" s="936">
        <v>4.9000000000000004</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125</v>
      </c>
      <c r="DH113" s="838"/>
      <c r="DI113" s="838"/>
      <c r="DJ113" s="838"/>
      <c r="DK113" s="839"/>
      <c r="DL113" s="840" t="s">
        <v>125</v>
      </c>
      <c r="DM113" s="838"/>
      <c r="DN113" s="838"/>
      <c r="DO113" s="838"/>
      <c r="DP113" s="839"/>
      <c r="DQ113" s="840" t="s">
        <v>425</v>
      </c>
      <c r="DR113" s="838"/>
      <c r="DS113" s="838"/>
      <c r="DT113" s="838"/>
      <c r="DU113" s="839"/>
      <c r="DV113" s="885" t="s">
        <v>425</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369152</v>
      </c>
      <c r="AB114" s="838"/>
      <c r="AC114" s="838"/>
      <c r="AD114" s="838"/>
      <c r="AE114" s="839"/>
      <c r="AF114" s="840">
        <v>342381</v>
      </c>
      <c r="AG114" s="838"/>
      <c r="AH114" s="838"/>
      <c r="AI114" s="838"/>
      <c r="AJ114" s="839"/>
      <c r="AK114" s="840">
        <v>337399</v>
      </c>
      <c r="AL114" s="838"/>
      <c r="AM114" s="838"/>
      <c r="AN114" s="838"/>
      <c r="AO114" s="839"/>
      <c r="AP114" s="885">
        <v>1.4</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7454718</v>
      </c>
      <c r="BR114" s="875"/>
      <c r="BS114" s="875"/>
      <c r="BT114" s="875"/>
      <c r="BU114" s="875"/>
      <c r="BV114" s="875">
        <v>7177121</v>
      </c>
      <c r="BW114" s="875"/>
      <c r="BX114" s="875"/>
      <c r="BY114" s="875"/>
      <c r="BZ114" s="875"/>
      <c r="CA114" s="875">
        <v>7329434</v>
      </c>
      <c r="CB114" s="875"/>
      <c r="CC114" s="875"/>
      <c r="CD114" s="875"/>
      <c r="CE114" s="875"/>
      <c r="CF114" s="936">
        <v>29.8</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125</v>
      </c>
      <c r="DH114" s="838"/>
      <c r="DI114" s="838"/>
      <c r="DJ114" s="838"/>
      <c r="DK114" s="839"/>
      <c r="DL114" s="840" t="s">
        <v>125</v>
      </c>
      <c r="DM114" s="838"/>
      <c r="DN114" s="838"/>
      <c r="DO114" s="838"/>
      <c r="DP114" s="839"/>
      <c r="DQ114" s="840" t="s">
        <v>125</v>
      </c>
      <c r="DR114" s="838"/>
      <c r="DS114" s="838"/>
      <c r="DT114" s="838"/>
      <c r="DU114" s="839"/>
      <c r="DV114" s="885" t="s">
        <v>425</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425</v>
      </c>
      <c r="AB115" s="984"/>
      <c r="AC115" s="984"/>
      <c r="AD115" s="984"/>
      <c r="AE115" s="985"/>
      <c r="AF115" s="986" t="s">
        <v>125</v>
      </c>
      <c r="AG115" s="984"/>
      <c r="AH115" s="984"/>
      <c r="AI115" s="984"/>
      <c r="AJ115" s="985"/>
      <c r="AK115" s="986" t="s">
        <v>125</v>
      </c>
      <c r="AL115" s="984"/>
      <c r="AM115" s="984"/>
      <c r="AN115" s="984"/>
      <c r="AO115" s="985"/>
      <c r="AP115" s="987" t="s">
        <v>125</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125</v>
      </c>
      <c r="BR115" s="875"/>
      <c r="BS115" s="875"/>
      <c r="BT115" s="875"/>
      <c r="BU115" s="875"/>
      <c r="BV115" s="875" t="s">
        <v>125</v>
      </c>
      <c r="BW115" s="875"/>
      <c r="BX115" s="875"/>
      <c r="BY115" s="875"/>
      <c r="BZ115" s="875"/>
      <c r="CA115" s="875" t="s">
        <v>125</v>
      </c>
      <c r="CB115" s="875"/>
      <c r="CC115" s="875"/>
      <c r="CD115" s="875"/>
      <c r="CE115" s="875"/>
      <c r="CF115" s="936" t="s">
        <v>125</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425</v>
      </c>
      <c r="DH115" s="838"/>
      <c r="DI115" s="838"/>
      <c r="DJ115" s="838"/>
      <c r="DK115" s="839"/>
      <c r="DL115" s="840" t="s">
        <v>125</v>
      </c>
      <c r="DM115" s="838"/>
      <c r="DN115" s="838"/>
      <c r="DO115" s="838"/>
      <c r="DP115" s="839"/>
      <c r="DQ115" s="840" t="s">
        <v>425</v>
      </c>
      <c r="DR115" s="838"/>
      <c r="DS115" s="838"/>
      <c r="DT115" s="838"/>
      <c r="DU115" s="839"/>
      <c r="DV115" s="885" t="s">
        <v>125</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125</v>
      </c>
      <c r="AB116" s="838"/>
      <c r="AC116" s="838"/>
      <c r="AD116" s="838"/>
      <c r="AE116" s="839"/>
      <c r="AF116" s="840" t="s">
        <v>125</v>
      </c>
      <c r="AG116" s="838"/>
      <c r="AH116" s="838"/>
      <c r="AI116" s="838"/>
      <c r="AJ116" s="839"/>
      <c r="AK116" s="840" t="s">
        <v>425</v>
      </c>
      <c r="AL116" s="838"/>
      <c r="AM116" s="838"/>
      <c r="AN116" s="838"/>
      <c r="AO116" s="839"/>
      <c r="AP116" s="885" t="s">
        <v>125</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125</v>
      </c>
      <c r="BR116" s="875"/>
      <c r="BS116" s="875"/>
      <c r="BT116" s="875"/>
      <c r="BU116" s="875"/>
      <c r="BV116" s="875" t="s">
        <v>425</v>
      </c>
      <c r="BW116" s="875"/>
      <c r="BX116" s="875"/>
      <c r="BY116" s="875"/>
      <c r="BZ116" s="875"/>
      <c r="CA116" s="875" t="s">
        <v>125</v>
      </c>
      <c r="CB116" s="875"/>
      <c r="CC116" s="875"/>
      <c r="CD116" s="875"/>
      <c r="CE116" s="875"/>
      <c r="CF116" s="936" t="s">
        <v>425</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425</v>
      </c>
      <c r="DH116" s="838"/>
      <c r="DI116" s="838"/>
      <c r="DJ116" s="838"/>
      <c r="DK116" s="839"/>
      <c r="DL116" s="840" t="s">
        <v>125</v>
      </c>
      <c r="DM116" s="838"/>
      <c r="DN116" s="838"/>
      <c r="DO116" s="838"/>
      <c r="DP116" s="839"/>
      <c r="DQ116" s="840" t="s">
        <v>125</v>
      </c>
      <c r="DR116" s="838"/>
      <c r="DS116" s="838"/>
      <c r="DT116" s="838"/>
      <c r="DU116" s="839"/>
      <c r="DV116" s="885" t="s">
        <v>125</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7169149</v>
      </c>
      <c r="AB117" s="970"/>
      <c r="AC117" s="970"/>
      <c r="AD117" s="970"/>
      <c r="AE117" s="971"/>
      <c r="AF117" s="972">
        <v>7223638</v>
      </c>
      <c r="AG117" s="970"/>
      <c r="AH117" s="970"/>
      <c r="AI117" s="970"/>
      <c r="AJ117" s="971"/>
      <c r="AK117" s="972">
        <v>7424699</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425</v>
      </c>
      <c r="BR117" s="875"/>
      <c r="BS117" s="875"/>
      <c r="BT117" s="875"/>
      <c r="BU117" s="875"/>
      <c r="BV117" s="875" t="s">
        <v>125</v>
      </c>
      <c r="BW117" s="875"/>
      <c r="BX117" s="875"/>
      <c r="BY117" s="875"/>
      <c r="BZ117" s="875"/>
      <c r="CA117" s="875" t="s">
        <v>425</v>
      </c>
      <c r="CB117" s="875"/>
      <c r="CC117" s="875"/>
      <c r="CD117" s="875"/>
      <c r="CE117" s="875"/>
      <c r="CF117" s="936" t="s">
        <v>125</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125</v>
      </c>
      <c r="DH117" s="838"/>
      <c r="DI117" s="838"/>
      <c r="DJ117" s="838"/>
      <c r="DK117" s="839"/>
      <c r="DL117" s="840" t="s">
        <v>125</v>
      </c>
      <c r="DM117" s="838"/>
      <c r="DN117" s="838"/>
      <c r="DO117" s="838"/>
      <c r="DP117" s="839"/>
      <c r="DQ117" s="840" t="s">
        <v>425</v>
      </c>
      <c r="DR117" s="838"/>
      <c r="DS117" s="838"/>
      <c r="DT117" s="838"/>
      <c r="DU117" s="839"/>
      <c r="DV117" s="885" t="s">
        <v>125</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301</v>
      </c>
      <c r="AG118" s="963"/>
      <c r="AH118" s="963"/>
      <c r="AI118" s="963"/>
      <c r="AJ118" s="964"/>
      <c r="AK118" s="965" t="s">
        <v>300</v>
      </c>
      <c r="AL118" s="963"/>
      <c r="AM118" s="963"/>
      <c r="AN118" s="963"/>
      <c r="AO118" s="964"/>
      <c r="AP118" s="966" t="s">
        <v>419</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125</v>
      </c>
      <c r="BR118" s="906"/>
      <c r="BS118" s="906"/>
      <c r="BT118" s="906"/>
      <c r="BU118" s="906"/>
      <c r="BV118" s="906" t="s">
        <v>125</v>
      </c>
      <c r="BW118" s="906"/>
      <c r="BX118" s="906"/>
      <c r="BY118" s="906"/>
      <c r="BZ118" s="906"/>
      <c r="CA118" s="906" t="s">
        <v>125</v>
      </c>
      <c r="CB118" s="906"/>
      <c r="CC118" s="906"/>
      <c r="CD118" s="906"/>
      <c r="CE118" s="906"/>
      <c r="CF118" s="936" t="s">
        <v>425</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125</v>
      </c>
      <c r="DH118" s="838"/>
      <c r="DI118" s="838"/>
      <c r="DJ118" s="838"/>
      <c r="DK118" s="839"/>
      <c r="DL118" s="840" t="s">
        <v>125</v>
      </c>
      <c r="DM118" s="838"/>
      <c r="DN118" s="838"/>
      <c r="DO118" s="838"/>
      <c r="DP118" s="839"/>
      <c r="DQ118" s="840" t="s">
        <v>425</v>
      </c>
      <c r="DR118" s="838"/>
      <c r="DS118" s="838"/>
      <c r="DT118" s="838"/>
      <c r="DU118" s="839"/>
      <c r="DV118" s="885" t="s">
        <v>125</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125</v>
      </c>
      <c r="AB119" s="956"/>
      <c r="AC119" s="956"/>
      <c r="AD119" s="956"/>
      <c r="AE119" s="957"/>
      <c r="AF119" s="958" t="s">
        <v>125</v>
      </c>
      <c r="AG119" s="956"/>
      <c r="AH119" s="956"/>
      <c r="AI119" s="956"/>
      <c r="AJ119" s="957"/>
      <c r="AK119" s="958" t="s">
        <v>425</v>
      </c>
      <c r="AL119" s="956"/>
      <c r="AM119" s="956"/>
      <c r="AN119" s="956"/>
      <c r="AO119" s="957"/>
      <c r="AP119" s="959" t="s">
        <v>125</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450</v>
      </c>
      <c r="BP119" s="939"/>
      <c r="BQ119" s="943">
        <v>86166154</v>
      </c>
      <c r="BR119" s="906"/>
      <c r="BS119" s="906"/>
      <c r="BT119" s="906"/>
      <c r="BU119" s="906"/>
      <c r="BV119" s="906">
        <v>86068806</v>
      </c>
      <c r="BW119" s="906"/>
      <c r="BX119" s="906"/>
      <c r="BY119" s="906"/>
      <c r="BZ119" s="906"/>
      <c r="CA119" s="906">
        <v>91057120</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425</v>
      </c>
      <c r="DH119" s="821"/>
      <c r="DI119" s="821"/>
      <c r="DJ119" s="821"/>
      <c r="DK119" s="822"/>
      <c r="DL119" s="823" t="s">
        <v>125</v>
      </c>
      <c r="DM119" s="821"/>
      <c r="DN119" s="821"/>
      <c r="DO119" s="821"/>
      <c r="DP119" s="822"/>
      <c r="DQ119" s="823" t="s">
        <v>125</v>
      </c>
      <c r="DR119" s="821"/>
      <c r="DS119" s="821"/>
      <c r="DT119" s="821"/>
      <c r="DU119" s="822"/>
      <c r="DV119" s="909" t="s">
        <v>425</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425</v>
      </c>
      <c r="AB120" s="838"/>
      <c r="AC120" s="838"/>
      <c r="AD120" s="838"/>
      <c r="AE120" s="839"/>
      <c r="AF120" s="840" t="s">
        <v>125</v>
      </c>
      <c r="AG120" s="838"/>
      <c r="AH120" s="838"/>
      <c r="AI120" s="838"/>
      <c r="AJ120" s="839"/>
      <c r="AK120" s="840" t="s">
        <v>425</v>
      </c>
      <c r="AL120" s="838"/>
      <c r="AM120" s="838"/>
      <c r="AN120" s="838"/>
      <c r="AO120" s="839"/>
      <c r="AP120" s="885" t="s">
        <v>425</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21263603</v>
      </c>
      <c r="BR120" s="903"/>
      <c r="BS120" s="903"/>
      <c r="BT120" s="903"/>
      <c r="BU120" s="903"/>
      <c r="BV120" s="903">
        <v>22454189</v>
      </c>
      <c r="BW120" s="903"/>
      <c r="BX120" s="903"/>
      <c r="BY120" s="903"/>
      <c r="BZ120" s="903"/>
      <c r="CA120" s="903">
        <v>23810685</v>
      </c>
      <c r="CB120" s="903"/>
      <c r="CC120" s="903"/>
      <c r="CD120" s="903"/>
      <c r="CE120" s="903"/>
      <c r="CF120" s="927">
        <v>96.8</v>
      </c>
      <c r="CG120" s="928"/>
      <c r="CH120" s="928"/>
      <c r="CI120" s="928"/>
      <c r="CJ120" s="928"/>
      <c r="CK120" s="929" t="s">
        <v>454</v>
      </c>
      <c r="CL120" s="913"/>
      <c r="CM120" s="913"/>
      <c r="CN120" s="913"/>
      <c r="CO120" s="914"/>
      <c r="CP120" s="933" t="s">
        <v>455</v>
      </c>
      <c r="CQ120" s="934"/>
      <c r="CR120" s="934"/>
      <c r="CS120" s="934"/>
      <c r="CT120" s="934"/>
      <c r="CU120" s="934"/>
      <c r="CV120" s="934"/>
      <c r="CW120" s="934"/>
      <c r="CX120" s="934"/>
      <c r="CY120" s="934"/>
      <c r="CZ120" s="934"/>
      <c r="DA120" s="934"/>
      <c r="DB120" s="934"/>
      <c r="DC120" s="934"/>
      <c r="DD120" s="934"/>
      <c r="DE120" s="934"/>
      <c r="DF120" s="935"/>
      <c r="DG120" s="922">
        <v>24384046</v>
      </c>
      <c r="DH120" s="903"/>
      <c r="DI120" s="903"/>
      <c r="DJ120" s="903"/>
      <c r="DK120" s="903"/>
      <c r="DL120" s="903">
        <v>23327428</v>
      </c>
      <c r="DM120" s="903"/>
      <c r="DN120" s="903"/>
      <c r="DO120" s="903"/>
      <c r="DP120" s="903"/>
      <c r="DQ120" s="903">
        <v>24242132</v>
      </c>
      <c r="DR120" s="903"/>
      <c r="DS120" s="903"/>
      <c r="DT120" s="903"/>
      <c r="DU120" s="903"/>
      <c r="DV120" s="904">
        <v>98.6</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125</v>
      </c>
      <c r="AB121" s="838"/>
      <c r="AC121" s="838"/>
      <c r="AD121" s="838"/>
      <c r="AE121" s="839"/>
      <c r="AF121" s="840" t="s">
        <v>125</v>
      </c>
      <c r="AG121" s="838"/>
      <c r="AH121" s="838"/>
      <c r="AI121" s="838"/>
      <c r="AJ121" s="839"/>
      <c r="AK121" s="840" t="s">
        <v>125</v>
      </c>
      <c r="AL121" s="838"/>
      <c r="AM121" s="838"/>
      <c r="AN121" s="838"/>
      <c r="AO121" s="839"/>
      <c r="AP121" s="885" t="s">
        <v>425</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15775779</v>
      </c>
      <c r="BR121" s="875"/>
      <c r="BS121" s="875"/>
      <c r="BT121" s="875"/>
      <c r="BU121" s="875"/>
      <c r="BV121" s="875">
        <v>14157694</v>
      </c>
      <c r="BW121" s="875"/>
      <c r="BX121" s="875"/>
      <c r="BY121" s="875"/>
      <c r="BZ121" s="875"/>
      <c r="CA121" s="875">
        <v>15801149</v>
      </c>
      <c r="CB121" s="875"/>
      <c r="CC121" s="875"/>
      <c r="CD121" s="875"/>
      <c r="CE121" s="875"/>
      <c r="CF121" s="936">
        <v>64.2</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685470</v>
      </c>
      <c r="DH121" s="875"/>
      <c r="DI121" s="875"/>
      <c r="DJ121" s="875"/>
      <c r="DK121" s="875"/>
      <c r="DL121" s="875">
        <v>1131129</v>
      </c>
      <c r="DM121" s="875"/>
      <c r="DN121" s="875"/>
      <c r="DO121" s="875"/>
      <c r="DP121" s="875"/>
      <c r="DQ121" s="875">
        <v>4299198</v>
      </c>
      <c r="DR121" s="875"/>
      <c r="DS121" s="875"/>
      <c r="DT121" s="875"/>
      <c r="DU121" s="875"/>
      <c r="DV121" s="852">
        <v>17.5</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125</v>
      </c>
      <c r="AB122" s="838"/>
      <c r="AC122" s="838"/>
      <c r="AD122" s="838"/>
      <c r="AE122" s="839"/>
      <c r="AF122" s="840" t="s">
        <v>125</v>
      </c>
      <c r="AG122" s="838"/>
      <c r="AH122" s="838"/>
      <c r="AI122" s="838"/>
      <c r="AJ122" s="839"/>
      <c r="AK122" s="840" t="s">
        <v>125</v>
      </c>
      <c r="AL122" s="838"/>
      <c r="AM122" s="838"/>
      <c r="AN122" s="838"/>
      <c r="AO122" s="839"/>
      <c r="AP122" s="885" t="s">
        <v>125</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56415195</v>
      </c>
      <c r="BR122" s="906"/>
      <c r="BS122" s="906"/>
      <c r="BT122" s="906"/>
      <c r="BU122" s="906"/>
      <c r="BV122" s="906">
        <v>58368735</v>
      </c>
      <c r="BW122" s="906"/>
      <c r="BX122" s="906"/>
      <c r="BY122" s="906"/>
      <c r="BZ122" s="906"/>
      <c r="CA122" s="906">
        <v>60035909</v>
      </c>
      <c r="CB122" s="906"/>
      <c r="CC122" s="906"/>
      <c r="CD122" s="906"/>
      <c r="CE122" s="906"/>
      <c r="CF122" s="907">
        <v>244.1</v>
      </c>
      <c r="CG122" s="908"/>
      <c r="CH122" s="908"/>
      <c r="CI122" s="908"/>
      <c r="CJ122" s="908"/>
      <c r="CK122" s="930"/>
      <c r="CL122" s="916"/>
      <c r="CM122" s="916"/>
      <c r="CN122" s="916"/>
      <c r="CO122" s="917"/>
      <c r="CP122" s="896" t="s">
        <v>402</v>
      </c>
      <c r="CQ122" s="897"/>
      <c r="CR122" s="897"/>
      <c r="CS122" s="897"/>
      <c r="CT122" s="897"/>
      <c r="CU122" s="897"/>
      <c r="CV122" s="897"/>
      <c r="CW122" s="897"/>
      <c r="CX122" s="897"/>
      <c r="CY122" s="897"/>
      <c r="CZ122" s="897"/>
      <c r="DA122" s="897"/>
      <c r="DB122" s="897"/>
      <c r="DC122" s="897"/>
      <c r="DD122" s="897"/>
      <c r="DE122" s="897"/>
      <c r="DF122" s="898"/>
      <c r="DG122" s="874">
        <v>373906</v>
      </c>
      <c r="DH122" s="875"/>
      <c r="DI122" s="875"/>
      <c r="DJ122" s="875"/>
      <c r="DK122" s="875"/>
      <c r="DL122" s="875">
        <v>330988</v>
      </c>
      <c r="DM122" s="875"/>
      <c r="DN122" s="875"/>
      <c r="DO122" s="875"/>
      <c r="DP122" s="875"/>
      <c r="DQ122" s="875">
        <v>344211</v>
      </c>
      <c r="DR122" s="875"/>
      <c r="DS122" s="875"/>
      <c r="DT122" s="875"/>
      <c r="DU122" s="875"/>
      <c r="DV122" s="852">
        <v>1.4</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425</v>
      </c>
      <c r="AG123" s="838"/>
      <c r="AH123" s="838"/>
      <c r="AI123" s="838"/>
      <c r="AJ123" s="839"/>
      <c r="AK123" s="840" t="s">
        <v>125</v>
      </c>
      <c r="AL123" s="838"/>
      <c r="AM123" s="838"/>
      <c r="AN123" s="838"/>
      <c r="AO123" s="839"/>
      <c r="AP123" s="885" t="s">
        <v>125</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459</v>
      </c>
      <c r="BP123" s="939"/>
      <c r="BQ123" s="893">
        <v>93454577</v>
      </c>
      <c r="BR123" s="894"/>
      <c r="BS123" s="894"/>
      <c r="BT123" s="894"/>
      <c r="BU123" s="894"/>
      <c r="BV123" s="894">
        <v>94980618</v>
      </c>
      <c r="BW123" s="894"/>
      <c r="BX123" s="894"/>
      <c r="BY123" s="894"/>
      <c r="BZ123" s="894"/>
      <c r="CA123" s="894">
        <v>99647743</v>
      </c>
      <c r="CB123" s="894"/>
      <c r="CC123" s="894"/>
      <c r="CD123" s="894"/>
      <c r="CE123" s="894"/>
      <c r="CF123" s="804"/>
      <c r="CG123" s="805"/>
      <c r="CH123" s="805"/>
      <c r="CI123" s="805"/>
      <c r="CJ123" s="895"/>
      <c r="CK123" s="930"/>
      <c r="CL123" s="916"/>
      <c r="CM123" s="916"/>
      <c r="CN123" s="916"/>
      <c r="CO123" s="917"/>
      <c r="CP123" s="896" t="s">
        <v>460</v>
      </c>
      <c r="CQ123" s="897"/>
      <c r="CR123" s="897"/>
      <c r="CS123" s="897"/>
      <c r="CT123" s="897"/>
      <c r="CU123" s="897"/>
      <c r="CV123" s="897"/>
      <c r="CW123" s="897"/>
      <c r="CX123" s="897"/>
      <c r="CY123" s="897"/>
      <c r="CZ123" s="897"/>
      <c r="DA123" s="897"/>
      <c r="DB123" s="897"/>
      <c r="DC123" s="897"/>
      <c r="DD123" s="897"/>
      <c r="DE123" s="897"/>
      <c r="DF123" s="898"/>
      <c r="DG123" s="837" t="s">
        <v>125</v>
      </c>
      <c r="DH123" s="838"/>
      <c r="DI123" s="838"/>
      <c r="DJ123" s="838"/>
      <c r="DK123" s="839"/>
      <c r="DL123" s="840" t="s">
        <v>125</v>
      </c>
      <c r="DM123" s="838"/>
      <c r="DN123" s="838"/>
      <c r="DO123" s="838"/>
      <c r="DP123" s="839"/>
      <c r="DQ123" s="840" t="s">
        <v>125</v>
      </c>
      <c r="DR123" s="838"/>
      <c r="DS123" s="838"/>
      <c r="DT123" s="838"/>
      <c r="DU123" s="839"/>
      <c r="DV123" s="885" t="s">
        <v>425</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125</v>
      </c>
      <c r="AB124" s="838"/>
      <c r="AC124" s="838"/>
      <c r="AD124" s="838"/>
      <c r="AE124" s="839"/>
      <c r="AF124" s="840" t="s">
        <v>125</v>
      </c>
      <c r="AG124" s="838"/>
      <c r="AH124" s="838"/>
      <c r="AI124" s="838"/>
      <c r="AJ124" s="839"/>
      <c r="AK124" s="840" t="s">
        <v>125</v>
      </c>
      <c r="AL124" s="838"/>
      <c r="AM124" s="838"/>
      <c r="AN124" s="838"/>
      <c r="AO124" s="839"/>
      <c r="AP124" s="885" t="s">
        <v>425</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125</v>
      </c>
      <c r="BR124" s="892"/>
      <c r="BS124" s="892"/>
      <c r="BT124" s="892"/>
      <c r="BU124" s="892"/>
      <c r="BV124" s="892" t="s">
        <v>125</v>
      </c>
      <c r="BW124" s="892"/>
      <c r="BX124" s="892"/>
      <c r="BY124" s="892"/>
      <c r="BZ124" s="892"/>
      <c r="CA124" s="892" t="s">
        <v>125</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125</v>
      </c>
      <c r="DH124" s="821"/>
      <c r="DI124" s="821"/>
      <c r="DJ124" s="821"/>
      <c r="DK124" s="822"/>
      <c r="DL124" s="823" t="s">
        <v>125</v>
      </c>
      <c r="DM124" s="821"/>
      <c r="DN124" s="821"/>
      <c r="DO124" s="821"/>
      <c r="DP124" s="822"/>
      <c r="DQ124" s="823" t="s">
        <v>125</v>
      </c>
      <c r="DR124" s="821"/>
      <c r="DS124" s="821"/>
      <c r="DT124" s="821"/>
      <c r="DU124" s="822"/>
      <c r="DV124" s="909" t="s">
        <v>125</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125</v>
      </c>
      <c r="AB125" s="838"/>
      <c r="AC125" s="838"/>
      <c r="AD125" s="838"/>
      <c r="AE125" s="839"/>
      <c r="AF125" s="840" t="s">
        <v>125</v>
      </c>
      <c r="AG125" s="838"/>
      <c r="AH125" s="838"/>
      <c r="AI125" s="838"/>
      <c r="AJ125" s="839"/>
      <c r="AK125" s="840" t="s">
        <v>125</v>
      </c>
      <c r="AL125" s="838"/>
      <c r="AM125" s="838"/>
      <c r="AN125" s="838"/>
      <c r="AO125" s="839"/>
      <c r="AP125" s="885" t="s">
        <v>125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125</v>
      </c>
      <c r="DH125" s="903"/>
      <c r="DI125" s="903"/>
      <c r="DJ125" s="903"/>
      <c r="DK125" s="903"/>
      <c r="DL125" s="903" t="s">
        <v>125</v>
      </c>
      <c r="DM125" s="903"/>
      <c r="DN125" s="903"/>
      <c r="DO125" s="903"/>
      <c r="DP125" s="903"/>
      <c r="DQ125" s="903" t="s">
        <v>125</v>
      </c>
      <c r="DR125" s="903"/>
      <c r="DS125" s="903"/>
      <c r="DT125" s="903"/>
      <c r="DU125" s="903"/>
      <c r="DV125" s="904" t="s">
        <v>125</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125</v>
      </c>
      <c r="AB126" s="838"/>
      <c r="AC126" s="838"/>
      <c r="AD126" s="838"/>
      <c r="AE126" s="839"/>
      <c r="AF126" s="840" t="s">
        <v>125</v>
      </c>
      <c r="AG126" s="838"/>
      <c r="AH126" s="838"/>
      <c r="AI126" s="838"/>
      <c r="AJ126" s="839"/>
      <c r="AK126" s="840" t="s">
        <v>125</v>
      </c>
      <c r="AL126" s="838"/>
      <c r="AM126" s="838"/>
      <c r="AN126" s="838"/>
      <c r="AO126" s="839"/>
      <c r="AP126" s="885" t="s">
        <v>125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125</v>
      </c>
      <c r="DH126" s="875"/>
      <c r="DI126" s="875"/>
      <c r="DJ126" s="875"/>
      <c r="DK126" s="875"/>
      <c r="DL126" s="875" t="s">
        <v>125</v>
      </c>
      <c r="DM126" s="875"/>
      <c r="DN126" s="875"/>
      <c r="DO126" s="875"/>
      <c r="DP126" s="875"/>
      <c r="DQ126" s="875" t="s">
        <v>125</v>
      </c>
      <c r="DR126" s="875"/>
      <c r="DS126" s="875"/>
      <c r="DT126" s="875"/>
      <c r="DU126" s="875"/>
      <c r="DV126" s="852" t="s">
        <v>125</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125</v>
      </c>
      <c r="AB127" s="838"/>
      <c r="AC127" s="838"/>
      <c r="AD127" s="838"/>
      <c r="AE127" s="839"/>
      <c r="AF127" s="840" t="s">
        <v>125</v>
      </c>
      <c r="AG127" s="838"/>
      <c r="AH127" s="838"/>
      <c r="AI127" s="838"/>
      <c r="AJ127" s="839"/>
      <c r="AK127" s="840" t="s">
        <v>125</v>
      </c>
      <c r="AL127" s="838"/>
      <c r="AM127" s="838"/>
      <c r="AN127" s="838"/>
      <c r="AO127" s="839"/>
      <c r="AP127" s="885" t="s">
        <v>125</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125</v>
      </c>
      <c r="DH127" s="875"/>
      <c r="DI127" s="875"/>
      <c r="DJ127" s="875"/>
      <c r="DK127" s="875"/>
      <c r="DL127" s="875" t="s">
        <v>125</v>
      </c>
      <c r="DM127" s="875"/>
      <c r="DN127" s="875"/>
      <c r="DO127" s="875"/>
      <c r="DP127" s="875"/>
      <c r="DQ127" s="875" t="s">
        <v>125</v>
      </c>
      <c r="DR127" s="875"/>
      <c r="DS127" s="875"/>
      <c r="DT127" s="875"/>
      <c r="DU127" s="875"/>
      <c r="DV127" s="852" t="s">
        <v>125</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1110887</v>
      </c>
      <c r="AB128" s="859"/>
      <c r="AC128" s="859"/>
      <c r="AD128" s="859"/>
      <c r="AE128" s="860"/>
      <c r="AF128" s="861">
        <v>1105600</v>
      </c>
      <c r="AG128" s="859"/>
      <c r="AH128" s="859"/>
      <c r="AI128" s="859"/>
      <c r="AJ128" s="860"/>
      <c r="AK128" s="861">
        <v>1183104</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125</v>
      </c>
      <c r="BG128" s="845"/>
      <c r="BH128" s="845"/>
      <c r="BI128" s="845"/>
      <c r="BJ128" s="845"/>
      <c r="BK128" s="845"/>
      <c r="BL128" s="868"/>
      <c r="BM128" s="844">
        <v>11.81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125</v>
      </c>
      <c r="DH128" s="849"/>
      <c r="DI128" s="849"/>
      <c r="DJ128" s="849"/>
      <c r="DK128" s="849"/>
      <c r="DL128" s="849" t="s">
        <v>125</v>
      </c>
      <c r="DM128" s="849"/>
      <c r="DN128" s="849"/>
      <c r="DO128" s="849"/>
      <c r="DP128" s="849"/>
      <c r="DQ128" s="849" t="s">
        <v>125</v>
      </c>
      <c r="DR128" s="849"/>
      <c r="DS128" s="849"/>
      <c r="DT128" s="849"/>
      <c r="DU128" s="849"/>
      <c r="DV128" s="850" t="s">
        <v>125</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30383790</v>
      </c>
      <c r="AB129" s="838"/>
      <c r="AC129" s="838"/>
      <c r="AD129" s="838"/>
      <c r="AE129" s="839"/>
      <c r="AF129" s="840">
        <v>29904712</v>
      </c>
      <c r="AG129" s="838"/>
      <c r="AH129" s="838"/>
      <c r="AI129" s="838"/>
      <c r="AJ129" s="839"/>
      <c r="AK129" s="840">
        <v>29846140</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125</v>
      </c>
      <c r="BG129" s="828"/>
      <c r="BH129" s="828"/>
      <c r="BI129" s="828"/>
      <c r="BJ129" s="828"/>
      <c r="BK129" s="828"/>
      <c r="BL129" s="829"/>
      <c r="BM129" s="827">
        <v>16.809999999999999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5116808</v>
      </c>
      <c r="AB130" s="838"/>
      <c r="AC130" s="838"/>
      <c r="AD130" s="838"/>
      <c r="AE130" s="839"/>
      <c r="AF130" s="840">
        <v>5236820</v>
      </c>
      <c r="AG130" s="838"/>
      <c r="AH130" s="838"/>
      <c r="AI130" s="838"/>
      <c r="AJ130" s="839"/>
      <c r="AK130" s="840">
        <v>5251013</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25266982</v>
      </c>
      <c r="AB131" s="821"/>
      <c r="AC131" s="821"/>
      <c r="AD131" s="821"/>
      <c r="AE131" s="822"/>
      <c r="AF131" s="823">
        <v>24667892</v>
      </c>
      <c r="AG131" s="821"/>
      <c r="AH131" s="821"/>
      <c r="AI131" s="821"/>
      <c r="AJ131" s="822"/>
      <c r="AK131" s="823">
        <v>24595127</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t="s">
        <v>125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3.7260247390000001</v>
      </c>
      <c r="AB132" s="801"/>
      <c r="AC132" s="801"/>
      <c r="AD132" s="801"/>
      <c r="AE132" s="802"/>
      <c r="AF132" s="803">
        <v>3.572329731</v>
      </c>
      <c r="AG132" s="801"/>
      <c r="AH132" s="801"/>
      <c r="AI132" s="801"/>
      <c r="AJ132" s="802"/>
      <c r="AK132" s="803">
        <v>4.0275539130000002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4.2</v>
      </c>
      <c r="AB133" s="780"/>
      <c r="AC133" s="780"/>
      <c r="AD133" s="780"/>
      <c r="AE133" s="781"/>
      <c r="AF133" s="779">
        <v>3.6</v>
      </c>
      <c r="AG133" s="780"/>
      <c r="AH133" s="780"/>
      <c r="AI133" s="780"/>
      <c r="AJ133" s="781"/>
      <c r="AK133" s="779">
        <v>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x4irSIsI85TCR7NJlD5FQs2316DX5Qi0lRx3BAQ84iFpYDbYmrNuHkqtB+SiorshbgKLygdoMxCtKmTClNVfA==" saltValue="YFVH1jWOhZdYSqpEC6VH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51" zoomScaleNormal="85" zoomScaleSheetLayoutView="100" workbookViewId="0">
      <selection activeCell="CY28" sqref="CY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IQeRiZ0Q5U1a6BR6iSWS7C8370ezBtAtsEHHl2qWvZ/kExg6T0k++UNmwr03EU1FwPXE8PN5/wir5HTniCgSQ==" saltValue="2OZvuHbUnNHw6ht8BA3M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1" zoomScaleNormal="100" zoomScaleSheetLayoutView="55" workbookViewId="0">
      <selection activeCell="BX3" sqref="BX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6ICmWqljC4A7fqTSB9217Zm0gJUyUUFM9t+pHu+YvAl5nbDHnTVj/TRIjPf9Jw8oHhMmJ7lIpfZvU9sQn4xRw==" saltValue="RhnNhTQi6YO/GqRbTU2Im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7814136</v>
      </c>
      <c r="AP9" s="292">
        <v>61148</v>
      </c>
      <c r="AQ9" s="293">
        <v>56348</v>
      </c>
      <c r="AR9" s="294">
        <v>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1428782</v>
      </c>
      <c r="AP10" s="295">
        <v>11181</v>
      </c>
      <c r="AQ10" s="296">
        <v>3645</v>
      </c>
      <c r="AR10" s="297">
        <v>206.7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63995</v>
      </c>
      <c r="AP11" s="295">
        <v>501</v>
      </c>
      <c r="AQ11" s="296">
        <v>3500</v>
      </c>
      <c r="AR11" s="297">
        <v>-85.7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434</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v>13</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t="s">
        <v>498</v>
      </c>
      <c r="AP14" s="295" t="s">
        <v>498</v>
      </c>
      <c r="AQ14" s="296">
        <v>2442</v>
      </c>
      <c r="AR14" s="297" t="s">
        <v>498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60837</v>
      </c>
      <c r="AP15" s="295">
        <v>476</v>
      </c>
      <c r="AQ15" s="296">
        <v>1100</v>
      </c>
      <c r="AR15" s="297">
        <v>-56.7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-486860</v>
      </c>
      <c r="AP16" s="295">
        <v>-3810</v>
      </c>
      <c r="AQ16" s="296">
        <v>-4518</v>
      </c>
      <c r="AR16" s="297">
        <v>-15.7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8880890</v>
      </c>
      <c r="AP17" s="295">
        <v>69495</v>
      </c>
      <c r="AQ17" s="296">
        <v>62964</v>
      </c>
      <c r="AR17" s="297">
        <v>10.4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7.54</v>
      </c>
      <c r="AP21" s="308">
        <v>5.98</v>
      </c>
      <c r="AQ21" s="309">
        <v>1.56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99.3</v>
      </c>
      <c r="AP22" s="313">
        <v>99.8</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5495412</v>
      </c>
      <c r="AP32" s="322">
        <v>43003</v>
      </c>
      <c r="AQ32" s="323">
        <v>32962</v>
      </c>
      <c r="AR32" s="324">
        <v>30.5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498</v>
      </c>
      <c r="AP34" s="322" t="s">
        <v>498</v>
      </c>
      <c r="AQ34" s="323">
        <v>46</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1591888</v>
      </c>
      <c r="AP35" s="322">
        <v>12457</v>
      </c>
      <c r="AQ35" s="323">
        <v>6858</v>
      </c>
      <c r="AR35" s="324">
        <v>81.599999999999994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337399</v>
      </c>
      <c r="AP36" s="322">
        <v>2640</v>
      </c>
      <c r="AQ36" s="323">
        <v>1328</v>
      </c>
      <c r="AR36" s="324">
        <v>98.8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t="s">
        <v>498</v>
      </c>
      <c r="AP37" s="322" t="s">
        <v>498</v>
      </c>
      <c r="AQ37" s="323">
        <v>918</v>
      </c>
      <c r="AR37" s="324" t="s">
        <v>498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498</v>
      </c>
      <c r="AP38" s="325" t="s">
        <v>498</v>
      </c>
      <c r="AQ38" s="326">
        <v>1</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-1183104</v>
      </c>
      <c r="AP39" s="322">
        <v>-9258</v>
      </c>
      <c r="AQ39" s="323">
        <v>-7068</v>
      </c>
      <c r="AR39" s="324">
        <v>31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-5251013</v>
      </c>
      <c r="AP40" s="322">
        <v>-41091</v>
      </c>
      <c r="AQ40" s="323">
        <v>-26735</v>
      </c>
      <c r="AR40" s="324">
        <v>53.7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990582</v>
      </c>
      <c r="AP41" s="322">
        <v>7752</v>
      </c>
      <c r="AQ41" s="323">
        <v>8310</v>
      </c>
      <c r="AR41" s="324">
        <v>-6.7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5994871</v>
      </c>
      <c r="AN51" s="344">
        <v>45530</v>
      </c>
      <c r="AO51" s="345">
        <v>55.3</v>
      </c>
      <c r="AP51" s="346">
        <v>50840</v>
      </c>
      <c r="AQ51" s="347">
        <v>16.899999999999999</v>
      </c>
      <c r="AR51" s="348">
        <v>38.4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3023473</v>
      </c>
      <c r="AN52" s="352">
        <v>22963</v>
      </c>
      <c r="AO52" s="353">
        <v>110.8</v>
      </c>
      <c r="AP52" s="354">
        <v>25367</v>
      </c>
      <c r="AQ52" s="355">
        <v>9.1</v>
      </c>
      <c r="AR52" s="356">
        <v>101.7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5001019</v>
      </c>
      <c r="AN53" s="344">
        <v>38215</v>
      </c>
      <c r="AO53" s="345">
        <v>-16.100000000000001</v>
      </c>
      <c r="AP53" s="346">
        <v>53605</v>
      </c>
      <c r="AQ53" s="347">
        <v>5.4</v>
      </c>
      <c r="AR53" s="348">
        <v>-21.5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3148229</v>
      </c>
      <c r="AN54" s="352">
        <v>24057</v>
      </c>
      <c r="AO54" s="353">
        <v>4.8</v>
      </c>
      <c r="AP54" s="354">
        <v>28343</v>
      </c>
      <c r="AQ54" s="355">
        <v>11.7</v>
      </c>
      <c r="AR54" s="356">
        <v>-6.9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7895573</v>
      </c>
      <c r="AN55" s="344">
        <v>60846</v>
      </c>
      <c r="AO55" s="345">
        <v>59.2</v>
      </c>
      <c r="AP55" s="346">
        <v>44267</v>
      </c>
      <c r="AQ55" s="347">
        <v>-17.399999999999999</v>
      </c>
      <c r="AR55" s="348">
        <v>76.599999999999994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5386651</v>
      </c>
      <c r="AN56" s="352">
        <v>41511</v>
      </c>
      <c r="AO56" s="353">
        <v>72.599999999999994</v>
      </c>
      <c r="AP56" s="354">
        <v>26161</v>
      </c>
      <c r="AQ56" s="355">
        <v>-7.7</v>
      </c>
      <c r="AR56" s="356">
        <v>80.3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7022324</v>
      </c>
      <c r="AN57" s="344">
        <v>54521</v>
      </c>
      <c r="AO57" s="345">
        <v>-10.4</v>
      </c>
      <c r="AP57" s="346">
        <v>40879</v>
      </c>
      <c r="AQ57" s="347">
        <v>-7.7</v>
      </c>
      <c r="AR57" s="348">
        <v>-2.7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4466032</v>
      </c>
      <c r="AN58" s="352">
        <v>34674</v>
      </c>
      <c r="AO58" s="353">
        <v>-16.5</v>
      </c>
      <c r="AP58" s="354">
        <v>24087</v>
      </c>
      <c r="AQ58" s="355">
        <v>-7.9</v>
      </c>
      <c r="AR58" s="356">
        <v>-8.6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4386592</v>
      </c>
      <c r="AN59" s="344">
        <v>34326</v>
      </c>
      <c r="AO59" s="345">
        <v>-37</v>
      </c>
      <c r="AP59" s="346">
        <v>42651</v>
      </c>
      <c r="AQ59" s="347">
        <v>4.3</v>
      </c>
      <c r="AR59" s="348">
        <v>-41.3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3045130</v>
      </c>
      <c r="AN60" s="352">
        <v>23829</v>
      </c>
      <c r="AO60" s="353">
        <v>-31.3</v>
      </c>
      <c r="AP60" s="354">
        <v>22675</v>
      </c>
      <c r="AQ60" s="355">
        <v>-5.9</v>
      </c>
      <c r="AR60" s="356">
        <v>-25.4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6060076</v>
      </c>
      <c r="AN61" s="359">
        <v>46688</v>
      </c>
      <c r="AO61" s="360">
        <v>10.199999999999999</v>
      </c>
      <c r="AP61" s="361">
        <v>46448</v>
      </c>
      <c r="AQ61" s="362">
        <v>0.3</v>
      </c>
      <c r="AR61" s="348">
        <v>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3813903</v>
      </c>
      <c r="AN62" s="352">
        <v>29407</v>
      </c>
      <c r="AO62" s="353">
        <v>28.1</v>
      </c>
      <c r="AP62" s="354">
        <v>25327</v>
      </c>
      <c r="AQ62" s="355">
        <v>-0.1</v>
      </c>
      <c r="AR62" s="356">
        <v>28.2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D11vN5pOFPFljXXIM+uBF4qu5DsQgB2ckzf9tN0EttWLZZUbizbtoV45SuB9BFZcSIfki+kNEfDM9auLoWasg==" saltValue="7xSAANV2i5VnSH6oVdHv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F103" sqref="AF10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Lm+e1l8amityfl13mXM2xjTojfGj2RQmxaMSYcn281HKWigGbHg17s/3625yr5kOzw2KOzobRyChq1K89xCLA==" saltValue="YSnaMgek0XYbwhYB4nh2E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1" zoomScaleNormal="100" zoomScaleSheetLayoutView="55" workbookViewId="0">
      <selection activeCell="BK102" sqref="BK10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YbcAnb078EC8z1X668H/rvcriIwRtQNx+RZvgas+7w5C4NEt9aykWw6EkP0F3olR2KR2orS9FaEBcXUwOlkag==" saltValue="7bb8lnLFRkuJLI7aOvdhi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37.5</v>
      </c>
      <c r="G47" s="12">
        <v>40.700000000000003</v>
      </c>
      <c r="H47" s="12">
        <v>43.85</v>
      </c>
      <c r="I47" s="12">
        <v>48.29</v>
      </c>
      <c r="J47" s="13">
        <v>49.98</v>
      </c>
    </row>
    <row r="48" spans="2:10" ht="57.75" customHeight="1" x14ac:dyDescent="0.15">
      <c r="B48" s="14"/>
      <c r="C48" s="1214" t="s">
        <v>4</v>
      </c>
      <c r="D48" s="1214"/>
      <c r="E48" s="1215"/>
      <c r="F48" s="15">
        <v>5.57</v>
      </c>
      <c r="G48" s="16">
        <v>6.99</v>
      </c>
      <c r="H48" s="16">
        <v>6.74</v>
      </c>
      <c r="I48" s="16">
        <v>2.92</v>
      </c>
      <c r="J48" s="17">
        <v>1.51</v>
      </c>
    </row>
    <row r="49" spans="2:10" ht="57.75" customHeight="1" thickBot="1" x14ac:dyDescent="0.2">
      <c r="B49" s="18"/>
      <c r="C49" s="1216" t="s">
        <v>5</v>
      </c>
      <c r="D49" s="1216"/>
      <c r="E49" s="1217"/>
      <c r="F49" s="19" t="s">
        <v>546</v>
      </c>
      <c r="G49" s="20">
        <v>1.94</v>
      </c>
      <c r="H49" s="20" t="s">
        <v>547</v>
      </c>
      <c r="I49" s="20" t="s">
        <v>548</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cotc5pXBqLDmjg/xm9vsrC2lBZ6kiVZCUwxb3QJLkNdi5e0r43HXQ4itVBs/W1oqdcXm+Gxg1sRqFlID9xJmg==" saltValue="OFy2K9WEXsqub/cl90J7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2019-10-28T00:12:21Z</cp:lastPrinted>
  <dcterms:created xsi:type="dcterms:W3CDTF">2019-02-14T03:26:03Z</dcterms:created>
  <dcterms:modified xsi:type="dcterms:W3CDTF">2019-11-21T01:58:21Z</dcterms:modified>
  <cp:category/>
</cp:coreProperties>
</file>