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29年度決算\13_H29追加分HP公表\各市町ファイル\"/>
    </mc:Choice>
  </mc:AlternateContent>
  <bookViews>
    <workbookView xWindow="1860" yWindow="0" windowWidth="20490" windowHeight="77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4" i="10"/>
  <c r="C35" i="10" s="1"/>
  <c r="U34" i="10" s="1"/>
  <c r="U35" i="10" s="1"/>
  <c r="U36" i="10" s="1"/>
  <c r="AM34" i="10" l="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5" i="10" l="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<sst xmlns="http://schemas.openxmlformats.org/spreadsheetml/2006/main" count="1188" uniqueCount="603">
  <si>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</si>
  <si>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</si>
  <si>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</si>
  <si>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</si>
  <si>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</si>
  <si>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</si>
  <si>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</si>
  <si>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</si>
  <si>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</si>
  <si>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</si>
  <si>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</si>
  <si>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</si>
  <si>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</si>
  <si>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</si>
  <si>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</si>
  <si>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</si>
  <si>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</si>
  <si>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</si>
  <si>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</si>
  <si>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</si>
  <si>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</si>
  <si>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</si>
  <si>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</si>
  <si>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</si>
  <si>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</si>
  <si>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</si>
  <si>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</si>
  <si>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</si>
  <si>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</si>
  <si>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</si>
  <si>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</si>
  <si>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</si>
  <si>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</si>
  <si>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</si>
  <si>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</si>
  <si>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</si>
  <si>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</si>
  <si>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</si>
  <si>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</si>
  <si>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</si>
  <si>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</si>
  <si>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</si>
  <si>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</si>
  <si>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</si>
  <si>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</si>
  <si>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</si>
  <si>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</si>
  <si>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</si>
  <si>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</si>
  <si>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</si>
  <si>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</si>
  <si>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</si>
  <si>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</si>
  <si>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</si>
  <si>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</si>
  <si>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</si>
  <si>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</si>
  <si>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</si>
  <si>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</si>
  <si>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</si>
  <si>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</si>
  <si>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</si>
  <si>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</si>
  <si>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</si>
  <si>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</si>
  <si>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</si>
  <si>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</si>
  <si>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</si>
  <si>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</si>
  <si>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</si>
  <si>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</si>
  <si>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</si>
  <si>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</si>
  <si>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</si>
  <si>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</si>
  <si>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</si>
  <si>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</si>
  <si>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</si>
  <si>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</si>
  <si>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</si>
  <si>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</si>
  <si>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</si>
  <si>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</si>
  <si>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</si>
  <si>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</si>
  <si>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</si>
  <si>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</si>
  <si>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</si>
  <si>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</si>
  <si>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</si>
  <si>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</si>
  <si>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木曽岬町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</si>
  <si>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</si>
  <si>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</si>
  <si>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</si>
  <si>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</si>
  <si>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</si>
  <si>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</si>
  <si>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</si>
  <si>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</si>
  <si>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</si>
  <si>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</si>
  <si>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</si>
  <si>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</si>
  <si>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</si>
  <si>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</si>
  <si>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</si>
  <si>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</si>
  <si>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</si>
  <si>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</si>
  <si>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</si>
  <si>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</si>
  <si>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</si>
  <si>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</si>
  <si>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</si>
  <si>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</si>
  <si>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</si>
  <si>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</si>
  <si>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</si>
  <si>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</si>
  <si>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</si>
  <si>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</si>
  <si>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</si>
  <si>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</si>
  <si>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</si>
  <si>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</si>
  <si>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</si>
  <si>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</si>
  <si>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</si>
  <si>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</si>
  <si>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</si>
  <si>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</si>
  <si>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</si>
  <si>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</si>
  <si>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</si>
  <si>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</si>
  <si>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</si>
  <si>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</si>
  <si>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</si>
  <si>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</si>
  <si>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</si>
  <si>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</si>
  <si>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</si>
  <si>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</si>
  <si>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</si>
  <si>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</si>
  <si>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</si>
  <si>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</si>
  <si>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</si>
  <si>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</si>
  <si>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-1.5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</si>
  <si>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</si>
  <si>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</si>
  <si>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</si>
  <si>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</si>
  <si>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</si>
  <si>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</si>
  <si>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</si>
  <si>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</si>
  <si>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</si>
  <si>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</si>
  <si>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</si>
  <si>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</si>
  <si>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</si>
  <si>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</si>
  <si>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</si>
  <si>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</si>
  <si>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</si>
  <si>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</si>
  <si>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</si>
  <si>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t>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</si>
  <si>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</si>
  <si>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</si>
  <si>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</si>
  <si>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</si>
  <si>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</si>
  <si>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</si>
  <si>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</si>
  <si>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</si>
  <si>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</si>
  <si>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</si>
  <si>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</si>
  <si>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</si>
  <si>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</si>
  <si>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</si>
  <si>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</si>
  <si>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</si>
  <si>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</si>
  <si>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</si>
  <si>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</si>
  <si>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</si>
  <si>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</si>
  <si>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</si>
  <si>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</si>
  <si>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</si>
  <si>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</si>
  <si>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</si>
  <si>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</si>
  <si>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</si>
  <si>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</si>
  <si>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</si>
  <si>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</si>
  <si>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</si>
  <si>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</si>
  <si>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</si>
  <si>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</si>
  <si>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</si>
  <si>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</si>
  <si>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</si>
  <si>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</si>
  <si>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</si>
  <si>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</si>
  <si>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三重県木曽岬町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</si>
  <si>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</si>
  <si>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</si>
  <si>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</si>
  <si>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</si>
  <si>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</si>
  <si>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</si>
  <si>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</si>
  <si>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</si>
  <si>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</si>
  <si>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</si>
  <si>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</si>
  <si>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</si>
  <si>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</si>
  <si>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</si>
  <si>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</si>
  <si>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</si>
  <si>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</si>
  <si>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</si>
  <si>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</si>
  <si>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</si>
  <si>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</si>
  <si>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</si>
  <si>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</si>
  <si>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</si>
  <si>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</si>
  <si>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</si>
  <si>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</si>
  <si>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</si>
  <si>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</si>
  <si>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</si>
  <si>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</si>
  <si>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</si>
  <si>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</si>
  <si>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</si>
  <si>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</si>
  <si>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</si>
  <si>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</si>
  <si>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</si>
  <si>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</si>
  <si>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</si>
  <si>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</si>
  <si>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</si>
  <si>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</si>
  <si>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</si>
  <si>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</si>
  <si>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</si>
  <si>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</si>
  <si>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</si>
  <si>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</si>
  <si>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</si>
  <si>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</si>
  <si>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</si>
  <si>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</si>
  <si>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</si>
  <si>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</si>
  <si>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</si>
  <si>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</si>
  <si>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</si>
  <si>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</si>
  <si>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</si>
  <si>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</si>
  <si>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</si>
  <si>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</si>
  <si>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</si>
  <si>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</si>
  <si>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</si>
  <si>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</si>
  <si>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</si>
  <si>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</si>
  <si>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</si>
  <si>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</si>
  <si>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</si>
  <si>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</si>
  <si>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</si>
  <si>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</si>
  <si>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</si>
  <si>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</si>
  <si>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</si>
  <si>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</si>
  <si>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</si>
  <si>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</si>
  <si>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</si>
  <si>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</si>
  <si>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</si>
  <si>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</si>
  <si>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</si>
  <si>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</si>
  <si>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</si>
  <si>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</si>
  <si>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</si>
  <si>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</si>
  <si>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</si>
  <si>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</si>
  <si>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</si>
  <si>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</si>
  <si>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</si>
  <si>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</si>
  <si>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</si>
  <si>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</si>
  <si>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</si>
  <si>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</si>
  <si>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</si>
  <si>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</si>
  <si>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</si>
  <si>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</si>
  <si>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</si>
  <si>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</si>
  <si>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</si>
  <si>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</si>
  <si>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</si>
  <si>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</si>
  <si>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</si>
  <si>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</si>
  <si>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</si>
  <si>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</si>
  <si>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</si>
  <si>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</si>
  <si>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</si>
  <si>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</si>
  <si>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</si>
  <si>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</si>
  <si>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</si>
  <si>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</si>
  <si>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</si>
  <si>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</si>
  <si>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</si>
  <si>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</si>
  <si>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</si>
  <si>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</si>
  <si>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</si>
  <si>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</si>
  <si>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</si>
  <si>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</si>
  <si>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</si>
  <si>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</si>
  <si>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</si>
  <si>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</si>
  <si>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</si>
  <si>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</si>
  <si>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</si>
  <si>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</si>
  <si>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</si>
  <si>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</si>
  <si>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</si>
  <si>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</si>
  <si>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</si>
  <si>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</si>
  <si>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</si>
  <si>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</si>
  <si>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三重県木曽岬町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</si>
  <si>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</si>
  <si>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</si>
  <si>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</si>
  <si>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</si>
  <si>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</si>
  <si>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</si>
  <si>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</si>
  <si>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</si>
  <si>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</si>
  <si>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</si>
  <si>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</si>
  <si>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</si>
  <si>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</si>
  <si>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</si>
  <si>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</si>
  <si>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</si>
  <si>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</si>
  <si>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</si>
  <si>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</si>
  <si>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</si>
  <si>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</si>
  <si>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</si>
  <si>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</si>
  <si>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</si>
  <si>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</si>
  <si>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</si>
  <si>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</si>
  <si>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</si>
  <si>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</si>
  <si>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</si>
  <si>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</si>
  <si>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</si>
  <si>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</si>
  <si>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</si>
  <si>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</si>
  <si>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</si>
  <si>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</si>
  <si>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</si>
  <si>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</si>
  <si>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</si>
  <si>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</si>
  <si>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</si>
  <si>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</si>
  <si>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</si>
  <si>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</si>
  <si>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</si>
  <si>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</si>
  <si>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</si>
  <si>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</si>
  <si>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</si>
  <si>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</si>
  <si>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</si>
  <si>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</si>
  <si>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</si>
  <si>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</si>
  <si>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</si>
  <si>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</si>
  <si>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</si>
  <si>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</si>
  <si>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</si>
  <si>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</si>
  <si>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</si>
  <si>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</si>
  <si>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</si>
  <si>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</si>
  <si>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</si>
  <si>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</si>
  <si>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</si>
  <si>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</si>
  <si>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</si>
  <si>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</si>
  <si>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</si>
  <si>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</si>
  <si>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</si>
  <si>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</si>
  <si>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</si>
  <si>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</si>
  <si>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</si>
  <si>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</si>
  <si>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</si>
  <si>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</si>
  <si>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</si>
  <si>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</si>
  <si>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</si>
  <si>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</si>
  <si>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</si>
  <si>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</si>
  <si>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</si>
  <si>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</si>
  <si>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</si>
  <si>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</si>
  <si>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</si>
  <si>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</si>
  <si>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</si>
  <si>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</si>
  <si>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</si>
  <si>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</si>
  <si>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</si>
  <si>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</si>
  <si>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</si>
  <si>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</si>
  <si>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</si>
  <si>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</si>
  <si>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</si>
  <si>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</si>
  <si>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</si>
  <si>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</si>
  <si>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</si>
  <si>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</si>
  <si>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</si>
  <si>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</si>
  <si>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</si>
  <si>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</si>
  <si>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</si>
  <si>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</si>
  <si>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</si>
  <si>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</si>
  <si>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</si>
  <si>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</si>
  <si>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</si>
  <si>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</si>
  <si>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</si>
  <si>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</si>
  <si>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</si>
  <si>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</si>
  <si>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</si>
  <si>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</si>
  <si>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</si>
  <si>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</si>
  <si>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</si>
  <si>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</si>
  <si>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</si>
  <si>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</si>
  <si>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</si>
  <si>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</si>
  <si>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</si>
  <si>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</si>
  <si>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</si>
  <si>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</si>
  <si>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</si>
  <si>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</si>
  <si>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</si>
  <si>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</si>
  <si>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</si>
  <si>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</si>
  <si>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</si>
  <si>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</si>
  <si>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</si>
  <si>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</si>
  <si>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</si>
  <si>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</si>
  <si>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</si>
  <si>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</si>
  <si>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</si>
  <si>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</si>
  <si>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</si>
  <si>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</si>
  <si>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</si>
  <si>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</si>
  <si>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</si>
  <si>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</si>
  <si>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</si>
  <si>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</si>
  <si>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</si>
  <si>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</si>
  <si>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</si>
  <si>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</si>
  <si>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</si>
  <si>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</si>
  <si>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</si>
  <si>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</si>
  <si>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</si>
  <si>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</si>
  <si>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</si>
  <si>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</si>
  <si>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</si>
  <si>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</si>
  <si>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</si>
  <si>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</si>
  <si>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</si>
  <si>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</si>
  <si>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</si>
  <si>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</si>
  <si>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</si>
  <si>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</si>
  <si>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</si>
  <si>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</si>
  <si>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</si>
  <si>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</si>
  <si>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</si>
  <si>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</si>
  <si>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</si>
  <si>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</si>
  <si>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1.68</t>
  </si>
  <si>
    <t>▲ 2.90</t>
  </si>
  <si>
    <t>水道事業会計</t>
  </si>
  <si>
    <t>一般会計</t>
  </si>
  <si>
    <t>介護保険特別会計</t>
  </si>
  <si>
    <t>国民健康保険特別会計</t>
  </si>
  <si>
    <t>農業集落排水事業特別会計</t>
  </si>
  <si>
    <t>公共下水道事業特別会計</t>
  </si>
  <si>
    <t>後期高齢者医療特別会計</t>
  </si>
  <si>
    <t>土地取得特別会計</t>
  </si>
  <si>
    <t>その他会計（赤字）</t>
  </si>
  <si>
    <t>その他会計（黒字）</t>
  </si>
  <si>
    <t>桑名広域清掃事業組合(一般会計)</t>
    <rPh sb="0" eb="2">
      <t>クワナ</t>
    </rPh>
    <rPh sb="2" eb="4">
      <t>コウイキ</t>
    </rPh>
    <rPh sb="4" eb="6">
      <t>セイソウ</t>
    </rPh>
    <rPh sb="6" eb="8">
      <t>ジギョウ</t>
    </rPh>
    <rPh sb="8" eb="10">
      <t>クミアイ</t>
    </rPh>
    <rPh sb="11" eb="13">
      <t>イッパン</t>
    </rPh>
    <rPh sb="13" eb="15">
      <t>カイケイ</t>
    </rPh>
    <phoneticPr fontId="2"/>
  </si>
  <si>
    <t>桑名広域清掃事業組合（ごみ処理施設整備事業特別会計）</t>
    <rPh sb="0" eb="2">
      <t>クワナ</t>
    </rPh>
    <rPh sb="2" eb="4">
      <t>コウイキ</t>
    </rPh>
    <rPh sb="4" eb="6">
      <t>セイソウ</t>
    </rPh>
    <rPh sb="6" eb="8">
      <t>ジギョウ</t>
    </rPh>
    <rPh sb="8" eb="10">
      <t>クミアイ</t>
    </rPh>
    <rPh sb="13" eb="15">
      <t>ショリ</t>
    </rPh>
    <rPh sb="15" eb="17">
      <t>シセツ</t>
    </rPh>
    <rPh sb="17" eb="19">
      <t>セイビ</t>
    </rPh>
    <rPh sb="19" eb="21">
      <t>ジギョウ</t>
    </rPh>
    <rPh sb="21" eb="23">
      <t>トクベツ</t>
    </rPh>
    <rPh sb="23" eb="25">
      <t>カイケイ</t>
    </rPh>
    <phoneticPr fontId="2"/>
  </si>
  <si>
    <t>三重県市町総合事務組合（一般会計）</t>
  </si>
  <si>
    <t>三重県市町総合事務組合（デジタル地図特別会計）</t>
  </si>
  <si>
    <t>桑名・員弁広域連合（一般会計）</t>
  </si>
  <si>
    <t>三重地方税管理回収機構（一般会計）</t>
    <phoneticPr fontId="2"/>
  </si>
  <si>
    <t>三重地方税管理回収機構（滞納整理拡充事業特別会計）</t>
    <rPh sb="12" eb="14">
      <t>タイノウ</t>
    </rPh>
    <rPh sb="14" eb="16">
      <t>セイリ</t>
    </rPh>
    <rPh sb="16" eb="18">
      <t>カクジュウ</t>
    </rPh>
    <rPh sb="18" eb="20">
      <t>ジギョウ</t>
    </rPh>
    <rPh sb="20" eb="22">
      <t>トクベツ</t>
    </rPh>
    <rPh sb="22" eb="24">
      <t>カイケイ</t>
    </rPh>
    <phoneticPr fontId="2"/>
  </si>
  <si>
    <t>三重県後期高齢者医療広域連合(一般会計)</t>
  </si>
  <si>
    <t xml:space="preserve">三重県後期高齢者医療広域連合(後期高齢者医療特別会計) </t>
  </si>
  <si>
    <t>三重県市町総合事務組合（退職手当特別会計）</t>
    <phoneticPr fontId="2"/>
  </si>
  <si>
    <t>三重県市町総合事務組合（共同研修会計）</t>
    <rPh sb="12" eb="14">
      <t>キョウドウ</t>
    </rPh>
    <rPh sb="14" eb="16">
      <t>ケンシュウ</t>
    </rPh>
    <phoneticPr fontId="2"/>
  </si>
  <si>
    <t>三重県市町総合事務組合（物品特別会計）</t>
    <rPh sb="12" eb="14">
      <t>ブッピン</t>
    </rPh>
    <phoneticPr fontId="2"/>
  </si>
  <si>
    <t>三重県市町総合事務組合（公平委員会特別会計）</t>
    <rPh sb="12" eb="14">
      <t>コウヘイ</t>
    </rPh>
    <rPh sb="14" eb="17">
      <t>イインカイ</t>
    </rPh>
    <phoneticPr fontId="2"/>
  </si>
  <si>
    <t>三重県市町総合事務組合（消防救急無線特別会計）</t>
    <rPh sb="12" eb="14">
      <t>ショウボウ</t>
    </rPh>
    <rPh sb="14" eb="16">
      <t>キュウキュウ</t>
    </rPh>
    <rPh sb="16" eb="18">
      <t>ムセン</t>
    </rPh>
    <phoneticPr fontId="2"/>
  </si>
  <si>
    <t>木曽岬町土地開発公社</t>
    <rPh sb="0" eb="4">
      <t>キソサキチョウ</t>
    </rPh>
    <rPh sb="4" eb="6">
      <t>トチ</t>
    </rPh>
    <rPh sb="6" eb="8">
      <t>カイハツ</t>
    </rPh>
    <rPh sb="8" eb="10">
      <t>コウシャ</t>
    </rPh>
    <phoneticPr fontId="2"/>
  </si>
  <si>
    <t>-</t>
    <phoneticPr fontId="2"/>
  </si>
  <si>
    <t>基本財産基金</t>
    <rPh sb="0" eb="2">
      <t>キホン</t>
    </rPh>
    <rPh sb="2" eb="4">
      <t>ザイサン</t>
    </rPh>
    <rPh sb="4" eb="6">
      <t>キキン</t>
    </rPh>
    <phoneticPr fontId="11"/>
  </si>
  <si>
    <t>災害救助基金</t>
    <rPh sb="0" eb="2">
      <t>サイガイ</t>
    </rPh>
    <rPh sb="2" eb="4">
      <t>キュウジョ</t>
    </rPh>
    <rPh sb="4" eb="6">
      <t>キキン</t>
    </rPh>
    <phoneticPr fontId="11"/>
  </si>
  <si>
    <t>水道水源基金</t>
    <phoneticPr fontId="11"/>
  </si>
  <si>
    <t>ふるさときそさき応援基金</t>
    <phoneticPr fontId="11"/>
  </si>
  <si>
    <t>公営住宅基金</t>
    <phoneticPr fontId="11"/>
  </si>
  <si>
    <t>-</t>
    <phoneticPr fontId="2"/>
  </si>
  <si>
    <t>▲0</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</si>
  <si>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</si>
  <si>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</si>
  <si>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</si>
  <si>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</si>
  <si>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</si>
  <si>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</si>
  <si>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</si>
  <si>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</si>
  <si>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</si>
  <si>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</si>
  <si>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ついては、平成28年度時点でなしとなっており、有形固定資産減価償却率は、類似団体と同程度である。将来負担比率は上・下水道事業の高い利率起債を繰上償還で整理し、また地方債の新規発行を抑制したためである。有形固定資産減価償却率については、体育館・公民館等で80%以上であるが、新庁舎建設により、庁舎が3.3%と極端に低く、平均して類似団体と同程度である。しかし、平成27年度から29年度にかけて新庁舎建設事業の財源として新規地方債の発行及び基金の取崩しを行ったことから、将来負担比率は今後増加が予想される。また、公共施設等総合管理計画に基づき、老朽化した施設については積極的に対策を講ずるものとする。</t>
    <rPh sb="0" eb="2">
      <t>ショウライ</t>
    </rPh>
    <rPh sb="2" eb="4">
      <t>フタン</t>
    </rPh>
    <rPh sb="4" eb="6">
      <t>ヒリツ</t>
    </rPh>
    <rPh sb="12" eb="14">
      <t>ヘイセイ</t>
    </rPh>
    <rPh sb="16" eb="18">
      <t>ネンド</t>
    </rPh>
    <rPh sb="18" eb="20">
      <t>ジテン</t>
    </rPh>
    <rPh sb="30" eb="32">
      <t>ユウケイ</t>
    </rPh>
    <rPh sb="32" eb="34">
      <t>コテイ</t>
    </rPh>
    <rPh sb="34" eb="36">
      <t>シサン</t>
    </rPh>
    <rPh sb="36" eb="38">
      <t>ゲンカ</t>
    </rPh>
    <rPh sb="38" eb="40">
      <t>ショウキャク</t>
    </rPh>
    <rPh sb="40" eb="41">
      <t>リツ</t>
    </rPh>
    <rPh sb="43" eb="45">
      <t>ルイジ</t>
    </rPh>
    <rPh sb="45" eb="47">
      <t>ダンタイ</t>
    </rPh>
    <rPh sb="48" eb="51">
      <t>ドウテイド</t>
    </rPh>
    <rPh sb="55" eb="61">
      <t>ショウライフタンヒリツ</t>
    </rPh>
    <rPh sb="107" eb="118">
      <t>ユウケイコテイシサンゲンカショウキャクリツ</t>
    </rPh>
    <rPh sb="124" eb="127">
      <t>タイイクカン</t>
    </rPh>
    <rPh sb="128" eb="131">
      <t>コウミンカン</t>
    </rPh>
    <rPh sb="131" eb="132">
      <t>トウ</t>
    </rPh>
    <rPh sb="136" eb="138">
      <t>イジョウ</t>
    </rPh>
    <rPh sb="160" eb="162">
      <t>キョクタン</t>
    </rPh>
    <rPh sb="163" eb="164">
      <t>ヒク</t>
    </rPh>
    <rPh sb="166" eb="168">
      <t>ヘイキン</t>
    </rPh>
    <rPh sb="170" eb="174">
      <t>ルイジダンタイ</t>
    </rPh>
    <rPh sb="175" eb="178">
      <t>ドウテイド</t>
    </rPh>
    <rPh sb="186" eb="188">
      <t>ヘイセイ</t>
    </rPh>
    <rPh sb="190" eb="192">
      <t>ネンド</t>
    </rPh>
    <rPh sb="196" eb="198">
      <t>ネンド</t>
    </rPh>
    <rPh sb="202" eb="205">
      <t>シンチョウシャ</t>
    </rPh>
    <rPh sb="205" eb="207">
      <t>ケンセツ</t>
    </rPh>
    <rPh sb="207" eb="209">
      <t>ジギョウ</t>
    </rPh>
    <rPh sb="210" eb="212">
      <t>ザイゲン</t>
    </rPh>
    <rPh sb="215" eb="217">
      <t>シンキ</t>
    </rPh>
    <rPh sb="217" eb="220">
      <t>チホウサイ</t>
    </rPh>
    <rPh sb="221" eb="223">
      <t>ハッコウ</t>
    </rPh>
    <rPh sb="223" eb="224">
      <t>オヨ</t>
    </rPh>
    <rPh sb="225" eb="227">
      <t>キキン</t>
    </rPh>
    <rPh sb="228" eb="230">
      <t>トリクズ</t>
    </rPh>
    <rPh sb="232" eb="233">
      <t>オコナ</t>
    </rPh>
    <rPh sb="240" eb="246">
      <t>ショウライフタンヒリツ</t>
    </rPh>
    <rPh sb="247" eb="249">
      <t>コンゴ</t>
    </rPh>
    <rPh sb="249" eb="251">
      <t>ゾウカ</t>
    </rPh>
    <rPh sb="252" eb="254">
      <t>ヨソウ</t>
    </rPh>
    <rPh sb="261" eb="272">
      <t>コウキョウシセツトウソウゴウカンリケイカク</t>
    </rPh>
    <rPh sb="273" eb="274">
      <t>モト</t>
    </rPh>
    <rPh sb="277" eb="280">
      <t>ロウキュウカ</t>
    </rPh>
    <rPh sb="282" eb="284">
      <t>シセツ</t>
    </rPh>
    <rPh sb="289" eb="292">
      <t>セッキョクテキ</t>
    </rPh>
    <rPh sb="293" eb="295">
      <t>タイサク</t>
    </rPh>
    <rPh sb="296" eb="297">
      <t>コウ</t>
    </rPh>
    <phoneticPr fontId="5"/>
  </si>
  <si>
    <t>実質公債費比率は類似団体と比べて低く、将来負担比率はなしの状況となっている。これは、上・下水道事業の高い利率起債を繰上償還で整理し、また地方債の新規発行を抑制したためである。しかし、平成27年度から29年度にかけて新庁舎建設事業の財源として地方債を発行し、令和3年度より地方債の償還が始まることから、今後は実質公債費比率、将来負担比率共に上昇が予想される。そのため、これまで以上に公債費の適正化に取り組んで行く必要がある。</t>
    <rPh sb="0" eb="2">
      <t>ジッシツ</t>
    </rPh>
    <rPh sb="2" eb="5">
      <t>コウサイヒ</t>
    </rPh>
    <rPh sb="5" eb="7">
      <t>ヒリツ</t>
    </rPh>
    <rPh sb="8" eb="12">
      <t>ルイジダンタイ</t>
    </rPh>
    <rPh sb="13" eb="14">
      <t>クラ</t>
    </rPh>
    <rPh sb="16" eb="17">
      <t>ヒク</t>
    </rPh>
    <rPh sb="19" eb="25">
      <t>ショウライフタンヒリツ</t>
    </rPh>
    <rPh sb="29" eb="31">
      <t>ジョウキョウ</t>
    </rPh>
    <rPh sb="91" eb="93">
      <t>ヘイセイ</t>
    </rPh>
    <rPh sb="95" eb="97">
      <t>ネンド</t>
    </rPh>
    <rPh sb="101" eb="103">
      <t>ネンド</t>
    </rPh>
    <rPh sb="107" eb="114">
      <t>シンチョウシャケンセツジギョウ</t>
    </rPh>
    <rPh sb="115" eb="117">
      <t>ザイゲン</t>
    </rPh>
    <rPh sb="120" eb="123">
      <t>チホウサイ</t>
    </rPh>
    <rPh sb="124" eb="126">
      <t>ハッコウ</t>
    </rPh>
    <rPh sb="128" eb="130">
      <t>レイワ</t>
    </rPh>
    <rPh sb="131" eb="133">
      <t>ネンド</t>
    </rPh>
    <rPh sb="135" eb="138">
      <t>チホウサイ</t>
    </rPh>
    <rPh sb="139" eb="141">
      <t>ショウカン</t>
    </rPh>
    <rPh sb="142" eb="143">
      <t>ハジ</t>
    </rPh>
    <rPh sb="150" eb="152">
      <t>コンゴ</t>
    </rPh>
    <rPh sb="153" eb="155">
      <t>ジッシツ</t>
    </rPh>
    <rPh sb="155" eb="158">
      <t>コウサイヒ</t>
    </rPh>
    <rPh sb="158" eb="160">
      <t>ヒリツ</t>
    </rPh>
    <rPh sb="161" eb="167">
      <t>ショウライフタンヒリツ</t>
    </rPh>
    <rPh sb="167" eb="168">
      <t>トモ</t>
    </rPh>
    <rPh sb="169" eb="171">
      <t>ジョウショウ</t>
    </rPh>
    <rPh sb="172" eb="174">
      <t>ヨソウ</t>
    </rPh>
    <rPh sb="187" eb="189">
      <t>イジョウ</t>
    </rPh>
    <rPh sb="190" eb="192">
      <t>コウサイ</t>
    </rPh>
    <rPh sb="192" eb="193">
      <t>ヒ</t>
    </rPh>
    <rPh sb="194" eb="197">
      <t>テキセイカ</t>
    </rPh>
    <rPh sb="198" eb="199">
      <t>ト</t>
    </rPh>
    <rPh sb="200" eb="201">
      <t>ク</t>
    </rPh>
    <rPh sb="203" eb="204">
      <t>イ</t>
    </rPh>
    <rPh sb="205" eb="20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</si>
</sst>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118223</c:v>
                </c:pt>
                <c:pt idx="1">
                  <c:v>128485</c:v>
                </c:pt>
                <c:pt idx="2">
                  <c:v>128611</c:v>
                </c:pt>
                <c:pt idx="3">
                  <c:v>138651</c:v>
                </c:pt>
                <c:pt idx="4">
                  <c:v>122882</c:v>
                </c:pt>
              </c:numCache>
            </c:numRef>
          </c:val>
          <c:smooth val="0"/>
          <c:extLst>
            <c:ext xmlns:c16="http://schemas.microsoft.com/office/drawing/2014/chart" uri="{C3380CC4-5D6E-409C-BE32-E72D297353CC}">
              <c16:uniqueId val="{00000000-BAA0-4239-828A-DEBDD9114A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25406</c:v>
                </c:pt>
                <c:pt idx="1">
                  <c:v>26336</c:v>
                </c:pt>
                <c:pt idx="2">
                  <c:v>70797</c:v>
                </c:pt>
                <c:pt idx="3">
                  <c:v>241145</c:v>
                </c:pt>
                <c:pt idx="4">
                  <c:v>230281</c:v>
                </c:pt>
              </c:numCache>
            </c:numRef>
          </c:val>
          <c:smooth val="0"/>
          <c:extLst>
            <c:ext xmlns:c16="http://schemas.microsoft.com/office/drawing/2014/chart" uri="{C3380CC4-5D6E-409C-BE32-E72D297353CC}">
              <c16:uniqueId val="{00000001-BAA0-4239-828A-DEBDD9114A38}"/>
            </c:ext>
          </c:extLst>
        </c:ser>
        <c:dLbls>
          <c:showLegendKey val="0"/>
          <c:showVal val="0"/>
          <c:showCatName val="0"/>
          <c:showSerName val="0"/>
          <c:showPercent val="0"/>
          <c:showBubbleSize val="0"/>
        </c:dLbls>
        <c:marker val="1"/>
        <c:smooth val="0"/>
        <c:axId val="228631336"/>
        <c:axId val="228631720"/>
      </c:lineChart>
      <c:catAx>
        <c:axId val="228631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8631720"/>
        <c:crosses val="autoZero"/>
        <c:auto val="1"/>
        <c:lblAlgn val="ctr"/>
        <c:lblOffset val="100"/>
        <c:tickLblSkip val="1"/>
        <c:tickMarkSkip val="1"/>
        <c:noMultiLvlLbl val="0"/>
      </c:catAx>
      <c:valAx>
        <c:axId val="22863172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8631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10.45</c:v>
                </c:pt>
                <c:pt idx="1">
                  <c:v>8.5399999999999991</c:v>
                </c:pt>
                <c:pt idx="2">
                  <c:v>7.64</c:v>
                </c:pt>
                <c:pt idx="3">
                  <c:v>4.4800000000000004</c:v>
                </c:pt>
                <c:pt idx="4">
                  <c:v>6.22</c:v>
                </c:pt>
              </c:numCache>
            </c:numRef>
          </c:val>
          <c:extLst>
            <c:ext xmlns:c16="http://schemas.microsoft.com/office/drawing/2014/chart" uri="{C3380CC4-5D6E-409C-BE32-E72D297353CC}">
              <c16:uniqueId val="{00000000-FA69-40A3-A557-5C7D1F31054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92.52</c:v>
                </c:pt>
                <c:pt idx="1">
                  <c:v>99.4</c:v>
                </c:pt>
                <c:pt idx="2">
                  <c:v>102.19</c:v>
                </c:pt>
                <c:pt idx="3">
                  <c:v>109.65</c:v>
                </c:pt>
                <c:pt idx="4">
                  <c:v>108.91</c:v>
                </c:pt>
              </c:numCache>
            </c:numRef>
          </c:val>
          <c:extLst>
            <c:ext xmlns:c16="http://schemas.microsoft.com/office/drawing/2014/chart" uri="{C3380CC4-5D6E-409C-BE32-E72D297353CC}">
              <c16:uniqueId val="{00000001-FA69-40A3-A557-5C7D1F31054B}"/>
            </c:ext>
          </c:extLst>
        </c:ser>
        <c:dLbls>
          <c:showLegendKey val="0"/>
          <c:showVal val="0"/>
          <c:showCatName val="0"/>
          <c:showSerName val="0"/>
          <c:showPercent val="0"/>
          <c:showBubbleSize val="0"/>
        </c:dLbls>
        <c:gapWidth val="250"/>
        <c:overlap val="100"/>
        <c:axId val="184461608"/>
        <c:axId val="184462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3.07</c:v>
                </c:pt>
                <c:pt idx="1">
                  <c:v>-1.68</c:v>
                </c:pt>
                <c:pt idx="2">
                  <c:v>2.88</c:v>
                </c:pt>
                <c:pt idx="3">
                  <c:v>-2.9</c:v>
                </c:pt>
                <c:pt idx="4">
                  <c:v>0.31</c:v>
                </c:pt>
              </c:numCache>
            </c:numRef>
          </c:val>
          <c:smooth val="0"/>
          <c:extLst>
            <c:ext xmlns:c16="http://schemas.microsoft.com/office/drawing/2014/chart" uri="{C3380CC4-5D6E-409C-BE32-E72D297353CC}">
              <c16:uniqueId val="{00000002-FA69-40A3-A557-5C7D1F31054B}"/>
            </c:ext>
          </c:extLst>
        </c:ser>
        <c:dLbls>
          <c:showLegendKey val="0"/>
          <c:showVal val="0"/>
          <c:showCatName val="0"/>
          <c:showSerName val="0"/>
          <c:showPercent val="0"/>
          <c:showBubbleSize val="0"/>
        </c:dLbls>
        <c:marker val="1"/>
        <c:smooth val="0"/>
        <c:axId val="184461608"/>
        <c:axId val="184462000"/>
      </c:lineChart>
      <c:catAx>
        <c:axId val="184461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4462000"/>
        <c:crosses val="autoZero"/>
        <c:auto val="1"/>
        <c:lblAlgn val="ctr"/>
        <c:lblOffset val="100"/>
        <c:tickLblSkip val="1"/>
        <c:tickMarkSkip val="1"/>
        <c:noMultiLvlLbl val="0"/>
      </c:catAx>
      <c:valAx>
        <c:axId val="184462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461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C90-42CE-B956-8C1323A9782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C90-42CE-B956-8C1323A97821}"/>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C90-42CE-B956-8C1323A9782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0.02</c:v>
                </c:pt>
                <c:pt idx="4">
                  <c:v>#N/A</c:v>
                </c:pt>
                <c:pt idx="5">
                  <c:v>0.02</c:v>
                </c:pt>
                <c:pt idx="6">
                  <c:v>#N/A</c:v>
                </c:pt>
                <c:pt idx="7">
                  <c:v>0.02</c:v>
                </c:pt>
                <c:pt idx="8">
                  <c:v>#N/A</c:v>
                </c:pt>
                <c:pt idx="9">
                  <c:v>7.0000000000000007E-2</c:v>
                </c:pt>
              </c:numCache>
            </c:numRef>
          </c:val>
          <c:extLst>
            <c:ext xmlns:c16="http://schemas.microsoft.com/office/drawing/2014/chart" uri="{C3380CC4-5D6E-409C-BE32-E72D297353CC}">
              <c16:uniqueId val="{00000003-2C90-42CE-B956-8C1323A97821}"/>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0.21</c:v>
                </c:pt>
                <c:pt idx="2">
                  <c:v>#N/A</c:v>
                </c:pt>
                <c:pt idx="3">
                  <c:v>0.22</c:v>
                </c:pt>
                <c:pt idx="4">
                  <c:v>#N/A</c:v>
                </c:pt>
                <c:pt idx="5">
                  <c:v>0.15</c:v>
                </c:pt>
                <c:pt idx="6">
                  <c:v>#N/A</c:v>
                </c:pt>
                <c:pt idx="7">
                  <c:v>0.63</c:v>
                </c:pt>
                <c:pt idx="8">
                  <c:v>#N/A</c:v>
                </c:pt>
                <c:pt idx="9">
                  <c:v>0.21</c:v>
                </c:pt>
              </c:numCache>
            </c:numRef>
          </c:val>
          <c:extLst>
            <c:ext xmlns:c16="http://schemas.microsoft.com/office/drawing/2014/chart" uri="{C3380CC4-5D6E-409C-BE32-E72D297353CC}">
              <c16:uniqueId val="{00000004-2C90-42CE-B956-8C1323A97821}"/>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0.16</c:v>
                </c:pt>
                <c:pt idx="2">
                  <c:v>#N/A</c:v>
                </c:pt>
                <c:pt idx="3">
                  <c:v>0.21</c:v>
                </c:pt>
                <c:pt idx="4">
                  <c:v>#N/A</c:v>
                </c:pt>
                <c:pt idx="5">
                  <c:v>0.14000000000000001</c:v>
                </c:pt>
                <c:pt idx="6">
                  <c:v>#N/A</c:v>
                </c:pt>
                <c:pt idx="7">
                  <c:v>0.13</c:v>
                </c:pt>
                <c:pt idx="8">
                  <c:v>#N/A</c:v>
                </c:pt>
                <c:pt idx="9">
                  <c:v>0.23</c:v>
                </c:pt>
              </c:numCache>
            </c:numRef>
          </c:val>
          <c:extLst>
            <c:ext xmlns:c16="http://schemas.microsoft.com/office/drawing/2014/chart" uri="{C3380CC4-5D6E-409C-BE32-E72D297353CC}">
              <c16:uniqueId val="{00000005-2C90-42CE-B956-8C1323A9782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2.74</c:v>
                </c:pt>
                <c:pt idx="2">
                  <c:v>#N/A</c:v>
                </c:pt>
                <c:pt idx="3">
                  <c:v>2.21</c:v>
                </c:pt>
                <c:pt idx="4">
                  <c:v>#N/A</c:v>
                </c:pt>
                <c:pt idx="5">
                  <c:v>2.39</c:v>
                </c:pt>
                <c:pt idx="6">
                  <c:v>#N/A</c:v>
                </c:pt>
                <c:pt idx="7">
                  <c:v>1.64</c:v>
                </c:pt>
                <c:pt idx="8">
                  <c:v>#N/A</c:v>
                </c:pt>
                <c:pt idx="9">
                  <c:v>0.56999999999999995</c:v>
                </c:pt>
              </c:numCache>
            </c:numRef>
          </c:val>
          <c:extLst>
            <c:ext xmlns:c16="http://schemas.microsoft.com/office/drawing/2014/chart" uri="{C3380CC4-5D6E-409C-BE32-E72D297353CC}">
              <c16:uniqueId val="{00000006-2C90-42CE-B956-8C1323A9782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0.56000000000000005</c:v>
                </c:pt>
                <c:pt idx="2">
                  <c:v>#N/A</c:v>
                </c:pt>
                <c:pt idx="3">
                  <c:v>0.96</c:v>
                </c:pt>
                <c:pt idx="4">
                  <c:v>#N/A</c:v>
                </c:pt>
                <c:pt idx="5">
                  <c:v>1.38</c:v>
                </c:pt>
                <c:pt idx="6">
                  <c:v>#N/A</c:v>
                </c:pt>
                <c:pt idx="7">
                  <c:v>1.34</c:v>
                </c:pt>
                <c:pt idx="8">
                  <c:v>#N/A</c:v>
                </c:pt>
                <c:pt idx="9">
                  <c:v>0.99</c:v>
                </c:pt>
              </c:numCache>
            </c:numRef>
          </c:val>
          <c:extLst>
            <c:ext xmlns:c16="http://schemas.microsoft.com/office/drawing/2014/chart" uri="{C3380CC4-5D6E-409C-BE32-E72D297353CC}">
              <c16:uniqueId val="{00000007-2C90-42CE-B956-8C1323A9782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10.44</c:v>
                </c:pt>
                <c:pt idx="2">
                  <c:v>#N/A</c:v>
                </c:pt>
                <c:pt idx="3">
                  <c:v>8.5299999999999994</c:v>
                </c:pt>
                <c:pt idx="4">
                  <c:v>#N/A</c:v>
                </c:pt>
                <c:pt idx="5">
                  <c:v>7.63</c:v>
                </c:pt>
                <c:pt idx="6">
                  <c:v>#N/A</c:v>
                </c:pt>
                <c:pt idx="7">
                  <c:v>4.47</c:v>
                </c:pt>
                <c:pt idx="8">
                  <c:v>#N/A</c:v>
                </c:pt>
                <c:pt idx="9">
                  <c:v>6.21</c:v>
                </c:pt>
              </c:numCache>
            </c:numRef>
          </c:val>
          <c:extLst>
            <c:ext xmlns:c16="http://schemas.microsoft.com/office/drawing/2014/chart" uri="{C3380CC4-5D6E-409C-BE32-E72D297353CC}">
              <c16:uniqueId val="{00000008-2C90-42CE-B956-8C1323A9782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43</c:v>
                </c:pt>
                <c:pt idx="2">
                  <c:v>#N/A</c:v>
                </c:pt>
                <c:pt idx="3">
                  <c:v>44.26</c:v>
                </c:pt>
                <c:pt idx="4">
                  <c:v>#N/A</c:v>
                </c:pt>
                <c:pt idx="5">
                  <c:v>43.03</c:v>
                </c:pt>
                <c:pt idx="6">
                  <c:v>#N/A</c:v>
                </c:pt>
                <c:pt idx="7">
                  <c:v>44.46</c:v>
                </c:pt>
                <c:pt idx="8">
                  <c:v>#N/A</c:v>
                </c:pt>
                <c:pt idx="9">
                  <c:v>44.18</c:v>
                </c:pt>
              </c:numCache>
            </c:numRef>
          </c:val>
          <c:extLst>
            <c:ext xmlns:c16="http://schemas.microsoft.com/office/drawing/2014/chart" uri="{C3380CC4-5D6E-409C-BE32-E72D297353CC}">
              <c16:uniqueId val="{00000009-2C90-42CE-B956-8C1323A97821}"/>
            </c:ext>
          </c:extLst>
        </c:ser>
        <c:dLbls>
          <c:showLegendKey val="0"/>
          <c:showVal val="0"/>
          <c:showCatName val="0"/>
          <c:showSerName val="0"/>
          <c:showPercent val="0"/>
          <c:showBubbleSize val="0"/>
        </c:dLbls>
        <c:gapWidth val="150"/>
        <c:overlap val="100"/>
        <c:axId val="184462784"/>
        <c:axId val="184463176"/>
      </c:barChart>
      <c:catAx>
        <c:axId val="18446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4463176"/>
        <c:crosses val="autoZero"/>
        <c:auto val="1"/>
        <c:lblAlgn val="ctr"/>
        <c:lblOffset val="100"/>
        <c:tickLblSkip val="1"/>
        <c:tickMarkSkip val="1"/>
        <c:noMultiLvlLbl val="0"/>
      </c:catAx>
      <c:valAx>
        <c:axId val="184463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462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294</c:v>
                </c:pt>
                <c:pt idx="5">
                  <c:v>302</c:v>
                </c:pt>
                <c:pt idx="8">
                  <c:v>296</c:v>
                </c:pt>
                <c:pt idx="11">
                  <c:v>294</c:v>
                </c:pt>
                <c:pt idx="14">
                  <c:v>295</c:v>
                </c:pt>
              </c:numCache>
            </c:numRef>
          </c:val>
          <c:extLst>
            <c:ext xmlns:c16="http://schemas.microsoft.com/office/drawing/2014/chart" uri="{C3380CC4-5D6E-409C-BE32-E72D297353CC}">
              <c16:uniqueId val="{00000000-BFDB-4990-A64A-72BF79A27EF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FDB-4990-A64A-72BF79A27EF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FDB-4990-A64A-72BF79A27EF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50</c:v>
                </c:pt>
                <c:pt idx="3">
                  <c:v>43</c:v>
                </c:pt>
                <c:pt idx="6">
                  <c:v>43</c:v>
                </c:pt>
                <c:pt idx="9">
                  <c:v>31</c:v>
                </c:pt>
                <c:pt idx="12">
                  <c:v>11</c:v>
                </c:pt>
              </c:numCache>
            </c:numRef>
          </c:val>
          <c:extLst>
            <c:ext xmlns:c16="http://schemas.microsoft.com/office/drawing/2014/chart" uri="{C3380CC4-5D6E-409C-BE32-E72D297353CC}">
              <c16:uniqueId val="{00000003-BFDB-4990-A64A-72BF79A27EF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209</c:v>
                </c:pt>
                <c:pt idx="3">
                  <c:v>209</c:v>
                </c:pt>
                <c:pt idx="6">
                  <c:v>208</c:v>
                </c:pt>
                <c:pt idx="9">
                  <c:v>206</c:v>
                </c:pt>
                <c:pt idx="12">
                  <c:v>198</c:v>
                </c:pt>
              </c:numCache>
            </c:numRef>
          </c:val>
          <c:extLst>
            <c:ext xmlns:c16="http://schemas.microsoft.com/office/drawing/2014/chart" uri="{C3380CC4-5D6E-409C-BE32-E72D297353CC}">
              <c16:uniqueId val="{00000004-BFDB-4990-A64A-72BF79A27EF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DB-4990-A64A-72BF79A27EF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FDB-4990-A64A-72BF79A27EF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192</c:v>
                </c:pt>
                <c:pt idx="3">
                  <c:v>136</c:v>
                </c:pt>
                <c:pt idx="6">
                  <c:v>118</c:v>
                </c:pt>
                <c:pt idx="9">
                  <c:v>102</c:v>
                </c:pt>
                <c:pt idx="12">
                  <c:v>116</c:v>
                </c:pt>
              </c:numCache>
            </c:numRef>
          </c:val>
          <c:extLst>
            <c:ext xmlns:c16="http://schemas.microsoft.com/office/drawing/2014/chart" uri="{C3380CC4-5D6E-409C-BE32-E72D297353CC}">
              <c16:uniqueId val="{00000007-BFDB-4990-A64A-72BF79A27EF6}"/>
            </c:ext>
          </c:extLst>
        </c:ser>
        <c:dLbls>
          <c:showLegendKey val="0"/>
          <c:showVal val="0"/>
          <c:showCatName val="0"/>
          <c:showSerName val="0"/>
          <c:showPercent val="0"/>
          <c:showBubbleSize val="0"/>
        </c:dLbls>
        <c:gapWidth val="100"/>
        <c:overlap val="100"/>
        <c:axId val="184463960"/>
        <c:axId val="184464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157</c:v>
                </c:pt>
                <c:pt idx="2">
                  <c:v>#N/A</c:v>
                </c:pt>
                <c:pt idx="3">
                  <c:v>#N/A</c:v>
                </c:pt>
                <c:pt idx="4">
                  <c:v>86</c:v>
                </c:pt>
                <c:pt idx="5">
                  <c:v>#N/A</c:v>
                </c:pt>
                <c:pt idx="6">
                  <c:v>#N/A</c:v>
                </c:pt>
                <c:pt idx="7">
                  <c:v>73</c:v>
                </c:pt>
                <c:pt idx="8">
                  <c:v>#N/A</c:v>
                </c:pt>
                <c:pt idx="9">
                  <c:v>#N/A</c:v>
                </c:pt>
                <c:pt idx="10">
                  <c:v>45</c:v>
                </c:pt>
                <c:pt idx="11">
                  <c:v>#N/A</c:v>
                </c:pt>
                <c:pt idx="12">
                  <c:v>#N/A</c:v>
                </c:pt>
                <c:pt idx="13">
                  <c:v>30</c:v>
                </c:pt>
                <c:pt idx="14">
                  <c:v>#N/A</c:v>
                </c:pt>
              </c:numCache>
            </c:numRef>
          </c:val>
          <c:smooth val="0"/>
          <c:extLst>
            <c:ext xmlns:c16="http://schemas.microsoft.com/office/drawing/2014/chart" uri="{C3380CC4-5D6E-409C-BE32-E72D297353CC}">
              <c16:uniqueId val="{00000008-BFDB-4990-A64A-72BF79A27EF6}"/>
            </c:ext>
          </c:extLst>
        </c:ser>
        <c:dLbls>
          <c:showLegendKey val="0"/>
          <c:showVal val="0"/>
          <c:showCatName val="0"/>
          <c:showSerName val="0"/>
          <c:showPercent val="0"/>
          <c:showBubbleSize val="0"/>
        </c:dLbls>
        <c:marker val="1"/>
        <c:smooth val="0"/>
        <c:axId val="184463960"/>
        <c:axId val="184464352"/>
      </c:lineChart>
      <c:catAx>
        <c:axId val="184463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4464352"/>
        <c:crosses val="autoZero"/>
        <c:auto val="1"/>
        <c:lblAlgn val="ctr"/>
        <c:lblOffset val="100"/>
        <c:tickLblSkip val="1"/>
        <c:tickMarkSkip val="1"/>
        <c:noMultiLvlLbl val="0"/>
      </c:catAx>
      <c:valAx>
        <c:axId val="184464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463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2993</c:v>
                </c:pt>
                <c:pt idx="5">
                  <c:v>2877</c:v>
                </c:pt>
                <c:pt idx="8">
                  <c:v>2982</c:v>
                </c:pt>
                <c:pt idx="11">
                  <c:v>3587</c:v>
                </c:pt>
                <c:pt idx="14">
                  <c:v>3542</c:v>
                </c:pt>
              </c:numCache>
            </c:numRef>
          </c:val>
          <c:extLst>
            <c:ext xmlns:c16="http://schemas.microsoft.com/office/drawing/2014/chart" uri="{C3380CC4-5D6E-409C-BE32-E72D297353CC}">
              <c16:uniqueId val="{00000000-E574-40C7-A094-2769FB168E2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574-40C7-A094-2769FB168E2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3951</c:v>
                </c:pt>
                <c:pt idx="5">
                  <c:v>4082</c:v>
                </c:pt>
                <c:pt idx="8">
                  <c:v>4591</c:v>
                </c:pt>
                <c:pt idx="11">
                  <c:v>4380</c:v>
                </c:pt>
                <c:pt idx="14">
                  <c:v>3499</c:v>
                </c:pt>
              </c:numCache>
            </c:numRef>
          </c:val>
          <c:extLst>
            <c:ext xmlns:c16="http://schemas.microsoft.com/office/drawing/2014/chart" uri="{C3380CC4-5D6E-409C-BE32-E72D297353CC}">
              <c16:uniqueId val="{00000002-E574-40C7-A094-2769FB168E2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574-40C7-A094-2769FB168E2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574-40C7-A094-2769FB168E2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74-40C7-A094-2769FB168E2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41</c:v>
                </c:pt>
                <c:pt idx="3">
                  <c:v>0</c:v>
                </c:pt>
                <c:pt idx="6">
                  <c:v>0</c:v>
                </c:pt>
                <c:pt idx="9">
                  <c:v>3</c:v>
                </c:pt>
                <c:pt idx="12">
                  <c:v>60</c:v>
                </c:pt>
              </c:numCache>
            </c:numRef>
          </c:val>
          <c:extLst>
            <c:ext xmlns:c16="http://schemas.microsoft.com/office/drawing/2014/chart" uri="{C3380CC4-5D6E-409C-BE32-E72D297353CC}">
              <c16:uniqueId val="{00000006-E574-40C7-A094-2769FB168E2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244</c:v>
                </c:pt>
                <c:pt idx="3">
                  <c:v>187</c:v>
                </c:pt>
                <c:pt idx="6">
                  <c:v>131</c:v>
                </c:pt>
                <c:pt idx="9">
                  <c:v>96</c:v>
                </c:pt>
                <c:pt idx="12">
                  <c:v>65</c:v>
                </c:pt>
              </c:numCache>
            </c:numRef>
          </c:val>
          <c:extLst>
            <c:ext xmlns:c16="http://schemas.microsoft.com/office/drawing/2014/chart" uri="{C3380CC4-5D6E-409C-BE32-E72D297353CC}">
              <c16:uniqueId val="{00000007-E574-40C7-A094-2769FB168E2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1556</c:v>
                </c:pt>
                <c:pt idx="3">
                  <c:v>1406</c:v>
                </c:pt>
                <c:pt idx="6">
                  <c:v>1251</c:v>
                </c:pt>
                <c:pt idx="9">
                  <c:v>1091</c:v>
                </c:pt>
                <c:pt idx="12">
                  <c:v>933</c:v>
                </c:pt>
              </c:numCache>
            </c:numRef>
          </c:val>
          <c:extLst>
            <c:ext xmlns:c16="http://schemas.microsoft.com/office/drawing/2014/chart" uri="{C3380CC4-5D6E-409C-BE32-E72D297353CC}">
              <c16:uniqueId val="{00000008-E574-40C7-A094-2769FB168E2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574-40C7-A094-2769FB168E2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1558</c:v>
                </c:pt>
                <c:pt idx="3">
                  <c:v>1595</c:v>
                </c:pt>
                <c:pt idx="6">
                  <c:v>1846</c:v>
                </c:pt>
                <c:pt idx="9">
                  <c:v>2942</c:v>
                </c:pt>
                <c:pt idx="12">
                  <c:v>3179</c:v>
                </c:pt>
              </c:numCache>
            </c:numRef>
          </c:val>
          <c:extLst>
            <c:ext xmlns:c16="http://schemas.microsoft.com/office/drawing/2014/chart" uri="{C3380CC4-5D6E-409C-BE32-E72D297353CC}">
              <c16:uniqueId val="{0000000A-E574-40C7-A094-2769FB168E27}"/>
            </c:ext>
          </c:extLst>
        </c:ser>
        <c:dLbls>
          <c:showLegendKey val="0"/>
          <c:showVal val="0"/>
          <c:showCatName val="0"/>
          <c:showSerName val="0"/>
          <c:showPercent val="0"/>
          <c:showBubbleSize val="0"/>
        </c:dLbls>
        <c:gapWidth val="100"/>
        <c:overlap val="100"/>
        <c:axId val="184465136"/>
        <c:axId val="234983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574-40C7-A094-2769FB168E27}"/>
            </c:ext>
          </c:extLst>
        </c:ser>
        <c:dLbls>
          <c:showLegendKey val="0"/>
          <c:showVal val="0"/>
          <c:showCatName val="0"/>
          <c:showSerName val="0"/>
          <c:showPercent val="0"/>
          <c:showBubbleSize val="0"/>
        </c:dLbls>
        <c:marker val="1"/>
        <c:smooth val="0"/>
        <c:axId val="184465136"/>
        <c:axId val="234983640"/>
      </c:lineChart>
      <c:catAx>
        <c:axId val="18446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4983640"/>
        <c:crosses val="autoZero"/>
        <c:auto val="1"/>
        <c:lblAlgn val="ctr"/>
        <c:lblOffset val="100"/>
        <c:tickLblSkip val="1"/>
        <c:tickMarkSkip val="1"/>
        <c:noMultiLvlLbl val="0"/>
      </c:catAx>
      <c:valAx>
        <c:axId val="234983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465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2171</c:v>
                </c:pt>
                <c:pt idx="1">
                  <c:v>2261</c:v>
                </c:pt>
                <c:pt idx="2">
                  <c:v>2280</c:v>
                </c:pt>
              </c:numCache>
            </c:numRef>
          </c:val>
          <c:extLst>
            <c:ext xmlns:c16="http://schemas.microsoft.com/office/drawing/2014/chart" uri="{C3380CC4-5D6E-409C-BE32-E72D297353CC}">
              <c16:uniqueId val="{00000000-EE20-459F-A54C-DCC8407C5E1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486</c:v>
                </c:pt>
                <c:pt idx="1">
                  <c:v>488</c:v>
                </c:pt>
                <c:pt idx="2">
                  <c:v>467</c:v>
                </c:pt>
              </c:numCache>
            </c:numRef>
          </c:val>
          <c:extLst>
            <c:ext xmlns:c16="http://schemas.microsoft.com/office/drawing/2014/chart" uri="{C3380CC4-5D6E-409C-BE32-E72D297353CC}">
              <c16:uniqueId val="{00000001-EE20-459F-A54C-DCC8407C5E1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1635</c:v>
                </c:pt>
                <c:pt idx="1">
                  <c:v>1345</c:v>
                </c:pt>
                <c:pt idx="2">
                  <c:v>436</c:v>
                </c:pt>
              </c:numCache>
            </c:numRef>
          </c:val>
          <c:extLst>
            <c:ext xmlns:c16="http://schemas.microsoft.com/office/drawing/2014/chart" uri="{C3380CC4-5D6E-409C-BE32-E72D297353CC}">
              <c16:uniqueId val="{00000002-EE20-459F-A54C-DCC8407C5E12}"/>
            </c:ext>
          </c:extLst>
        </c:ser>
        <c:dLbls>
          <c:showLegendKey val="0"/>
          <c:showVal val="0"/>
          <c:showCatName val="0"/>
          <c:showSerName val="0"/>
          <c:showPercent val="0"/>
          <c:showBubbleSize val="0"/>
        </c:dLbls>
        <c:gapWidth val="120"/>
        <c:overlap val="100"/>
        <c:axId val="234984424"/>
        <c:axId val="234984816"/>
      </c:barChart>
      <c:catAx>
        <c:axId val="234984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4984816"/>
        <c:crosses val="autoZero"/>
        <c:auto val="1"/>
        <c:lblAlgn val="ctr"/>
        <c:lblOffset val="100"/>
        <c:tickLblSkip val="1"/>
        <c:tickMarkSkip val="1"/>
        <c:noMultiLvlLbl val="0"/>
      </c:catAx>
      <c:valAx>
        <c:axId val="2349848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4984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{32FF1D21-A5B6-4F60-9B0D-423FE5D454A5}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017-477E-AAC7-CED78D8C36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{C21F2025-D69B-42DA-8B22-AFAB3D381B86}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17-477E-AAC7-CED78D8C36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{EC154ECA-9A6B-4A10-BE53-FCCA81C6ED41}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17-477E-AAC7-CED78D8C36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{C45AD099-F8CB-43D3-8D22-FCB29903E95E}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17-477E-AAC7-CED78D8C36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{CD7E7FD9-F578-4FC8-A9EF-097E5D6E1194}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17-477E-AAC7-CED78D8C367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{70436053-6A46-4C22-A637-07C1B6A849C1}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017-477E-AAC7-CED78D8C367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{B0A5044E-6508-438C-979E-29C7F9ACFFDB}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017-477E-AAC7-CED78D8C367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{B6B948C9-E256-4900-A0CC-41971FF2A69F}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017-477E-AAC7-CED78D8C367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{607D0B0A-34EC-408A-945C-6CF0ADEDF0C3}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017-477E-AAC7-CED78D8C36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58.2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017-477E-AAC7-CED78D8C367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{AB441B9C-BC9E-467F-974A-12C9A3C12B8F}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017-477E-AAC7-CED78D8C367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{1EC98DD8-27CA-4666-92AA-0385A966C0B5}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17-477E-AAC7-CED78D8C36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{C846D885-34EF-4217-B8E1-EAF9EBED9259}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17-477E-AAC7-CED78D8C36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{594F2D8C-C11B-42E9-87DA-56FF58AA944E}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17-477E-AAC7-CED78D8C36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{7FE9E09C-B7A7-4D47-AA94-84FBB30C008B}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17-477E-AAC7-CED78D8C367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{EB40CCE5-796A-4B16-850D-13A84D5810DA}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017-477E-AAC7-CED78D8C367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{F0C3BA1B-06A6-44B0-8475-0A43D86DB05F}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017-477E-AAC7-CED78D8C3675}"/>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{F56B16FA-5776-4FAA-B345-6BA5A3B602E4}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017-477E-AAC7-CED78D8C367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{C16A5447-F3FF-4CE2-A9E1-BD800F926351}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017-477E-AAC7-CED78D8C36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58.6</c:v>
                </c:pt>
              </c:numCache>
            </c:numRef>
          </c:xVal>
          <c:yVal>
            <c:numRef>
              <c:f>公会計指標分析・財政指標組合せ分析表!$BP$55:$DC$55</c:f>
              <c:numCache>
                <c:formatCode>#,##0.0;"▲ "#,##0.0</c:formatCode>
                <c:ptCount val="40"/>
                <c:pt idx="24">
                  <c:v>0</c:v>
                </c:pt>
              </c:numCache>
            </c:numRef>
          </c:yVal>
          <c:smooth val="0"/>
          <c:extLst>
            <c:ext xmlns:c16="http://schemas.microsoft.com/office/drawing/2014/chart" uri="{C3380CC4-5D6E-409C-BE32-E72D297353CC}">
              <c16:uniqueId val="{00000013-7017-477E-AAC7-CED78D8C3675}"/>
            </c:ext>
          </c:extLst>
        </c:ser>
        <c:dLbls>
          <c:showLegendKey val="0"/>
          <c:showVal val="1"/>
          <c:showCatName val="0"/>
          <c:showSerName val="0"/>
          <c:showPercent val="0"/>
          <c:showBubbleSize val="0"/>
        </c:dLbls>
        <c:axId val="234985600"/>
        <c:axId val="234985992"/>
      </c:scatterChart>
      <c:valAx>
        <c:axId val="234985600"/>
        <c:scaling>
          <c:orientation val="minMax"/>
          <c:max val="70.399999999999991"/>
          <c:min val="4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985992"/>
        <c:crosses val="autoZero"/>
        <c:crossBetween val="midCat"/>
      </c:valAx>
      <c:valAx>
        <c:axId val="23498599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49856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{665251C6-72D1-4AEF-8B47-226F95699531}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250-49EB-A9C4-8C7D440A66B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{087CD57D-EE35-439C-8906-F6BDC350CFE6}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50-49EB-A9C4-8C7D440A66B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{1F77841C-D438-47F8-BC54-E45E162B99DC}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50-49EB-A9C4-8C7D440A66B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{CEE5E860-C961-4B85-8F6C-B9CA809276C6}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50-49EB-A9C4-8C7D440A66B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{F04EDA3B-42B8-4F1F-B0F4-CB33759EB098}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50-49EB-A9C4-8C7D440A66BA}"/>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{01E65BE3-0ACE-4C25-B805-73A3D32F964A}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250-49EB-A9C4-8C7D440A66BA}"/>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{D6251D82-2CC6-4989-954B-10EB3D1237E9}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250-49EB-A9C4-8C7D440A66BA}"/>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{8EEE8C4A-536C-4213-A299-0A350A078BB6}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250-49EB-A9C4-8C7D440A66BA}"/>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{22A0764D-D3A0-4BB4-86C7-476D812DCBE2}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250-49EB-A9C4-8C7D440A66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7.6</c:v>
                </c:pt>
                <c:pt idx="16">
                  <c:v>6</c:v>
                </c:pt>
                <c:pt idx="24">
                  <c:v>3.8</c:v>
                </c:pt>
                <c:pt idx="32">
                  <c:v>2.7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250-49EB-A9C4-8C7D440A66B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{E0E63890-8D10-4571-9E26-593E89D022CC}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250-49EB-A9C4-8C7D440A66B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{5F0FD565-3AD6-4F51-A86D-B16B681AAA69}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50-49EB-A9C4-8C7D440A66B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{B10DB71C-B164-461E-88A7-87C6DE3019FE}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50-49EB-A9C4-8C7D440A66B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{E94B2378-707F-4BC3-9523-9157A41E495E}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50-49EB-A9C4-8C7D440A66B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{B3EA3868-0CDE-440E-A180-B99AF3C55285}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50-49EB-A9C4-8C7D440A66B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{84234458-1DE4-4F8D-9811-2EC5BAE41A4C}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250-49EB-A9C4-8C7D440A66B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{DA7D212D-4B72-45DF-9352-B77B6592EF33}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250-49EB-A9C4-8C7D440A66BA}"/>
                </c:ext>
              </c:extLst>
            </c:dLbl>
            <c:dLbl>
              <c:idx val="24"/>
              <c:layout>
                <c:manualLayout>
                  <c:x val="-3.1077049389352997E-2"/>
                  <c:y val="-4.349592131553585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{0FB41DE1-6B54-4B88-8703-95B04E0E7A7A}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250-49EB-A9C4-8C7D440A66BA}"/>
                </c:ext>
              </c:extLst>
            </c:dLbl>
            <c:dLbl>
              <c:idx val="32"/>
              <c:layout>
                <c:manualLayout>
                  <c:x val="-3.2318933848868289E-2"/>
                  <c:y val="-8.133737286005204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{A14730F7-51FA-4ACD-B1D7-650F8F919F9E}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250-49EB-A9C4-8C7D440A66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9.5</c:v>
                </c:pt>
                <c:pt idx="16">
                  <c:v>8.1</c:v>
                </c:pt>
                <c:pt idx="24">
                  <c:v>7.3</c:v>
                </c:pt>
                <c:pt idx="32">
                  <c:v>7.2</c:v>
                </c:pt>
              </c:numCache>
            </c:numRef>
          </c:xVal>
          <c:yVal>
            <c:numRef>
              <c:f>公会計指標分析・財政指標組合せ分析表!$BP$77:$DC$77</c:f>
              <c:numCache>
                <c:formatCode>#,##0.0;"▲ "#,##0.0</c:formatCode>
                <c:ptCount val="40"/>
                <c:pt idx="0">
                  <c:v>12.9</c:v>
                </c:pt>
                <c:pt idx="8">
                  <c:v>22.6</c:v>
                </c:pt>
                <c:pt idx="16">
                  <c:v>0.8</c:v>
                </c:pt>
                <c:pt idx="24">
                  <c:v>0</c:v>
                </c:pt>
                <c:pt idx="32">
                  <c:v>0</c:v>
                </c:pt>
              </c:numCache>
            </c:numRef>
          </c:yVal>
          <c:smooth val="0"/>
          <c:extLst>
            <c:ext xmlns:c16="http://schemas.microsoft.com/office/drawing/2014/chart" uri="{C3380CC4-5D6E-409C-BE32-E72D297353CC}">
              <c16:uniqueId val="{00000013-1250-49EB-A9C4-8C7D440A66BA}"/>
            </c:ext>
          </c:extLst>
        </c:ser>
        <c:dLbls>
          <c:showLegendKey val="0"/>
          <c:showVal val="1"/>
          <c:showCatName val="0"/>
          <c:showSerName val="0"/>
          <c:showPercent val="0"/>
          <c:showBubbleSize val="0"/>
        </c:dLbls>
        <c:axId val="234986776"/>
        <c:axId val="234987168"/>
      </c:scatterChart>
      <c:valAx>
        <c:axId val="234986776"/>
        <c:scaling>
          <c:orientation val="minMax"/>
          <c:max val="10.29999999999999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987168"/>
        <c:crosses val="autoZero"/>
        <c:crossBetween val="midCat"/>
      </c:valAx>
      <c:valAx>
        <c:axId val="234987168"/>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4986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三重県木曽岬町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公債費については、利率の高い起債の繰上償還と下水道事業にかかる地方債のピークが過ぎたため減少傾向</a:t>
          </a:r>
          <a:r>
            <a:rPr kumimoji="1" lang="ja-JP" altLang="en-US" sz="1400">
              <a:solidFill>
                <a:schemeClr val="dk1"/>
              </a:solidFill>
              <a:effectLst/>
              <a:latin typeface="+mn-lt"/>
              <a:ea typeface="+mn-ea"/>
              <a:cs typeface="+mn-cs"/>
            </a:rPr>
            <a:t>である。しかし、</a:t>
          </a:r>
          <a:r>
            <a:rPr kumimoji="1" lang="ja-JP" altLang="ja-JP" sz="1400">
              <a:solidFill>
                <a:schemeClr val="dk1"/>
              </a:solidFill>
              <a:effectLst/>
              <a:latin typeface="+mn-lt"/>
              <a:ea typeface="+mn-ea"/>
              <a:cs typeface="+mn-cs"/>
            </a:rPr>
            <a:t>防災対策事業や庁舎建設等の事業費を補うために平成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a:t>
          </a:r>
          <a:r>
            <a:rPr kumimoji="1" lang="ja-JP" altLang="en-US" sz="1400">
              <a:solidFill>
                <a:schemeClr val="dk1"/>
              </a:solidFill>
              <a:effectLst/>
              <a:latin typeface="+mn-lt"/>
              <a:ea typeface="+mn-ea"/>
              <a:cs typeface="+mn-cs"/>
            </a:rPr>
            <a:t>に</a:t>
          </a:r>
          <a:r>
            <a:rPr kumimoji="1" lang="ja-JP" altLang="ja-JP" sz="1400">
              <a:solidFill>
                <a:schemeClr val="dk1"/>
              </a:solidFill>
              <a:effectLst/>
              <a:latin typeface="+mn-lt"/>
              <a:ea typeface="+mn-ea"/>
              <a:cs typeface="+mn-cs"/>
            </a:rPr>
            <a:t>多額の借入を行っ</a:t>
          </a:r>
          <a:r>
            <a:rPr kumimoji="1" lang="ja-JP" altLang="en-US" sz="1400">
              <a:solidFill>
                <a:schemeClr val="dk1"/>
              </a:solidFill>
              <a:effectLst/>
              <a:latin typeface="+mn-lt"/>
              <a:ea typeface="+mn-ea"/>
              <a:cs typeface="+mn-cs"/>
            </a:rPr>
            <a:t>たため、平成</a:t>
          </a:r>
          <a:r>
            <a:rPr kumimoji="1" lang="en-US" altLang="ja-JP" sz="1400">
              <a:solidFill>
                <a:schemeClr val="dk1"/>
              </a:solidFill>
              <a:effectLst/>
              <a:latin typeface="+mn-lt"/>
              <a:ea typeface="+mn-ea"/>
              <a:cs typeface="+mn-cs"/>
            </a:rPr>
            <a:t>29</a:t>
          </a:r>
          <a:r>
            <a:rPr kumimoji="1" lang="ja-JP" altLang="en-US" sz="1400">
              <a:solidFill>
                <a:schemeClr val="dk1"/>
              </a:solidFill>
              <a:effectLst/>
              <a:latin typeface="+mn-lt"/>
              <a:ea typeface="+mn-ea"/>
              <a:cs typeface="+mn-cs"/>
            </a:rPr>
            <a:t>年度では、前年度と比べて元利償還金が</a:t>
          </a:r>
          <a:r>
            <a:rPr kumimoji="1" lang="en-US" altLang="ja-JP" sz="1400">
              <a:solidFill>
                <a:schemeClr val="dk1"/>
              </a:solidFill>
              <a:effectLst/>
              <a:latin typeface="+mn-lt"/>
              <a:ea typeface="+mn-ea"/>
              <a:cs typeface="+mn-cs"/>
            </a:rPr>
            <a:t>14</a:t>
          </a:r>
          <a:r>
            <a:rPr kumimoji="1" lang="ja-JP" altLang="en-US" sz="1400">
              <a:solidFill>
                <a:schemeClr val="dk1"/>
              </a:solidFill>
              <a:effectLst/>
              <a:latin typeface="+mn-lt"/>
              <a:ea typeface="+mn-ea"/>
              <a:cs typeface="+mn-cs"/>
            </a:rPr>
            <a:t>百万円増加している。据置期間が終わり、元金の償還が始まる平成</a:t>
          </a:r>
          <a:r>
            <a:rPr kumimoji="1" lang="en-US" altLang="ja-JP" sz="1400">
              <a:solidFill>
                <a:schemeClr val="dk1"/>
              </a:solidFill>
              <a:effectLst/>
              <a:latin typeface="+mn-lt"/>
              <a:ea typeface="+mn-ea"/>
              <a:cs typeface="+mn-cs"/>
            </a:rPr>
            <a:t>31</a:t>
          </a:r>
          <a:r>
            <a:rPr kumimoji="1" lang="ja-JP" altLang="en-US" sz="1400">
              <a:solidFill>
                <a:schemeClr val="dk1"/>
              </a:solidFill>
              <a:effectLst/>
              <a:latin typeface="+mn-lt"/>
              <a:ea typeface="+mn-ea"/>
              <a:cs typeface="+mn-cs"/>
            </a:rPr>
            <a:t>年度以降は、更なる増加が見込まれる。</a:t>
          </a:r>
          <a:endParaRPr kumimoji="1" lang="en-US" altLang="ja-JP" sz="140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三重県木曽岬町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solidFill>
                <a:schemeClr val="dk1"/>
              </a:solidFill>
              <a:effectLst/>
              <a:latin typeface="+mn-lt"/>
              <a:ea typeface="+mn-ea"/>
              <a:cs typeface="+mn-cs"/>
            </a:rPr>
            <a:t>　将来負担額は、平成</a:t>
          </a:r>
          <a:r>
            <a:rPr kumimoji="1" lang="en-US" altLang="ja-JP" sz="1400">
              <a:solidFill>
                <a:schemeClr val="dk1"/>
              </a:solidFill>
              <a:effectLst/>
              <a:latin typeface="+mn-lt"/>
              <a:ea typeface="+mn-ea"/>
              <a:cs typeface="+mn-cs"/>
            </a:rPr>
            <a:t>28</a:t>
          </a:r>
          <a:r>
            <a:rPr kumimoji="1" lang="ja-JP" altLang="en-US" sz="1400">
              <a:solidFill>
                <a:schemeClr val="dk1"/>
              </a:solidFill>
              <a:effectLst/>
              <a:latin typeface="+mn-lt"/>
              <a:ea typeface="+mn-ea"/>
              <a:cs typeface="+mn-cs"/>
            </a:rPr>
            <a:t>年度より新庁舎建設事業及び防災対策事業の財源として多額の地方債を発行したことから、平成</a:t>
          </a:r>
          <a:r>
            <a:rPr kumimoji="1" lang="en-US" altLang="ja-JP" sz="1400">
              <a:solidFill>
                <a:schemeClr val="dk1"/>
              </a:solidFill>
              <a:effectLst/>
              <a:latin typeface="+mn-lt"/>
              <a:ea typeface="+mn-ea"/>
              <a:cs typeface="+mn-cs"/>
            </a:rPr>
            <a:t>28</a:t>
          </a:r>
          <a:r>
            <a:rPr kumimoji="1" lang="ja-JP" altLang="en-US" sz="1400">
              <a:solidFill>
                <a:schemeClr val="dk1"/>
              </a:solidFill>
              <a:effectLst/>
              <a:latin typeface="+mn-lt"/>
              <a:ea typeface="+mn-ea"/>
              <a:cs typeface="+mn-cs"/>
            </a:rPr>
            <a:t>年度以降高い水準で推移している。</a:t>
          </a:r>
          <a:endParaRPr kumimoji="1" lang="en-US" altLang="ja-JP" sz="1400">
            <a:solidFill>
              <a:schemeClr val="dk1"/>
            </a:solidFill>
            <a:effectLst/>
            <a:latin typeface="+mn-lt"/>
            <a:ea typeface="+mn-ea"/>
            <a:cs typeface="+mn-cs"/>
          </a:endParaRPr>
        </a:p>
        <a:p>
          <a:pPr eaLnBrk="1" fontAlgn="auto" latinLnBrk="0" hangingPunct="1"/>
          <a:endParaRPr kumimoji="1" lang="en-US" altLang="ja-JP" sz="1400">
            <a:solidFill>
              <a:schemeClr val="dk1"/>
            </a:solidFill>
            <a:effectLst/>
            <a:latin typeface="+mn-lt"/>
            <a:ea typeface="+mn-ea"/>
            <a:cs typeface="+mn-cs"/>
          </a:endParaRPr>
        </a:p>
        <a:p>
          <a:pPr eaLnBrk="1" fontAlgn="auto" latinLnBrk="0" hangingPunct="1"/>
          <a:r>
            <a:rPr kumimoji="1" lang="ja-JP" altLang="en-US" sz="1400">
              <a:solidFill>
                <a:schemeClr val="dk1"/>
              </a:solidFill>
              <a:effectLst/>
              <a:latin typeface="+mn-lt"/>
              <a:ea typeface="+mn-ea"/>
              <a:cs typeface="+mn-cs"/>
            </a:rPr>
            <a:t>　充当可能財源等については、新庁舎建設事業の財源として平成</a:t>
          </a:r>
          <a:r>
            <a:rPr kumimoji="1" lang="en-US" altLang="ja-JP" sz="1400">
              <a:solidFill>
                <a:schemeClr val="dk1"/>
              </a:solidFill>
              <a:effectLst/>
              <a:latin typeface="+mn-lt"/>
              <a:ea typeface="+mn-ea"/>
              <a:cs typeface="+mn-cs"/>
            </a:rPr>
            <a:t>29</a:t>
          </a:r>
          <a:r>
            <a:rPr kumimoji="1" lang="ja-JP" altLang="en-US" sz="1400">
              <a:solidFill>
                <a:schemeClr val="dk1"/>
              </a:solidFill>
              <a:effectLst/>
              <a:latin typeface="+mn-lt"/>
              <a:ea typeface="+mn-ea"/>
              <a:cs typeface="+mn-cs"/>
            </a:rPr>
            <a:t>年度に基金を取崩したため、充当可能基金残高が減少しているが、交付税算入率の高い地方債を中心に借り入れているため、地方債残高に対しては十分な基準財政需要額算入見込額を確保している。</a:t>
          </a:r>
          <a:endParaRPr kumimoji="1" lang="en-US" altLang="ja-JP" sz="1400">
            <a:solidFill>
              <a:schemeClr val="dk1"/>
            </a:solidFill>
            <a:effectLst/>
            <a:latin typeface="+mn-lt"/>
            <a:ea typeface="+mn-ea"/>
            <a:cs typeface="+mn-cs"/>
          </a:endParaRPr>
        </a:p>
        <a:p>
          <a:pPr eaLnBrk="1" fontAlgn="auto" latinLnBrk="0" hangingPunct="1"/>
          <a:endParaRPr kumimoji="1" lang="en-US" altLang="ja-JP" sz="1400">
            <a:solidFill>
              <a:schemeClr val="dk1"/>
            </a:solidFill>
            <a:effectLst/>
            <a:latin typeface="+mn-lt"/>
            <a:ea typeface="+mn-ea"/>
            <a:cs typeface="+mn-cs"/>
          </a:endParaRPr>
        </a:p>
        <a:p>
          <a:pPr eaLnBrk="1" fontAlgn="auto" latinLnBrk="0" hangingPunct="1"/>
          <a:r>
            <a:rPr kumimoji="1" lang="ja-JP" altLang="en-US" sz="1400">
              <a:solidFill>
                <a:schemeClr val="dk1"/>
              </a:solidFill>
              <a:effectLst/>
              <a:latin typeface="+mn-lt"/>
              <a:ea typeface="+mn-ea"/>
              <a:cs typeface="+mn-cs"/>
            </a:rPr>
            <a:t>　以上より充当可能財源等が将来負担額を上回っているため、将来負担比率の分子はマイナスとなっている。</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三重県木曽岬町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歳計剰余金を中心に、平成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29年度にかけて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百万円積み立てた一方、新庁舎建設事業に伴い「公共施設等建設基金」を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355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百万円、「基本財産基金」を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855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1,109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財政調整基金残高は、標準財政規模比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を達成し、十分な残高が確保されているため、今後は平成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年度に新庁舎建設事業の際に発行した起債の償還に備え、「減債基金」を中心に積み立てを行う。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ふるさと納税寄附額の増加に伴い、「ふるさときそさき応援基金」の残高が増加しているため、今後は寄附の目的に応じて適切に運用する。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・基本財産基金：</a:t>
          </a:r>
          <a:r>
            <a:rPr lang="en-US" altLang="ja-JP" sz="1400">
              <a:effectLst/>
              <a:latin typeface="ＭＳ ゴシック" panose="020B0609070205080204" pitchFamily="49" charset="-128"/>
              <a:ea typeface="ＭＳ ゴシック" panose="020B0609070205080204" pitchFamily="49" charset="-128"/>
            </a:rPr>
            <a:t>(1)</a:t>
          </a:r>
          <a:r>
            <a:rPr lang="ja-JP" altLang="en-US" sz="1400">
              <a:effectLst/>
              <a:latin typeface="ＭＳ ゴシック" panose="020B0609070205080204" pitchFamily="49" charset="-128"/>
              <a:ea typeface="ＭＳ ゴシック" panose="020B0609070205080204" pitchFamily="49" charset="-128"/>
            </a:rPr>
            <a:t>　天災事変に遭遇し、多額の経費を要するとき。　</a:t>
          </a:r>
          <a:endParaRPr lang="en-US" altLang="ja-JP" sz="14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400" baseline="0">
              <a:effectLst/>
              <a:latin typeface="ＭＳ ゴシック" panose="020B0609070205080204" pitchFamily="49" charset="-128"/>
              <a:ea typeface="ＭＳ ゴシック" panose="020B0609070205080204" pitchFamily="49" charset="-128"/>
            </a:rPr>
            <a:t> </a:t>
          </a:r>
          <a:r>
            <a:rPr lang="ja-JP" altLang="en-US" sz="1400" baseline="0">
              <a:effectLst/>
              <a:latin typeface="ＭＳ ゴシック" panose="020B0609070205080204" pitchFamily="49" charset="-128"/>
              <a:ea typeface="ＭＳ ゴシック" panose="020B0609070205080204" pitchFamily="49" charset="-128"/>
            </a:rPr>
            <a:t>　　　　  　　 </a:t>
          </a:r>
          <a:r>
            <a:rPr lang="en-US" altLang="ja-JP" sz="1400">
              <a:effectLst/>
              <a:latin typeface="ＭＳ ゴシック" panose="020B0609070205080204" pitchFamily="49" charset="-128"/>
              <a:ea typeface="ＭＳ ゴシック" panose="020B0609070205080204" pitchFamily="49" charset="-128"/>
            </a:rPr>
            <a:t>(2)</a:t>
          </a:r>
          <a:r>
            <a:rPr lang="ja-JP" altLang="en-US" sz="1400">
              <a:effectLst/>
              <a:latin typeface="ＭＳ ゴシック" panose="020B0609070205080204" pitchFamily="49" charset="-128"/>
              <a:ea typeface="ＭＳ ゴシック" panose="020B0609070205080204" pitchFamily="49" charset="-128"/>
            </a:rPr>
            <a:t>　行政財産の新増築及び改築のため多額の経費を要し、住民の負担が過重となるとき。</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・災害救助基金：</a:t>
          </a:r>
          <a:r>
            <a:rPr lang="en-US" altLang="ja-JP" sz="1400">
              <a:effectLst/>
              <a:latin typeface="ＭＳ ゴシック" panose="020B0609070205080204" pitchFamily="49" charset="-128"/>
              <a:ea typeface="ＭＳ ゴシック" panose="020B0609070205080204" pitchFamily="49" charset="-128"/>
            </a:rPr>
            <a:t>(1)</a:t>
          </a:r>
          <a:r>
            <a:rPr lang="ja-JP" altLang="en-US" sz="1400">
              <a:effectLst/>
              <a:latin typeface="ＭＳ ゴシック" panose="020B0609070205080204" pitchFamily="49" charset="-128"/>
              <a:ea typeface="ＭＳ ゴシック" panose="020B0609070205080204" pitchFamily="49" charset="-128"/>
            </a:rPr>
            <a:t>　天災事変に遭遇し、多額の経費を要するとき。</a:t>
          </a:r>
        </a:p>
        <a:p>
          <a:r>
            <a:rPr lang="ja-JP" altLang="en-US" sz="1400">
              <a:effectLst/>
              <a:latin typeface="ＭＳ ゴシック" panose="020B0609070205080204" pitchFamily="49" charset="-128"/>
              <a:ea typeface="ＭＳ ゴシック" panose="020B0609070205080204" pitchFamily="49" charset="-128"/>
            </a:rPr>
            <a:t>               </a:t>
          </a:r>
          <a:r>
            <a:rPr lang="ja-JP" altLang="en-US" sz="1400" baseline="0">
              <a:effectLst/>
              <a:latin typeface="ＭＳ ゴシック" panose="020B0609070205080204" pitchFamily="49" charset="-128"/>
              <a:ea typeface="ＭＳ ゴシック" panose="020B0609070205080204" pitchFamily="49" charset="-128"/>
            </a:rPr>
            <a:t> </a:t>
          </a:r>
          <a:r>
            <a:rPr lang="en-US" altLang="ja-JP" sz="1400">
              <a:effectLst/>
              <a:latin typeface="ＭＳ ゴシック" panose="020B0609070205080204" pitchFamily="49" charset="-128"/>
              <a:ea typeface="ＭＳ ゴシック" panose="020B0609070205080204" pitchFamily="49" charset="-128"/>
            </a:rPr>
            <a:t>(2)</a:t>
          </a:r>
          <a:r>
            <a:rPr lang="ja-JP" altLang="en-US" sz="1400">
              <a:effectLst/>
              <a:latin typeface="ＭＳ ゴシック" panose="020B0609070205080204" pitchFamily="49" charset="-128"/>
              <a:ea typeface="ＭＳ ゴシック" panose="020B0609070205080204" pitchFamily="49" charset="-128"/>
            </a:rPr>
            <a:t>　災害救助法第</a:t>
          </a:r>
          <a:r>
            <a:rPr lang="en-US" altLang="ja-JP" sz="1400">
              <a:effectLst/>
              <a:latin typeface="ＭＳ ゴシック" panose="020B0609070205080204" pitchFamily="49" charset="-128"/>
              <a:ea typeface="ＭＳ ゴシック" panose="020B0609070205080204" pitchFamily="49" charset="-128"/>
            </a:rPr>
            <a:t>2</a:t>
          </a:r>
          <a:r>
            <a:rPr lang="ja-JP" altLang="en-US" sz="1400">
              <a:effectLst/>
              <a:latin typeface="ＭＳ ゴシック" panose="020B0609070205080204" pitchFamily="49" charset="-128"/>
              <a:ea typeface="ＭＳ ゴシック" panose="020B0609070205080204" pitchFamily="49" charset="-128"/>
            </a:rPr>
            <a:t>条の規定に該当しない場合において、災害にかかった者を救助するため多額の経費を要し、 </a:t>
          </a:r>
          <a:endParaRPr lang="en-US" altLang="ja-JP" sz="1400">
            <a:effectLst/>
            <a:latin typeface="ＭＳ ゴシック" panose="020B0609070205080204" pitchFamily="49" charset="-128"/>
            <a:ea typeface="ＭＳ ゴシック" panose="020B0609070205080204" pitchFamily="49" charset="-128"/>
          </a:endParaRPr>
        </a:p>
        <a:p>
          <a:r>
            <a:rPr lang="en-US" altLang="ja-JP" sz="1400">
              <a:effectLst/>
              <a:latin typeface="ＭＳ ゴシック" panose="020B0609070205080204" pitchFamily="49" charset="-128"/>
              <a:ea typeface="ＭＳ ゴシック" panose="020B0609070205080204" pitchFamily="49" charset="-128"/>
            </a:rPr>
            <a:t>                     </a:t>
          </a:r>
          <a:r>
            <a:rPr lang="ja-JP" altLang="en-US" sz="1400">
              <a:effectLst/>
              <a:latin typeface="ＭＳ ゴシック" panose="020B0609070205080204" pitchFamily="49" charset="-128"/>
              <a:ea typeface="ＭＳ ゴシック" panose="020B0609070205080204" pitchFamily="49" charset="-128"/>
            </a:rPr>
            <a:t>住民の負担が過重となるとき。</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・公共施設等建設基金：新庁舎建設事業の財源として、平成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年度にかけて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355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・ふるさときそさき応援基金：ふるさと納税の寄附金額増加に伴い、基金積立額も増加した。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・基本財産基金、災害救助基金：災害時の臨時的な財政需要に備え、利息を中心とした積み立てを行う。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・ふるさときそさき応援基金：寄附の目的に応じた事業にそれぞれ財源充当を行い、適正な運用に努める。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歳計剰余金を中心に、平成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年から平成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年度にかけて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百万円の積立を行ったため、基金残高は増加している。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債務償還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程度になるよう運用をしているため、今後は利息による積立を中心とし、残高の維持に努める。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償還のため、平成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百万円を取り崩したことにより、基金残高は減少している。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年度にかけて、新庁舎建設及び防災事業の財源として発行した地方債の償還のピークを迎えるため、それに備えて歳計剰余金を中心に毎年度計画的に積み立てを行う予定である。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6,402
6,028
15.74
4,137,354
3,975,274
130,222
2,093,494
3,179,425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年度に策定した公共施設等総合管理計画において、公共施設等の施設寿命を従来より</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の延長を目標とし、施設の長期利用により、中長期的な視点における経費の削減を目指している。有形固定資産減価償却率については、類似団体平均と同程度であるので、引き続き施設の維持管理について見直しを進め、経費の圧縮に努めることとす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6" name="テキスト ボックス 55"/>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6" name="テキスト ボックス 65"/>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70" name="直線コネクタ 69"/>
        <xdr:cNvCxnSpPr/>
      </xdr:nvCxnSpPr>
      <xdr:spPr>
        <a:xfrm flipV="1">
          <a:off x="4760595" y="5548524"/>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71" name="有形固定資産減価償却率最小値テキスト"/>
        <xdr:cNvSpPr txBox="1"/>
      </xdr:nvSpPr>
      <xdr:spPr>
        <a:xfrm>
          <a:off x="4813300" y="672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72" name="直線コネクタ 71"/>
        <xdr:cNvCxnSpPr/>
      </xdr:nvCxnSpPr>
      <xdr:spPr>
        <a:xfrm>
          <a:off x="4673600" y="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73" name="有形固定資産減価償却率最大値テキスト"/>
        <xdr:cNvSpPr txBox="1"/>
      </xdr:nvSpPr>
      <xdr:spPr>
        <a:xfrm>
          <a:off x="4813300" y="532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74" name="直線コネクタ 73"/>
        <xdr:cNvCxnSpPr/>
      </xdr:nvCxnSpPr>
      <xdr:spPr>
        <a:xfrm>
          <a:off x="4673600" y="55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39705</xdr:rowOff>
    </xdr:from>
    <xdr:ext cx="405111" cy="259045"/>
    <xdr:sp macro="" textlink="">
      <xdr:nvSpPr>
        <xdr:cNvPr id="75" name="有形固定資産減価償却率平均値テキスト"/>
        <xdr:cNvSpPr txBox="1"/>
      </xdr:nvSpPr>
      <xdr:spPr>
        <a:xfrm>
          <a:off x="4813300" y="5954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6" name="フローチャート: 判断 75"/>
        <xdr:cNvSpPr/>
      </xdr:nvSpPr>
      <xdr:spPr>
        <a:xfrm>
          <a:off x="47117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7" name="フローチャート: 判断 76"/>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8" name="フローチャート: 判断 77"/>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99060</xdr:rowOff>
    </xdr:from>
    <xdr:to>
      <xdr:col>19</xdr:col>
      <xdr:colOff>187325</xdr:colOff>
      <xdr:row>31</xdr:row>
      <xdr:rowOff>29210</xdr:rowOff>
    </xdr:to>
    <xdr:sp macro="" textlink="">
      <xdr:nvSpPr>
        <xdr:cNvPr id="84" name="楕円 83"/>
        <xdr:cNvSpPr/>
      </xdr:nvSpPr>
      <xdr:spPr>
        <a:xfrm>
          <a:off x="40005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38540</xdr:rowOff>
    </xdr:from>
    <xdr:ext cx="405111" cy="259045"/>
    <xdr:sp macro="" textlink="">
      <xdr:nvSpPr>
        <xdr:cNvPr id="85"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86" name="n_2aveValue有形固定資産減価償却率"/>
        <xdr:cNvSpPr txBox="1"/>
      </xdr:nvSpPr>
      <xdr:spPr>
        <a:xfrm>
          <a:off x="3086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20337</xdr:rowOff>
    </xdr:from>
    <xdr:ext cx="405111" cy="259045"/>
    <xdr:sp macro="" textlink="">
      <xdr:nvSpPr>
        <xdr:cNvPr id="87" name="n_1mainValue有形固定資産減価償却率"/>
        <xdr:cNvSpPr txBox="1"/>
      </xdr:nvSpPr>
      <xdr:spPr>
        <a:xfrm>
          <a:off x="38360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債務償還可能年数は類似団体平均を下回っており、主な要因としては、上・下水道事業の高い利率起債を繰上償還で整理したこと、また償還に関して充当可能な基金残高が存在するためである。しかし、平成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年度にかけて新庁舎建設事業の財源として地方債を発行したことから、今後は債務償還可能年数の増加が予想されるので、行政改革に取り組み、業務支出の抑制に努めることとする。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16" name="直線コネクタ 115"/>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19" name="債務償還可能年数最大値テキスト"/>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20" name="直線コネクタ 119"/>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62035</xdr:rowOff>
    </xdr:from>
    <xdr:ext cx="340478" cy="259045"/>
    <xdr:sp macro="" textlink="">
      <xdr:nvSpPr>
        <xdr:cNvPr id="121" name="債務償還可能年数平均値テキスト"/>
        <xdr:cNvSpPr txBox="1"/>
      </xdr:nvSpPr>
      <xdr:spPr>
        <a:xfrm>
          <a:off x="14846300" y="5977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22" name="フローチャート: 判断 121"/>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152047</xdr:rowOff>
    </xdr:from>
    <xdr:to>
      <xdr:col>76</xdr:col>
      <xdr:colOff>73025</xdr:colOff>
      <xdr:row>34</xdr:row>
      <xdr:rowOff>82197</xdr:rowOff>
    </xdr:to>
    <xdr:sp macro="" textlink="">
      <xdr:nvSpPr>
        <xdr:cNvPr id="128" name="楕円 127"/>
        <xdr:cNvSpPr/>
      </xdr:nvSpPr>
      <xdr:spPr>
        <a:xfrm>
          <a:off x="14744700" y="658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66974</xdr:rowOff>
    </xdr:from>
    <xdr:ext cx="340478" cy="259045"/>
    <xdr:sp macro="" textlink="">
      <xdr:nvSpPr>
        <xdr:cNvPr id="129" name="債務償還可能年数該当値テキスト"/>
        <xdr:cNvSpPr txBox="1"/>
      </xdr:nvSpPr>
      <xdr:spPr>
        <a:xfrm>
          <a:off x="14846300" y="64963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6,402
6,028
15.74
4,137,354
3,975,274
130,222
2,093,494
3,179,425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102887</xdr:rowOff>
    </xdr:from>
    <xdr:ext cx="405111" cy="259045"/>
    <xdr:sp macro="" textlink="">
      <xdr:nvSpPr>
        <xdr:cNvPr id="61" name="【道路】&#10;有形固定資産減価償却率平均値テキスト"/>
        <xdr:cNvSpPr txBox="1"/>
      </xdr:nvSpPr>
      <xdr:spPr>
        <a:xfrm>
          <a:off x="46736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63500</xdr:rowOff>
    </xdr:from>
    <xdr:to>
      <xdr:col>20</xdr:col>
      <xdr:colOff>38100</xdr:colOff>
      <xdr:row>38</xdr:row>
      <xdr:rowOff>165100</xdr:rowOff>
    </xdr:to>
    <xdr:sp macro="" textlink="">
      <xdr:nvSpPr>
        <xdr:cNvPr id="70" name="楕円 69"/>
        <xdr:cNvSpPr/>
      </xdr:nvSpPr>
      <xdr:spPr>
        <a:xfrm>
          <a:off x="3746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652</xdr:rowOff>
    </xdr:from>
    <xdr:ext cx="405111" cy="259045"/>
    <xdr:sp macro="" textlink="">
      <xdr:nvSpPr>
        <xdr:cNvPr id="71" name="n_1aveValue【道路】&#10;有形固定資産減価償却率"/>
        <xdr:cNvSpPr txBox="1"/>
      </xdr:nvSpPr>
      <xdr:spPr>
        <a:xfrm>
          <a:off x="3582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2" name="n_2aveValue【道路】&#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156227</xdr:rowOff>
    </xdr:from>
    <xdr:ext cx="405111" cy="259045"/>
    <xdr:sp macro="" textlink="">
      <xdr:nvSpPr>
        <xdr:cNvPr id="73" name="n_1mainValue【道路】&#10;有形固定資産減価償却率"/>
        <xdr:cNvSpPr txBox="1"/>
      </xdr:nvSpPr>
      <xdr:spPr>
        <a:xfrm>
          <a:off x="35820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95" name="直線コネクタ 94"/>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96" name="【道路】&#10;一人当たり延長最小値テキスト"/>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97" name="直線コネクタ 96"/>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98" name="【道路】&#10;一人当たり延長最大値テキスト"/>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99" name="直線コネクタ 98"/>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142815</xdr:rowOff>
    </xdr:from>
    <xdr:ext cx="534377" cy="259045"/>
    <xdr:sp macro="" textlink="">
      <xdr:nvSpPr>
        <xdr:cNvPr id="100" name="【道路】&#10;一人当たり延長平均値テキスト"/>
        <xdr:cNvSpPr txBox="1"/>
      </xdr:nvSpPr>
      <xdr:spPr>
        <a:xfrm>
          <a:off x="10515600" y="6486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1" name="フローチャート: 判断 100"/>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2" name="フローチャート: 判断 101"/>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86253</xdr:rowOff>
    </xdr:from>
    <xdr:to>
      <xdr:col>46</xdr:col>
      <xdr:colOff>38100</xdr:colOff>
      <xdr:row>38</xdr:row>
      <xdr:rowOff>16404</xdr:rowOff>
    </xdr:to>
    <xdr:sp macro="" textlink="">
      <xdr:nvSpPr>
        <xdr:cNvPr id="103" name="フローチャート: 判断 102"/>
        <xdr:cNvSpPr/>
      </xdr:nvSpPr>
      <xdr:spPr>
        <a:xfrm>
          <a:off x="8699500" y="64299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157531</xdr:rowOff>
    </xdr:from>
    <xdr:to>
      <xdr:col>50</xdr:col>
      <xdr:colOff>165100</xdr:colOff>
      <xdr:row>39</xdr:row>
      <xdr:rowOff>87681</xdr:rowOff>
    </xdr:to>
    <xdr:sp macro="" textlink="">
      <xdr:nvSpPr>
        <xdr:cNvPr id="109" name="楕円 108"/>
        <xdr:cNvSpPr/>
      </xdr:nvSpPr>
      <xdr:spPr>
        <a:xfrm>
          <a:off x="9588500" y="667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35</xdr:row>
      <xdr:rowOff>161015</xdr:rowOff>
    </xdr:from>
    <xdr:ext cx="534377" cy="259045"/>
    <xdr:sp macro="" textlink="">
      <xdr:nvSpPr>
        <xdr:cNvPr id="110" name="n_1aveValue【道路】&#10;一人当たり延長"/>
        <xdr:cNvSpPr txBox="1"/>
      </xdr:nvSpPr>
      <xdr:spPr>
        <a:xfrm>
          <a:off x="9359411" y="616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32930</xdr:rowOff>
    </xdr:from>
    <xdr:ext cx="534377" cy="259045"/>
    <xdr:sp macro="" textlink="">
      <xdr:nvSpPr>
        <xdr:cNvPr id="111" name="n_2aveValue【道路】&#10;一人当たり延長"/>
        <xdr:cNvSpPr txBox="1"/>
      </xdr:nvSpPr>
      <xdr:spPr>
        <a:xfrm>
          <a:off x="8483111" y="620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78808</xdr:rowOff>
    </xdr:from>
    <xdr:ext cx="534377" cy="259045"/>
    <xdr:sp macro="" textlink="">
      <xdr:nvSpPr>
        <xdr:cNvPr id="112" name="n_1mainValue【道路】&#10;一人当たり延長"/>
        <xdr:cNvSpPr txBox="1"/>
      </xdr:nvSpPr>
      <xdr:spPr>
        <a:xfrm>
          <a:off x="9359411" y="676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3" name="テキスト ボックス 12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5" name="テキスト ボックス 12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3" name="テキスト ボックス 13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37" name="直線コネクタ 136"/>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38" name="【橋りょう・トンネル】&#10;有形固定資産減価償却率最小値テキスト"/>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39" name="直線コネクタ 138"/>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40" name="【橋りょう・トンネ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41" name="直線コネクタ 140"/>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42"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43" name="フローチャート: 判断 142"/>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44" name="フローチャート: 判断 143"/>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45" name="フローチャート: 判断 144"/>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21590</xdr:rowOff>
    </xdr:from>
    <xdr:to>
      <xdr:col>20</xdr:col>
      <xdr:colOff>38100</xdr:colOff>
      <xdr:row>60</xdr:row>
      <xdr:rowOff>123190</xdr:rowOff>
    </xdr:to>
    <xdr:sp macro="" textlink="">
      <xdr:nvSpPr>
        <xdr:cNvPr id="151" name="楕円 150"/>
        <xdr:cNvSpPr/>
      </xdr:nvSpPr>
      <xdr:spPr>
        <a:xfrm>
          <a:off x="3746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105427</xdr:rowOff>
    </xdr:from>
    <xdr:ext cx="405111" cy="259045"/>
    <xdr:sp macro="" textlink="">
      <xdr:nvSpPr>
        <xdr:cNvPr id="152" name="n_1aveValue【橋りょう・トンネ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53" name="n_2aveValue【橋りょう・トンネル】&#10;有形固定資産減価償却率"/>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114317</xdr:rowOff>
    </xdr:from>
    <xdr:ext cx="405111" cy="259045"/>
    <xdr:sp macro="" textlink="">
      <xdr:nvSpPr>
        <xdr:cNvPr id="154" name="n_1mainValue【橋りょう・トンネル】&#10;有形固定資産減価償却率"/>
        <xdr:cNvSpPr txBox="1"/>
      </xdr:nvSpPr>
      <xdr:spPr>
        <a:xfrm>
          <a:off x="35820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5" name="直線コネクタ 16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6" name="テキスト ボックス 16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7" name="直線コネクタ 16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68" name="テキスト ボックス 167"/>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69" name="直線コネクタ 16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0" name="テキスト ボックス 169"/>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1" name="直線コネクタ 17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2" name="テキスト ボックス 171"/>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4" name="テキスト ボックス 17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76" name="直線コネクタ 175"/>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77" name="【橋りょう・トンネル】&#10;一人当たり有形固定資産（償却資産）額最小値テキスト"/>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78" name="直線コネクタ 177"/>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79" name="【橋りょう・トンネル】&#10;一人当たり有形固定資産（償却資産）額最大値テキスト"/>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80" name="直線コネクタ 179"/>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59090</xdr:rowOff>
    </xdr:from>
    <xdr:ext cx="599010" cy="259045"/>
    <xdr:sp macro="" textlink="">
      <xdr:nvSpPr>
        <xdr:cNvPr id="181" name="【橋りょう・トンネル】&#10;一人当たり有形固定資産（償却資産）額平均値テキスト"/>
        <xdr:cNvSpPr txBox="1"/>
      </xdr:nvSpPr>
      <xdr:spPr>
        <a:xfrm>
          <a:off x="10515600" y="1068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182" name="フローチャート: 判断 181"/>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183" name="フローチャート: 判断 182"/>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53794</xdr:rowOff>
    </xdr:from>
    <xdr:to>
      <xdr:col>46</xdr:col>
      <xdr:colOff>38100</xdr:colOff>
      <xdr:row>62</xdr:row>
      <xdr:rowOff>155394</xdr:rowOff>
    </xdr:to>
    <xdr:sp macro="" textlink="">
      <xdr:nvSpPr>
        <xdr:cNvPr id="184" name="フローチャート: 判断 183"/>
        <xdr:cNvSpPr/>
      </xdr:nvSpPr>
      <xdr:spPr>
        <a:xfrm>
          <a:off x="8699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114908</xdr:rowOff>
    </xdr:from>
    <xdr:to>
      <xdr:col>50</xdr:col>
      <xdr:colOff>165100</xdr:colOff>
      <xdr:row>63</xdr:row>
      <xdr:rowOff>45058</xdr:rowOff>
    </xdr:to>
    <xdr:sp macro="" textlink="">
      <xdr:nvSpPr>
        <xdr:cNvPr id="190" name="楕円 189"/>
        <xdr:cNvSpPr/>
      </xdr:nvSpPr>
      <xdr:spPr>
        <a:xfrm>
          <a:off x="9588500" y="1074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146600</xdr:rowOff>
    </xdr:from>
    <xdr:ext cx="599010" cy="259045"/>
    <xdr:sp macro="" textlink="">
      <xdr:nvSpPr>
        <xdr:cNvPr id="191" name="n_1aveValue【橋りょう・トンネル】&#10;一人当たり有形固定資産（償却資産）額"/>
        <xdr:cNvSpPr txBox="1"/>
      </xdr:nvSpPr>
      <xdr:spPr>
        <a:xfrm>
          <a:off x="93270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471</xdr:rowOff>
    </xdr:from>
    <xdr:ext cx="599010" cy="259045"/>
    <xdr:sp macro="" textlink="">
      <xdr:nvSpPr>
        <xdr:cNvPr id="192" name="n_2aveValue【橋りょう・トンネル】&#10;一人当たり有形固定資産（償却資産）額"/>
        <xdr:cNvSpPr txBox="1"/>
      </xdr:nvSpPr>
      <xdr:spPr>
        <a:xfrm>
          <a:off x="8450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36185</xdr:rowOff>
    </xdr:from>
    <xdr:ext cx="599010" cy="259045"/>
    <xdr:sp macro="" textlink="">
      <xdr:nvSpPr>
        <xdr:cNvPr id="193" name="n_1mainValue【橋りょう・トンネル】&#10;一人当たり有形固定資産（償却資産）額"/>
        <xdr:cNvSpPr txBox="1"/>
      </xdr:nvSpPr>
      <xdr:spPr>
        <a:xfrm>
          <a:off x="9327095" y="1083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1" name="正方形/長方形 20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2" name="正方形/長方形 2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3" name="正方形/長方形 2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4" name="正方形/長方形 2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5" name="正方形/長方形 2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6" name="正方形/長方形 2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7" name="正方形/長方形 2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8" name="正方形/長方形 2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9" name="正方形/長方形 20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0" name="正方形/長方形 2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1" name="正方形/長方形 2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2" name="正方形/長方形 2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3" name="正方形/長方形 2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4" name="正方形/長方形 2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5" name="正方形/長方形 2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6" name="正方形/長方形 2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17" name="正方形/長方形 21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18" name="正方形/長方形 2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19" name="正方形/長方形 2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0" name="正方形/長方形 2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1" name="正方形/長方形 2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2" name="正方形/長方形 2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3" name="正方形/長方形 2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4" name="正方形/長方形 2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5" name="正方形/長方形 22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26" name="正方形/長方形 2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27" name="正方形/長方形 2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28" name="正方形/長方形 2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29" name="正方形/長方形 2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0" name="正方形/長方形 2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1" name="正方形/長方形 2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2" name="正方形/長方形 2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3" name="正方形/長方形 2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34" name="テキスト ボックス 2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35" name="直線コネクタ 2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36" name="直線コネクタ 23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37" name="テキスト ボックス 23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38" name="直線コネクタ 23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39" name="テキスト ボックス 23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40" name="直線コネクタ 23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41" name="テキスト ボックス 24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42" name="直線コネクタ 24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43" name="テキスト ボックス 24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44" name="直線コネクタ 24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45" name="テキスト ボックス 24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46" name="直線コネクタ 24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47" name="テキスト ボックス 24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48" name="直線コネクタ 2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49" name="テキスト ボックス 2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251" name="直線コネクタ 250"/>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252" name="【認定こども園・幼稚園・保育所】&#10;有形固定資産減価償却率最小値テキスト"/>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253" name="直線コネクタ 252"/>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5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55" name="直線コネクタ 25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256" name="【認定こども園・幼稚園・保育所】&#10;有形固定資産減価償却率平均値テキスト"/>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257" name="フローチャート: 判断 256"/>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258" name="フローチャート: 判断 257"/>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259" name="フローチャート: 判断 258"/>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60" name="テキスト ボックス 25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1" name="テキスト ボックス 26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2" name="テキスト ボックス 26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3" name="テキスト ボックス 26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64" name="テキスト ボックス 26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77651</xdr:rowOff>
    </xdr:from>
    <xdr:to>
      <xdr:col>81</xdr:col>
      <xdr:colOff>101600</xdr:colOff>
      <xdr:row>36</xdr:row>
      <xdr:rowOff>7801</xdr:rowOff>
    </xdr:to>
    <xdr:sp macro="" textlink="">
      <xdr:nvSpPr>
        <xdr:cNvPr id="265" name="楕円 264"/>
        <xdr:cNvSpPr/>
      </xdr:nvSpPr>
      <xdr:spPr>
        <a:xfrm>
          <a:off x="15430500" y="607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158949</xdr:rowOff>
    </xdr:from>
    <xdr:ext cx="405111" cy="259045"/>
    <xdr:sp macro="" textlink="">
      <xdr:nvSpPr>
        <xdr:cNvPr id="266" name="n_1aveValue【認定こども園・幼稚園・保育所】&#10;有形固定資産減価償却率"/>
        <xdr:cNvSpPr txBox="1"/>
      </xdr:nvSpPr>
      <xdr:spPr>
        <a:xfrm>
          <a:off x="152660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267" name="n_2aveValue【認定こども園・幼稚園・保育所】&#10;有形固定資産減価償却率"/>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24328</xdr:rowOff>
    </xdr:from>
    <xdr:ext cx="405111" cy="259045"/>
    <xdr:sp macro="" textlink="">
      <xdr:nvSpPr>
        <xdr:cNvPr id="268" name="n_1mainValue【認定こども園・幼稚園・保育所】&#10;有形固定資産減価償却率"/>
        <xdr:cNvSpPr txBox="1"/>
      </xdr:nvSpPr>
      <xdr:spPr>
        <a:xfrm>
          <a:off x="15266044" y="585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69" name="正方形/長方形 26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0" name="正方形/長方形 2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1" name="正方形/長方形 2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2" name="正方形/長方形 2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3" name="正方形/長方形 2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4" name="正方形/長方形 2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5" name="正方形/長方形 2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6" name="正方形/長方形 27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77" name="テキスト ボックス 27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78" name="直線コネクタ 27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79" name="直線コネクタ 27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280" name="テキスト ボックス 27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81" name="直線コネクタ 28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282" name="テキスト ボックス 28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83" name="直線コネクタ 28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284" name="テキスト ボックス 28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85" name="直線コネクタ 28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286" name="テキスト ボックス 28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87" name="直線コネクタ 28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288" name="テキスト ボックス 28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89" name="直線コネクタ 28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290" name="テキスト ボックス 28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91" name="直線コネクタ 29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292" name="テキスト ボックス 29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294" name="直線コネクタ 293"/>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295"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296" name="直線コネクタ 295"/>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297" name="【認定こども園・幼稚園・保育所】&#10;一人当たり面積最大値テキスト"/>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298" name="直線コネクタ 297"/>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167657</xdr:rowOff>
    </xdr:from>
    <xdr:ext cx="469744" cy="259045"/>
    <xdr:sp macro="" textlink="">
      <xdr:nvSpPr>
        <xdr:cNvPr id="299" name="【認定こども園・幼稚園・保育所】&#10;一人当たり面積平均値テキスト"/>
        <xdr:cNvSpPr txBox="1"/>
      </xdr:nvSpPr>
      <xdr:spPr>
        <a:xfrm>
          <a:off x="22199600" y="685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300" name="フローチャート: 判断 299"/>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301" name="フローチャート: 判断 300"/>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47172</xdr:rowOff>
    </xdr:from>
    <xdr:to>
      <xdr:col>107</xdr:col>
      <xdr:colOff>101600</xdr:colOff>
      <xdr:row>40</xdr:row>
      <xdr:rowOff>148772</xdr:rowOff>
    </xdr:to>
    <xdr:sp macro="" textlink="">
      <xdr:nvSpPr>
        <xdr:cNvPr id="302" name="フローチャート: 判断 301"/>
        <xdr:cNvSpPr/>
      </xdr:nvSpPr>
      <xdr:spPr>
        <a:xfrm>
          <a:off x="20383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03" name="テキスト ボックス 30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04" name="テキスト ボックス 30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05" name="テキスト ボックス 30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06" name="テキスト ボックス 30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07" name="テキスト ボックス 30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12337</xdr:rowOff>
    </xdr:from>
    <xdr:to>
      <xdr:col>112</xdr:col>
      <xdr:colOff>38100</xdr:colOff>
      <xdr:row>40</xdr:row>
      <xdr:rowOff>113937</xdr:rowOff>
    </xdr:to>
    <xdr:sp macro="" textlink="">
      <xdr:nvSpPr>
        <xdr:cNvPr id="308" name="楕円 307"/>
        <xdr:cNvSpPr/>
      </xdr:nvSpPr>
      <xdr:spPr>
        <a:xfrm>
          <a:off x="212725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89099</xdr:rowOff>
    </xdr:from>
    <xdr:ext cx="469744" cy="259045"/>
    <xdr:sp macro="" textlink="">
      <xdr:nvSpPr>
        <xdr:cNvPr id="309" name="n_1aveValue【認定こども園・幼稚園・保育所】&#10;一人当たり面積"/>
        <xdr:cNvSpPr txBox="1"/>
      </xdr:nvSpPr>
      <xdr:spPr>
        <a:xfrm>
          <a:off x="210757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165299</xdr:rowOff>
    </xdr:from>
    <xdr:ext cx="469744" cy="259045"/>
    <xdr:sp macro="" textlink="">
      <xdr:nvSpPr>
        <xdr:cNvPr id="310" name="n_2aveValue【認定こども園・幼稚園・保育所】&#10;一人当たり面積"/>
        <xdr:cNvSpPr txBox="1"/>
      </xdr:nvSpPr>
      <xdr:spPr>
        <a:xfrm>
          <a:off x="20199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105064</xdr:rowOff>
    </xdr:from>
    <xdr:ext cx="469744" cy="259045"/>
    <xdr:sp macro="" textlink="">
      <xdr:nvSpPr>
        <xdr:cNvPr id="311" name="n_1mainValue【認定こども園・幼稚園・保育所】&#10;一人当たり面積"/>
        <xdr:cNvSpPr txBox="1"/>
      </xdr:nvSpPr>
      <xdr:spPr>
        <a:xfrm>
          <a:off x="21075727" y="696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2" name="正方形/長方形 3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3" name="正方形/長方形 3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4" name="正方形/長方形 3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5" name="正方形/長方形 3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6" name="正方形/長方形 3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7" name="正方形/長方形 3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8" name="正方形/長方形 3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9" name="正方形/長方形 3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0" name="テキスト ボックス 3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1" name="直線コネクタ 3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22" name="直線コネクタ 3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23" name="テキスト ボックス 32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4" name="直線コネクタ 3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5" name="テキスト ボックス 3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6" name="直線コネクタ 3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7" name="テキスト ボックス 3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8" name="直線コネクタ 3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29" name="テキスト ボックス 3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0" name="直線コネクタ 3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1" name="テキスト ボックス 3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2" name="直線コネクタ 3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33" name="テキスト ボックス 33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4" name="直線コネクタ 3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35" name="テキスト ボックス 33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337" name="直線コネクタ 336"/>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338" name="【学校施設】&#10;有形固定資産減価償却率最小値テキスト"/>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339" name="直線コネクタ 338"/>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340"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341" name="直線コネクタ 340"/>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35396</xdr:rowOff>
    </xdr:from>
    <xdr:ext cx="405111" cy="259045"/>
    <xdr:sp macro="" textlink="">
      <xdr:nvSpPr>
        <xdr:cNvPr id="342" name="【学校施設】&#10;有形固定資産減価償却率平均値テキスト"/>
        <xdr:cNvSpPr txBox="1"/>
      </xdr:nvSpPr>
      <xdr:spPr>
        <a:xfrm>
          <a:off x="1635760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343" name="フローチャート: 判断 342"/>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344" name="フローチャート: 判断 343"/>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345" name="フローチャート: 判断 344"/>
        <xdr:cNvSpPr/>
      </xdr:nvSpPr>
      <xdr:spPr>
        <a:xfrm>
          <a:off x="14541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6" name="テキスト ボックス 3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7" name="テキスト ボックス 3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8" name="テキスト ボックス 3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9" name="テキスト ボックス 3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0" name="テキスト ボックス 3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130447</xdr:rowOff>
    </xdr:from>
    <xdr:to>
      <xdr:col>81</xdr:col>
      <xdr:colOff>101600</xdr:colOff>
      <xdr:row>59</xdr:row>
      <xdr:rowOff>60597</xdr:rowOff>
    </xdr:to>
    <xdr:sp macro="" textlink="">
      <xdr:nvSpPr>
        <xdr:cNvPr id="351" name="楕円 350"/>
        <xdr:cNvSpPr/>
      </xdr:nvSpPr>
      <xdr:spPr>
        <a:xfrm>
          <a:off x="154305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110507</xdr:rowOff>
    </xdr:from>
    <xdr:ext cx="405111" cy="259045"/>
    <xdr:sp macro="" textlink="">
      <xdr:nvSpPr>
        <xdr:cNvPr id="352" name="n_1aveValue【学校施設】&#10;有形固定資産減価償却率"/>
        <xdr:cNvSpPr txBox="1"/>
      </xdr:nvSpPr>
      <xdr:spPr>
        <a:xfrm>
          <a:off x="15266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168564</xdr:rowOff>
    </xdr:from>
    <xdr:ext cx="405111" cy="259045"/>
    <xdr:sp macro="" textlink="">
      <xdr:nvSpPr>
        <xdr:cNvPr id="353" name="n_2aveValue【学校施設】&#10;有形固定資産減価償却率"/>
        <xdr:cNvSpPr txBox="1"/>
      </xdr:nvSpPr>
      <xdr:spPr>
        <a:xfrm>
          <a:off x="14389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77124</xdr:rowOff>
    </xdr:from>
    <xdr:ext cx="405111" cy="259045"/>
    <xdr:sp macro="" textlink="">
      <xdr:nvSpPr>
        <xdr:cNvPr id="354" name="n_1mainValue【学校施設】&#10;有形固定資産減価償却率"/>
        <xdr:cNvSpPr txBox="1"/>
      </xdr:nvSpPr>
      <xdr:spPr>
        <a:xfrm>
          <a:off x="15266044" y="984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5" name="正方形/長方形 3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6" name="正方形/長方形 3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7" name="正方形/長方形 3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8" name="正方形/長方形 3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9" name="正方形/長方形 3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0" name="正方形/長方形 3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1" name="正方形/長方形 3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2" name="正方形/長方形 3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3" name="テキスト ボックス 3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4" name="直線コネクタ 3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65" name="直線コネクタ 36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66" name="テキスト ボックス 36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67" name="直線コネクタ 36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68" name="テキスト ボックス 36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69" name="直線コネクタ 36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70" name="テキスト ボックス 36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71" name="直線コネクタ 37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72" name="テキスト ボックス 37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73" name="直線コネクタ 37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74" name="テキスト ボックス 37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75" name="直線コネクタ 37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376" name="テキスト ボックス 37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7" name="直線コネクタ 3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78" name="テキスト ボックス 37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380" name="直線コネクタ 379"/>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381" name="【学校施設】&#10;一人当たり面積最小値テキスト"/>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382" name="直線コネクタ 381"/>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383" name="【学校施設】&#10;一人当たり面積最大値テキスト"/>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384" name="直線コネクタ 383"/>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40784</xdr:rowOff>
    </xdr:from>
    <xdr:ext cx="469744" cy="259045"/>
    <xdr:sp macro="" textlink="">
      <xdr:nvSpPr>
        <xdr:cNvPr id="385" name="【学校施設】&#10;一人当たり面積平均値テキスト"/>
        <xdr:cNvSpPr txBox="1"/>
      </xdr:nvSpPr>
      <xdr:spPr>
        <a:xfrm>
          <a:off x="22199600" y="10670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386" name="フローチャート: 判断 385"/>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387" name="フローチャート: 判断 386"/>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388" name="フローチャート: 判断 387"/>
        <xdr:cNvSpPr/>
      </xdr:nvSpPr>
      <xdr:spPr>
        <a:xfrm>
          <a:off x="20383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9" name="テキスト ボックス 3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0" name="テキスト ボックス 3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1" name="テキスト ボックス 3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2" name="テキスト ボックス 3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3" name="テキスト ボックス 3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38191</xdr:rowOff>
    </xdr:from>
    <xdr:to>
      <xdr:col>112</xdr:col>
      <xdr:colOff>38100</xdr:colOff>
      <xdr:row>61</xdr:row>
      <xdr:rowOff>139791</xdr:rowOff>
    </xdr:to>
    <xdr:sp macro="" textlink="">
      <xdr:nvSpPr>
        <xdr:cNvPr id="394" name="楕円 393"/>
        <xdr:cNvSpPr/>
      </xdr:nvSpPr>
      <xdr:spPr>
        <a:xfrm>
          <a:off x="21272500" y="1049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111324</xdr:rowOff>
    </xdr:from>
    <xdr:ext cx="469744" cy="259045"/>
    <xdr:sp macro="" textlink="">
      <xdr:nvSpPr>
        <xdr:cNvPr id="395" name="n_1aveValue【学校施設】&#10;一人当たり面積"/>
        <xdr:cNvSpPr txBox="1"/>
      </xdr:nvSpPr>
      <xdr:spPr>
        <a:xfrm>
          <a:off x="21075727" y="1074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142765</xdr:rowOff>
    </xdr:from>
    <xdr:ext cx="469744" cy="259045"/>
    <xdr:sp macro="" textlink="">
      <xdr:nvSpPr>
        <xdr:cNvPr id="396" name="n_2aveValue【学校施設】&#10;一人当たり面積"/>
        <xdr:cNvSpPr txBox="1"/>
      </xdr:nvSpPr>
      <xdr:spPr>
        <a:xfrm>
          <a:off x="201994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156318</xdr:rowOff>
    </xdr:from>
    <xdr:ext cx="469744" cy="259045"/>
    <xdr:sp macro="" textlink="">
      <xdr:nvSpPr>
        <xdr:cNvPr id="397" name="n_1mainValue【学校施設】&#10;一人当たり面積"/>
        <xdr:cNvSpPr txBox="1"/>
      </xdr:nvSpPr>
      <xdr:spPr>
        <a:xfrm>
          <a:off x="21075727" y="1027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8" name="正方形/長方形 3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9" name="正方形/長方形 3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0" name="正方形/長方形 3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1" name="正方形/長方形 4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2" name="正方形/長方形 4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3" name="正方形/長方形 4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4" name="正方形/長方形 4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5" name="正方形/長方形 40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06" name="正方形/長方形 4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7" name="正方形/長方形 4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8" name="正方形/長方形 4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9" name="正方形/長方形 4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0" name="正方形/長方形 4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1" name="正方形/長方形 4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2" name="正方形/長方形 4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3" name="正方形/長方形 41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14" name="正方形/長方形 4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5" name="正方形/長方形 4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6" name="正方形/長方形 4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7" name="正方形/長方形 4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8" name="正方形/長方形 4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9" name="正方形/長方形 4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0" name="正方形/長方形 4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1" name="正方形/長方形 4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2" name="テキスト ボックス 4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3" name="直線コネクタ 4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24" name="直線コネクタ 42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25" name="テキスト ボックス 42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26" name="直線コネクタ 42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27" name="テキスト ボックス 42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28" name="直線コネクタ 42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29" name="テキスト ボックス 42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30" name="直線コネクタ 42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31" name="テキスト ボックス 43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32" name="直線コネクタ 43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33" name="テキスト ボックス 43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34" name="直線コネクタ 43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35" name="テキスト ボックス 43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6" name="直線コネクタ 4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7" name="テキスト ボックス 4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439" name="直線コネクタ 438"/>
        <xdr:cNvCxnSpPr/>
      </xdr:nvCxnSpPr>
      <xdr:spPr>
        <a:xfrm flipV="1">
          <a:off x="16318864"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440" name="【公民館】&#10;有形固定資産減価償却率最小値テキスト"/>
        <xdr:cNvSpPr txBox="1"/>
      </xdr:nvSpPr>
      <xdr:spPr>
        <a:xfrm>
          <a:off x="16357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441" name="直線コネクタ 440"/>
        <xdr:cNvCxnSpPr/>
      </xdr:nvCxnSpPr>
      <xdr:spPr>
        <a:xfrm>
          <a:off x="16230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42"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43" name="直線コネクタ 44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113228</xdr:rowOff>
    </xdr:from>
    <xdr:ext cx="405111" cy="259045"/>
    <xdr:sp macro="" textlink="">
      <xdr:nvSpPr>
        <xdr:cNvPr id="444" name="【公民館】&#10;有形固定資産減価償却率平均値テキスト"/>
        <xdr:cNvSpPr txBox="1"/>
      </xdr:nvSpPr>
      <xdr:spPr>
        <a:xfrm>
          <a:off x="16357600" y="1760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445" name="フローチャート: 判断 444"/>
        <xdr:cNvSpPr/>
      </xdr:nvSpPr>
      <xdr:spPr>
        <a:xfrm>
          <a:off x="1626870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446" name="フローチャート: 判断 445"/>
        <xdr:cNvSpPr/>
      </xdr:nvSpPr>
      <xdr:spPr>
        <a:xfrm>
          <a:off x="15430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447" name="フローチャート: 判断 446"/>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48" name="テキスト ボックス 4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9" name="テキスト ボックス 4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0" name="テキスト ボックス 4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1" name="テキスト ボックス 4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2" name="テキスト ボックス 4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25400</xdr:rowOff>
    </xdr:from>
    <xdr:to>
      <xdr:col>81</xdr:col>
      <xdr:colOff>101600</xdr:colOff>
      <xdr:row>101</xdr:row>
      <xdr:rowOff>127000</xdr:rowOff>
    </xdr:to>
    <xdr:sp macro="" textlink="">
      <xdr:nvSpPr>
        <xdr:cNvPr id="453" name="楕円 452"/>
        <xdr:cNvSpPr/>
      </xdr:nvSpPr>
      <xdr:spPr>
        <a:xfrm>
          <a:off x="15430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64243</xdr:rowOff>
    </xdr:from>
    <xdr:ext cx="405111" cy="259045"/>
    <xdr:sp macro="" textlink="">
      <xdr:nvSpPr>
        <xdr:cNvPr id="454" name="n_1aveValue【公民館】&#10;有形固定資産減価償却率"/>
        <xdr:cNvSpPr txBox="1"/>
      </xdr:nvSpPr>
      <xdr:spPr>
        <a:xfrm>
          <a:off x="152660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110870</xdr:rowOff>
    </xdr:from>
    <xdr:ext cx="405111" cy="259045"/>
    <xdr:sp macro="" textlink="">
      <xdr:nvSpPr>
        <xdr:cNvPr id="455" name="n_2aveValue【公民館】&#10;有形固定資産減価償却率"/>
        <xdr:cNvSpPr txBox="1"/>
      </xdr:nvSpPr>
      <xdr:spPr>
        <a:xfrm>
          <a:off x="14389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143527</xdr:rowOff>
    </xdr:from>
    <xdr:ext cx="405111" cy="259045"/>
    <xdr:sp macro="" textlink="">
      <xdr:nvSpPr>
        <xdr:cNvPr id="456" name="n_1mainValue【公民館】&#10;有形固定資産減価償却率"/>
        <xdr:cNvSpPr txBox="1"/>
      </xdr:nvSpPr>
      <xdr:spPr>
        <a:xfrm>
          <a:off x="152660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7" name="正方形/長方形 4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8" name="正方形/長方形 4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9" name="正方形/長方形 4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60" name="正方形/長方形 4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61" name="正方形/長方形 4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62" name="正方形/長方形 4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3" name="正方形/長方形 4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4" name="正方形/長方形 4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5" name="テキスト ボックス 4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6" name="直線コネクタ 4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67" name="直線コネクタ 46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68" name="テキスト ボックス 46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69" name="直線コネクタ 46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70" name="テキスト ボックス 46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71" name="直線コネクタ 47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72" name="テキスト ボックス 47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73" name="直線コネクタ 47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74" name="テキスト ボックス 47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75" name="直線コネクタ 47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76" name="テキスト ボックス 47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77" name="直線コネクタ 47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78" name="テキスト ボックス 47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9" name="直線コネクタ 4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80" name="テキスト ボックス 4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8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482" name="直線コネクタ 481"/>
        <xdr:cNvCxnSpPr/>
      </xdr:nvCxnSpPr>
      <xdr:spPr>
        <a:xfrm flipV="1">
          <a:off x="22160864" y="17035055"/>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483"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484" name="直線コネクタ 483"/>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485"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486" name="直線コネクタ 485"/>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9270</xdr:rowOff>
    </xdr:from>
    <xdr:ext cx="469744" cy="259045"/>
    <xdr:sp macro="" textlink="">
      <xdr:nvSpPr>
        <xdr:cNvPr id="487" name="【公民館】&#10;一人当たり面積平均値テキスト"/>
        <xdr:cNvSpPr txBox="1"/>
      </xdr:nvSpPr>
      <xdr:spPr>
        <a:xfrm>
          <a:off x="22199600" y="181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488" name="フローチャート: 判断 487"/>
        <xdr:cNvSpPr/>
      </xdr:nvSpPr>
      <xdr:spPr>
        <a:xfrm>
          <a:off x="221107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489" name="フローチャート: 判断 488"/>
        <xdr:cNvSpPr/>
      </xdr:nvSpPr>
      <xdr:spPr>
        <a:xfrm>
          <a:off x="21272500" y="181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105955</xdr:rowOff>
    </xdr:from>
    <xdr:to>
      <xdr:col>107</xdr:col>
      <xdr:colOff>101600</xdr:colOff>
      <xdr:row>107</xdr:row>
      <xdr:rowOff>36105</xdr:rowOff>
    </xdr:to>
    <xdr:sp macro="" textlink="">
      <xdr:nvSpPr>
        <xdr:cNvPr id="490" name="フローチャート: 判断 489"/>
        <xdr:cNvSpPr/>
      </xdr:nvSpPr>
      <xdr:spPr>
        <a:xfrm>
          <a:off x="20383500" y="182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91" name="テキスト ボックス 4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92" name="テキスト ボックス 4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93" name="テキスト ボックス 4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4" name="テキスト ボックス 4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95" name="テキスト ボックス 4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167458</xdr:rowOff>
    </xdr:from>
    <xdr:to>
      <xdr:col>112</xdr:col>
      <xdr:colOff>38100</xdr:colOff>
      <xdr:row>108</xdr:row>
      <xdr:rowOff>97608</xdr:rowOff>
    </xdr:to>
    <xdr:sp macro="" textlink="">
      <xdr:nvSpPr>
        <xdr:cNvPr id="496" name="楕円 495"/>
        <xdr:cNvSpPr/>
      </xdr:nvSpPr>
      <xdr:spPr>
        <a:xfrm>
          <a:off x="21272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99984</xdr:rowOff>
    </xdr:from>
    <xdr:ext cx="469744" cy="259045"/>
    <xdr:sp macro="" textlink="">
      <xdr:nvSpPr>
        <xdr:cNvPr id="497" name="n_1aveValue【公民館】&#10;一人当たり面積"/>
        <xdr:cNvSpPr txBox="1"/>
      </xdr:nvSpPr>
      <xdr:spPr>
        <a:xfrm>
          <a:off x="21075727" y="179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52632</xdr:rowOff>
    </xdr:from>
    <xdr:ext cx="469744" cy="259045"/>
    <xdr:sp macro="" textlink="">
      <xdr:nvSpPr>
        <xdr:cNvPr id="498" name="n_2aveValue【公民館】&#10;一人当たり面積"/>
        <xdr:cNvSpPr txBox="1"/>
      </xdr:nvSpPr>
      <xdr:spPr>
        <a:xfrm>
          <a:off x="20199427" y="1805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88735</xdr:rowOff>
    </xdr:from>
    <xdr:ext cx="469744" cy="259045"/>
    <xdr:sp macro="" textlink="">
      <xdr:nvSpPr>
        <xdr:cNvPr id="499" name="n_1mainValue【公民館】&#10;一人当たり面積"/>
        <xdr:cNvSpPr txBox="1"/>
      </xdr:nvSpPr>
      <xdr:spPr>
        <a:xfrm>
          <a:off x="210757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00" name="正方形/長方形 4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01" name="正方形/長方形 5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02" name="テキスト ボックス 5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類似団体と比較して、保育所、公民館において、有形固定資産減価償却率が高くなっている。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保育所については、平成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年度に中部保育園と南部保育園を統合し、また施設改修工事を行うことで維持管理経費の減少及び施設の老朽化対策に取り組んでいくこととしている。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公民館については、建設から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年以上が経過し、耐用年数である</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年に近づきつつあるが、適切に日々の修繕を行っているため、使用する上での問題は無い。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6,402
6,028
15.74
4,137,354
3,975,274
130,222
2,093,494
3,179,425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72" name="直線コネクタ 71"/>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73" name="【体育館・プー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74" name="直線コネクタ 73"/>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77" name="【体育館・プール】&#10;有形固定資産減価償却率平均値テキスト"/>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79" name="フローチャート: 判断 78"/>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34307</xdr:rowOff>
    </xdr:from>
    <xdr:ext cx="405111" cy="259045"/>
    <xdr:sp macro="" textlink="">
      <xdr:nvSpPr>
        <xdr:cNvPr id="80" name="n_1aveValue【体育館・プール】&#10;有形固定資産減価償却率"/>
        <xdr:cNvSpPr txBox="1"/>
      </xdr:nvSpPr>
      <xdr:spPr>
        <a:xfrm>
          <a:off x="35820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151130</xdr:rowOff>
    </xdr:from>
    <xdr:to>
      <xdr:col>15</xdr:col>
      <xdr:colOff>101600</xdr:colOff>
      <xdr:row>59</xdr:row>
      <xdr:rowOff>81280</xdr:rowOff>
    </xdr:to>
    <xdr:sp macro="" textlink="">
      <xdr:nvSpPr>
        <xdr:cNvPr id="81" name="フローチャート: 判断 80"/>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97807</xdr:rowOff>
    </xdr:from>
    <xdr:ext cx="405111" cy="259045"/>
    <xdr:sp macro="" textlink="">
      <xdr:nvSpPr>
        <xdr:cNvPr id="82" name="n_2aveValue【体育館・プール】&#10;有形固定資産減価償却率"/>
        <xdr:cNvSpPr txBox="1"/>
      </xdr:nvSpPr>
      <xdr:spPr>
        <a:xfrm>
          <a:off x="2705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76835</xdr:rowOff>
    </xdr:from>
    <xdr:to>
      <xdr:col>20</xdr:col>
      <xdr:colOff>38100</xdr:colOff>
      <xdr:row>56</xdr:row>
      <xdr:rowOff>6985</xdr:rowOff>
    </xdr:to>
    <xdr:sp macro="" textlink="">
      <xdr:nvSpPr>
        <xdr:cNvPr id="88" name="楕円 87"/>
        <xdr:cNvSpPr/>
      </xdr:nvSpPr>
      <xdr:spPr>
        <a:xfrm>
          <a:off x="3746500" y="95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54</xdr:row>
      <xdr:rowOff>23512</xdr:rowOff>
    </xdr:from>
    <xdr:ext cx="405111" cy="259045"/>
    <xdr:sp macro="" textlink="">
      <xdr:nvSpPr>
        <xdr:cNvPr id="89" name="n_1mainValue【体育館・プール】&#10;有形固定資産減価償却率"/>
        <xdr:cNvSpPr txBox="1"/>
      </xdr:nvSpPr>
      <xdr:spPr>
        <a:xfrm>
          <a:off x="3582044" y="928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0" name="直線コネクタ 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1" name="テキスト ボックス 10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2" name="直線コネクタ 1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03" name="テキスト ボックス 10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04" name="直線コネクタ 1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05" name="テキスト ボックス 10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06" name="直線コネクタ 1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07" name="テキスト ボックス 10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08" name="直線コネクタ 1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09" name="テキスト ボックス 1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11" name="直線コネクタ 110"/>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12" name="【体育館・プール】&#10;一人当たり面積最小値テキスト"/>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13" name="直線コネクタ 112"/>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14" name="【体育館・プール】&#10;一人当たり面積最大値テキスト"/>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15" name="直線コネクタ 114"/>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34612</xdr:rowOff>
    </xdr:from>
    <xdr:ext cx="469744" cy="259045"/>
    <xdr:sp macro="" textlink="">
      <xdr:nvSpPr>
        <xdr:cNvPr id="116" name="【体育館・プール】&#10;一人当たり面積平均値テキスト"/>
        <xdr:cNvSpPr txBox="1"/>
      </xdr:nvSpPr>
      <xdr:spPr>
        <a:xfrm>
          <a:off x="10515600" y="10664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117" name="フローチャート: 判断 116"/>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118" name="フローチャート: 判断 117"/>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92930</xdr:rowOff>
    </xdr:from>
    <xdr:ext cx="469744" cy="259045"/>
    <xdr:sp macro="" textlink="">
      <xdr:nvSpPr>
        <xdr:cNvPr id="119" name="n_1aveValue【体育館・プール】&#10;一人当たり面積"/>
        <xdr:cNvSpPr txBox="1"/>
      </xdr:nvSpPr>
      <xdr:spPr>
        <a:xfrm>
          <a:off x="93917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60299</xdr:rowOff>
    </xdr:from>
    <xdr:to>
      <xdr:col>46</xdr:col>
      <xdr:colOff>38100</xdr:colOff>
      <xdr:row>62</xdr:row>
      <xdr:rowOff>161899</xdr:rowOff>
    </xdr:to>
    <xdr:sp macro="" textlink="">
      <xdr:nvSpPr>
        <xdr:cNvPr id="120" name="フローチャート: 判断 119"/>
        <xdr:cNvSpPr/>
      </xdr:nvSpPr>
      <xdr:spPr>
        <a:xfrm>
          <a:off x="8699500" y="1069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6976</xdr:rowOff>
    </xdr:from>
    <xdr:ext cx="469744" cy="259045"/>
    <xdr:sp macro="" textlink="">
      <xdr:nvSpPr>
        <xdr:cNvPr id="121" name="n_2aveValue【体育館・プール】&#10;一人当たり面積"/>
        <xdr:cNvSpPr txBox="1"/>
      </xdr:nvSpPr>
      <xdr:spPr>
        <a:xfrm>
          <a:off x="8515427" y="104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2" name="テキスト ボックス 1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3" name="テキスト ボックス 1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4" name="テキスト ボックス 1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5" name="テキスト ボックス 1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6" name="テキスト ボックス 1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159055</xdr:rowOff>
    </xdr:from>
    <xdr:to>
      <xdr:col>50</xdr:col>
      <xdr:colOff>165100</xdr:colOff>
      <xdr:row>63</xdr:row>
      <xdr:rowOff>89205</xdr:rowOff>
    </xdr:to>
    <xdr:sp macro="" textlink="">
      <xdr:nvSpPr>
        <xdr:cNvPr id="127" name="楕円 126"/>
        <xdr:cNvSpPr/>
      </xdr:nvSpPr>
      <xdr:spPr>
        <a:xfrm>
          <a:off x="9588500" y="1078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80332</xdr:rowOff>
    </xdr:from>
    <xdr:ext cx="469744" cy="259045"/>
    <xdr:sp macro="" textlink="">
      <xdr:nvSpPr>
        <xdr:cNvPr id="128" name="n_1mainValue【体育館・プール】&#10;一人当たり面積"/>
        <xdr:cNvSpPr txBox="1"/>
      </xdr:nvSpPr>
      <xdr:spPr>
        <a:xfrm>
          <a:off x="9391727" y="1088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29" name="正方形/長方形 1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0" name="正方形/長方形 1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1" name="正方形/長方形 1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2" name="正方形/長方形 1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3" name="正方形/長方形 1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4" name="正方形/長方形 1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5" name="正方形/長方形 1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6" name="正方形/長方形 1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37" name="テキスト ボックス 1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38" name="直線コネクタ 1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39" name="テキスト ボックス 1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0" name="直線コネクタ 1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1" name="テキスト ボックス 1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2" name="直線コネクタ 1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43" name="テキスト ボックス 1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44" name="直線コネクタ 1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45" name="テキスト ボックス 1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46" name="直線コネクタ 1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47" name="テキスト ボックス 1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48" name="直線コネクタ 1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49" name="テキスト ボックス 1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0" name="直線コネクタ 1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1" name="テキスト ボックス 1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81914</xdr:rowOff>
    </xdr:from>
    <xdr:to>
      <xdr:col>24</xdr:col>
      <xdr:colOff>62865</xdr:colOff>
      <xdr:row>85</xdr:row>
      <xdr:rowOff>34289</xdr:rowOff>
    </xdr:to>
    <xdr:cxnSp macro="">
      <xdr:nvCxnSpPr>
        <xdr:cNvPr id="153" name="直線コネクタ 152"/>
        <xdr:cNvCxnSpPr/>
      </xdr:nvCxnSpPr>
      <xdr:spPr>
        <a:xfrm flipV="1">
          <a:off x="4634865" y="13626464"/>
          <a:ext cx="0" cy="981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38116</xdr:rowOff>
    </xdr:from>
    <xdr:ext cx="405111" cy="259045"/>
    <xdr:sp macro="" textlink="">
      <xdr:nvSpPr>
        <xdr:cNvPr id="154" name="【福祉施設】&#10;有形固定資産減価償却率最小値テキスト"/>
        <xdr:cNvSpPr txBox="1"/>
      </xdr:nvSpPr>
      <xdr:spPr>
        <a:xfrm>
          <a:off x="4673600"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34289</xdr:rowOff>
    </xdr:from>
    <xdr:to>
      <xdr:col>24</xdr:col>
      <xdr:colOff>152400</xdr:colOff>
      <xdr:row>85</xdr:row>
      <xdr:rowOff>34289</xdr:rowOff>
    </xdr:to>
    <xdr:cxnSp macro="">
      <xdr:nvCxnSpPr>
        <xdr:cNvPr id="155" name="直線コネクタ 154"/>
        <xdr:cNvCxnSpPr/>
      </xdr:nvCxnSpPr>
      <xdr:spPr>
        <a:xfrm>
          <a:off x="4546600" y="1460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28591</xdr:rowOff>
    </xdr:from>
    <xdr:ext cx="405111" cy="259045"/>
    <xdr:sp macro="" textlink="">
      <xdr:nvSpPr>
        <xdr:cNvPr id="156" name="【福祉施設】&#10;有形固定資産減価償却率最大値テキスト"/>
        <xdr:cNvSpPr txBox="1"/>
      </xdr:nvSpPr>
      <xdr:spPr>
        <a:xfrm>
          <a:off x="4673600" y="13401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81914</xdr:rowOff>
    </xdr:from>
    <xdr:to>
      <xdr:col>24</xdr:col>
      <xdr:colOff>152400</xdr:colOff>
      <xdr:row>79</xdr:row>
      <xdr:rowOff>81914</xdr:rowOff>
    </xdr:to>
    <xdr:cxnSp macro="">
      <xdr:nvCxnSpPr>
        <xdr:cNvPr id="157" name="直線コネクタ 156"/>
        <xdr:cNvCxnSpPr/>
      </xdr:nvCxnSpPr>
      <xdr:spPr>
        <a:xfrm>
          <a:off x="4546600" y="1362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123841</xdr:rowOff>
    </xdr:from>
    <xdr:ext cx="405111" cy="259045"/>
    <xdr:sp macro="" textlink="">
      <xdr:nvSpPr>
        <xdr:cNvPr id="158" name="【福祉施設】&#10;有形固定資産減価償却率平均値テキスト"/>
        <xdr:cNvSpPr txBox="1"/>
      </xdr:nvSpPr>
      <xdr:spPr>
        <a:xfrm>
          <a:off x="4673600" y="141827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145414</xdr:rowOff>
    </xdr:from>
    <xdr:to>
      <xdr:col>24</xdr:col>
      <xdr:colOff>114300</xdr:colOff>
      <xdr:row>83</xdr:row>
      <xdr:rowOff>75564</xdr:rowOff>
    </xdr:to>
    <xdr:sp macro="" textlink="">
      <xdr:nvSpPr>
        <xdr:cNvPr id="159" name="フローチャート: 判断 158"/>
        <xdr:cNvSpPr/>
      </xdr:nvSpPr>
      <xdr:spPr>
        <a:xfrm>
          <a:off x="45847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160" name="フローチャート: 判断 159"/>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55263</xdr:rowOff>
    </xdr:from>
    <xdr:ext cx="405111" cy="259045"/>
    <xdr:sp macro="" textlink="">
      <xdr:nvSpPr>
        <xdr:cNvPr id="161" name="n_1aveValue【福祉施設】&#10;有形固定資産減価償却率"/>
        <xdr:cNvSpPr txBox="1"/>
      </xdr:nvSpPr>
      <xdr:spPr>
        <a:xfrm>
          <a:off x="35820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48261</xdr:rowOff>
    </xdr:from>
    <xdr:to>
      <xdr:col>15</xdr:col>
      <xdr:colOff>101600</xdr:colOff>
      <xdr:row>83</xdr:row>
      <xdr:rowOff>149861</xdr:rowOff>
    </xdr:to>
    <xdr:sp macro="" textlink="">
      <xdr:nvSpPr>
        <xdr:cNvPr id="162" name="フローチャート: 判断 161"/>
        <xdr:cNvSpPr/>
      </xdr:nvSpPr>
      <xdr:spPr>
        <a:xfrm>
          <a:off x="2857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166388</xdr:rowOff>
    </xdr:from>
    <xdr:ext cx="405111" cy="259045"/>
    <xdr:sp macro="" textlink="">
      <xdr:nvSpPr>
        <xdr:cNvPr id="163" name="n_2aveValue【福祉施設】&#10;有形固定資産減価償却率"/>
        <xdr:cNvSpPr txBox="1"/>
      </xdr:nvSpPr>
      <xdr:spPr>
        <a:xfrm>
          <a:off x="2705744" y="1405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4" name="テキスト ボックス 1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5" name="テキスト ボックス 1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6" name="テキスト ボックス 1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7" name="テキスト ボックス 1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68" name="テキスト ボックス 1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120650</xdr:rowOff>
    </xdr:from>
    <xdr:to>
      <xdr:col>20</xdr:col>
      <xdr:colOff>38100</xdr:colOff>
      <xdr:row>79</xdr:row>
      <xdr:rowOff>50800</xdr:rowOff>
    </xdr:to>
    <xdr:sp macro="" textlink="">
      <xdr:nvSpPr>
        <xdr:cNvPr id="169" name="楕円 168"/>
        <xdr:cNvSpPr/>
      </xdr:nvSpPr>
      <xdr:spPr>
        <a:xfrm>
          <a:off x="3746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77</xdr:row>
      <xdr:rowOff>67327</xdr:rowOff>
    </xdr:from>
    <xdr:ext cx="405111" cy="259045"/>
    <xdr:sp macro="" textlink="">
      <xdr:nvSpPr>
        <xdr:cNvPr id="170" name="n_1mainValue【福祉施設】&#10;有形固定資産減価償却率"/>
        <xdr:cNvSpPr txBox="1"/>
      </xdr:nvSpPr>
      <xdr:spPr>
        <a:xfrm>
          <a:off x="3582044" y="1326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1" name="正方形/長方形 1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2" name="正方形/長方形 1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3" name="正方形/長方形 1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4" name="正方形/長方形 1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5" name="正方形/長方形 1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6" name="正方形/長方形 1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7" name="正方形/長方形 1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8" name="正方形/長方形 1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79" name="テキスト ボックス 1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0" name="直線コネクタ 1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81" name="直線コネクタ 1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2" name="テキスト ボックス 1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83" name="直線コネクタ 1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84" name="テキスト ボックス 1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85" name="直線コネクタ 1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86" name="テキスト ボックス 1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87" name="直線コネクタ 1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88" name="テキスト ボックス 1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89" name="直線コネクタ 1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90" name="テキスト ボックス 18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1" name="直線コネクタ 1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2" name="テキスト ボックス 1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28194</xdr:rowOff>
    </xdr:from>
    <xdr:to>
      <xdr:col>54</xdr:col>
      <xdr:colOff>189865</xdr:colOff>
      <xdr:row>86</xdr:row>
      <xdr:rowOff>105156</xdr:rowOff>
    </xdr:to>
    <xdr:cxnSp macro="">
      <xdr:nvCxnSpPr>
        <xdr:cNvPr id="194" name="直線コネクタ 193"/>
        <xdr:cNvCxnSpPr/>
      </xdr:nvCxnSpPr>
      <xdr:spPr>
        <a:xfrm flipV="1">
          <a:off x="10476865" y="13229844"/>
          <a:ext cx="0" cy="1620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108983</xdr:rowOff>
    </xdr:from>
    <xdr:ext cx="469744" cy="259045"/>
    <xdr:sp macro="" textlink="">
      <xdr:nvSpPr>
        <xdr:cNvPr id="195" name="【福祉施設】&#10;一人当たり面積最小値テキスト"/>
        <xdr:cNvSpPr txBox="1"/>
      </xdr:nvSpPr>
      <xdr:spPr>
        <a:xfrm>
          <a:off x="10515600"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105156</xdr:rowOff>
    </xdr:from>
    <xdr:to>
      <xdr:col>55</xdr:col>
      <xdr:colOff>88900</xdr:colOff>
      <xdr:row>86</xdr:row>
      <xdr:rowOff>105156</xdr:rowOff>
    </xdr:to>
    <xdr:cxnSp macro="">
      <xdr:nvCxnSpPr>
        <xdr:cNvPr id="196" name="直線コネクタ 195"/>
        <xdr:cNvCxnSpPr/>
      </xdr:nvCxnSpPr>
      <xdr:spPr>
        <a:xfrm>
          <a:off x="10388600" y="1484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146321</xdr:rowOff>
    </xdr:from>
    <xdr:ext cx="469744" cy="259045"/>
    <xdr:sp macro="" textlink="">
      <xdr:nvSpPr>
        <xdr:cNvPr id="197" name="【福祉施設】&#10;一人当たり面積最大値テキスト"/>
        <xdr:cNvSpPr txBox="1"/>
      </xdr:nvSpPr>
      <xdr:spPr>
        <a:xfrm>
          <a:off x="10515600" y="130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28194</xdr:rowOff>
    </xdr:from>
    <xdr:to>
      <xdr:col>55</xdr:col>
      <xdr:colOff>88900</xdr:colOff>
      <xdr:row>77</xdr:row>
      <xdr:rowOff>28194</xdr:rowOff>
    </xdr:to>
    <xdr:cxnSp macro="">
      <xdr:nvCxnSpPr>
        <xdr:cNvPr id="198" name="直線コネクタ 197"/>
        <xdr:cNvCxnSpPr/>
      </xdr:nvCxnSpPr>
      <xdr:spPr>
        <a:xfrm>
          <a:off x="10388600" y="1322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96410</xdr:rowOff>
    </xdr:from>
    <xdr:ext cx="469744" cy="259045"/>
    <xdr:sp macro="" textlink="">
      <xdr:nvSpPr>
        <xdr:cNvPr id="199" name="【福祉施設】&#10;一人当たり面積平均値テキスト"/>
        <xdr:cNvSpPr txBox="1"/>
      </xdr:nvSpPr>
      <xdr:spPr>
        <a:xfrm>
          <a:off x="10515600" y="1466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200" name="フローチャート: 判断 199"/>
        <xdr:cNvSpPr/>
      </xdr:nvSpPr>
      <xdr:spPr>
        <a:xfrm>
          <a:off x="10426700" y="1469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201" name="フローチャート: 判断 200"/>
        <xdr:cNvSpPr/>
      </xdr:nvSpPr>
      <xdr:spPr>
        <a:xfrm>
          <a:off x="9588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165752</xdr:rowOff>
    </xdr:from>
    <xdr:ext cx="469744" cy="259045"/>
    <xdr:sp macro="" textlink="">
      <xdr:nvSpPr>
        <xdr:cNvPr id="202" name="n_1aveValue【福祉施設】&#10;一人当たり面積"/>
        <xdr:cNvSpPr txBox="1"/>
      </xdr:nvSpPr>
      <xdr:spPr>
        <a:xfrm>
          <a:off x="93917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150749</xdr:rowOff>
    </xdr:from>
    <xdr:to>
      <xdr:col>46</xdr:col>
      <xdr:colOff>38100</xdr:colOff>
      <xdr:row>86</xdr:row>
      <xdr:rowOff>80899</xdr:rowOff>
    </xdr:to>
    <xdr:sp macro="" textlink="">
      <xdr:nvSpPr>
        <xdr:cNvPr id="203" name="フローチャート: 判断 202"/>
        <xdr:cNvSpPr/>
      </xdr:nvSpPr>
      <xdr:spPr>
        <a:xfrm>
          <a:off x="8699500" y="1472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97426</xdr:rowOff>
    </xdr:from>
    <xdr:ext cx="469744" cy="259045"/>
    <xdr:sp macro="" textlink="">
      <xdr:nvSpPr>
        <xdr:cNvPr id="204" name="n_2aveValue【福祉施設】&#10;一人当たり面積"/>
        <xdr:cNvSpPr txBox="1"/>
      </xdr:nvSpPr>
      <xdr:spPr>
        <a:xfrm>
          <a:off x="8515427" y="1449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05" name="テキスト ボックス 20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6" name="テキスト ボックス 20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7" name="テキスト ボックス 20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08" name="テキスト ボックス 20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09" name="テキスト ボックス 20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2160</xdr:rowOff>
    </xdr:from>
    <xdr:to>
      <xdr:col>50</xdr:col>
      <xdr:colOff>165100</xdr:colOff>
      <xdr:row>85</xdr:row>
      <xdr:rowOff>103760</xdr:rowOff>
    </xdr:to>
    <xdr:sp macro="" textlink="">
      <xdr:nvSpPr>
        <xdr:cNvPr id="210" name="楕円 209"/>
        <xdr:cNvSpPr/>
      </xdr:nvSpPr>
      <xdr:spPr>
        <a:xfrm>
          <a:off x="9588500" y="1457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120287</xdr:rowOff>
    </xdr:from>
    <xdr:ext cx="469744" cy="259045"/>
    <xdr:sp macro="" textlink="">
      <xdr:nvSpPr>
        <xdr:cNvPr id="211" name="n_1mainValue【福祉施設】&#10;一人当たり面積"/>
        <xdr:cNvSpPr txBox="1"/>
      </xdr:nvSpPr>
      <xdr:spPr>
        <a:xfrm>
          <a:off x="9391727" y="1435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2" name="正方形/長方形 2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3" name="正方形/長方形 2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4" name="正方形/長方形 2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5" name="正方形/長方形 2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6" name="正方形/長方形 2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7" name="正方形/長方形 2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8" name="正方形/長方形 2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19" name="正方形/長方形 21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0" name="正方形/長方形 2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1" name="正方形/長方形 2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2" name="正方形/長方形 2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3" name="正方形/長方形 2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4" name="正方形/長方形 2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5" name="正方形/長方形 2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6" name="正方形/長方形 2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7" name="正方形/長方形 22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28" name="正方形/長方形 2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29" name="正方形/長方形 2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0" name="正方形/長方形 2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1" name="正方形/長方形 2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2" name="正方形/長方形 2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3" name="正方形/長方形 2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4" name="正方形/長方形 2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5" name="正方形/長方形 23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36" name="正方形/長方形 2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7" name="正方形/長方形 2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8" name="正方形/長方形 2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39" name="正方形/長方形 2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0" name="正方形/長方形 2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1" name="正方形/長方形 2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2" name="正方形/長方形 2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3" name="正方形/長方形 24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44" name="正方形/長方形 2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45" name="正方形/長方形 2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46" name="正方形/長方形 2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47" name="正方形/長方形 2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48" name="正方形/長方形 2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49" name="正方形/長方形 2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50" name="正方形/長方形 2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51" name="正方形/長方形 2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52" name="テキスト ボックス 2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53" name="直線コネクタ 2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54" name="テキスト ボックス 25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55" name="直線コネクタ 25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56" name="テキスト ボックス 25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57" name="直線コネクタ 25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58" name="テキスト ボックス 25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59" name="直線コネクタ 25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60" name="テキスト ボックス 25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61" name="直線コネクタ 26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62" name="テキスト ボックス 26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63" name="直線コネクタ 26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264" name="テキスト ボックス 26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65" name="直線コネクタ 2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66" name="テキスト ボックス 26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6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72390</xdr:rowOff>
    </xdr:from>
    <xdr:to>
      <xdr:col>85</xdr:col>
      <xdr:colOff>126364</xdr:colOff>
      <xdr:row>63</xdr:row>
      <xdr:rowOff>95250</xdr:rowOff>
    </xdr:to>
    <xdr:cxnSp macro="">
      <xdr:nvCxnSpPr>
        <xdr:cNvPr id="268" name="直線コネクタ 267"/>
        <xdr:cNvCxnSpPr/>
      </xdr:nvCxnSpPr>
      <xdr:spPr>
        <a:xfrm flipV="1">
          <a:off x="16318864" y="96735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269"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270" name="直線コネクタ 269"/>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19067</xdr:rowOff>
    </xdr:from>
    <xdr:ext cx="405111" cy="259045"/>
    <xdr:sp macro="" textlink="">
      <xdr:nvSpPr>
        <xdr:cNvPr id="271" name="【保健センター・保健所】&#10;有形固定資産減価償却率最大値テキスト"/>
        <xdr:cNvSpPr txBox="1"/>
      </xdr:nvSpPr>
      <xdr:spPr>
        <a:xfrm>
          <a:off x="16357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72390</xdr:rowOff>
    </xdr:from>
    <xdr:to>
      <xdr:col>86</xdr:col>
      <xdr:colOff>25400</xdr:colOff>
      <xdr:row>56</xdr:row>
      <xdr:rowOff>72390</xdr:rowOff>
    </xdr:to>
    <xdr:cxnSp macro="">
      <xdr:nvCxnSpPr>
        <xdr:cNvPr id="272" name="直線コネクタ 271"/>
        <xdr:cNvCxnSpPr/>
      </xdr:nvCxnSpPr>
      <xdr:spPr>
        <a:xfrm>
          <a:off x="16230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273" name="【保健センター・保健所】&#10;有形固定資産減価償却率平均値テキスト"/>
        <xdr:cNvSpPr txBox="1"/>
      </xdr:nvSpPr>
      <xdr:spPr>
        <a:xfrm>
          <a:off x="163576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274" name="フローチャート: 判断 273"/>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31115</xdr:rowOff>
    </xdr:from>
    <xdr:to>
      <xdr:col>81</xdr:col>
      <xdr:colOff>101600</xdr:colOff>
      <xdr:row>61</xdr:row>
      <xdr:rowOff>132715</xdr:rowOff>
    </xdr:to>
    <xdr:sp macro="" textlink="">
      <xdr:nvSpPr>
        <xdr:cNvPr id="275" name="フローチャート: 判断 274"/>
        <xdr:cNvSpPr/>
      </xdr:nvSpPr>
      <xdr:spPr>
        <a:xfrm>
          <a:off x="15430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123842</xdr:rowOff>
    </xdr:from>
    <xdr:ext cx="405111" cy="259045"/>
    <xdr:sp macro="" textlink="">
      <xdr:nvSpPr>
        <xdr:cNvPr id="276" name="n_1aveValue【保健センター・保健所】&#10;有形固定資産減価償却率"/>
        <xdr:cNvSpPr txBox="1"/>
      </xdr:nvSpPr>
      <xdr:spPr>
        <a:xfrm>
          <a:off x="152660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277" name="フローチャート: 判断 276"/>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4462</xdr:rowOff>
    </xdr:from>
    <xdr:ext cx="405111" cy="259045"/>
    <xdr:sp macro="" textlink="">
      <xdr:nvSpPr>
        <xdr:cNvPr id="278" name="n_2aveValue【保健センター・保健所】&#10;有形固定資産減価償却率"/>
        <xdr:cNvSpPr txBox="1"/>
      </xdr:nvSpPr>
      <xdr:spPr>
        <a:xfrm>
          <a:off x="14389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79" name="テキスト ボックス 2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80" name="テキスト ボックス 2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81" name="テキスト ボックス 2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82" name="テキスト ボックス 2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83" name="テキスト ボックス 2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4445</xdr:rowOff>
    </xdr:from>
    <xdr:to>
      <xdr:col>81</xdr:col>
      <xdr:colOff>101600</xdr:colOff>
      <xdr:row>59</xdr:row>
      <xdr:rowOff>106045</xdr:rowOff>
    </xdr:to>
    <xdr:sp macro="" textlink="">
      <xdr:nvSpPr>
        <xdr:cNvPr id="284" name="楕円 283"/>
        <xdr:cNvSpPr/>
      </xdr:nvSpPr>
      <xdr:spPr>
        <a:xfrm>
          <a:off x="15430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122572</xdr:rowOff>
    </xdr:from>
    <xdr:ext cx="405111" cy="259045"/>
    <xdr:sp macro="" textlink="">
      <xdr:nvSpPr>
        <xdr:cNvPr id="285" name="n_1mainValue【保健センター・保健所】&#10;有形固定資産減価償却率"/>
        <xdr:cNvSpPr txBox="1"/>
      </xdr:nvSpPr>
      <xdr:spPr>
        <a:xfrm>
          <a:off x="152660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86" name="正方形/長方形 2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87" name="正方形/長方形 2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88" name="正方形/長方形 2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89" name="正方形/長方形 2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90" name="正方形/長方形 2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91" name="正方形/長方形 2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92" name="正方形/長方形 2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93" name="正方形/長方形 2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94" name="テキスト ボックス 2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95" name="直線コネクタ 2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96" name="直線コネクタ 29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97" name="テキスト ボックス 29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98" name="直線コネクタ 29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99" name="テキスト ボックス 29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00" name="直線コネクタ 29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01" name="テキスト ボックス 30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02" name="直線コネクタ 30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03" name="テキスト ボックス 30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04" name="直線コネクタ 30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05" name="テキスト ボックス 30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06" name="直線コネクタ 30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07" name="テキスト ボックス 30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0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74295</xdr:rowOff>
    </xdr:from>
    <xdr:to>
      <xdr:col>116</xdr:col>
      <xdr:colOff>62864</xdr:colOff>
      <xdr:row>63</xdr:row>
      <xdr:rowOff>161925</xdr:rowOff>
    </xdr:to>
    <xdr:cxnSp macro="">
      <xdr:nvCxnSpPr>
        <xdr:cNvPr id="309" name="直線コネクタ 308"/>
        <xdr:cNvCxnSpPr/>
      </xdr:nvCxnSpPr>
      <xdr:spPr>
        <a:xfrm flipV="1">
          <a:off x="22160864" y="950404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165752</xdr:rowOff>
    </xdr:from>
    <xdr:ext cx="469744" cy="259045"/>
    <xdr:sp macro="" textlink="">
      <xdr:nvSpPr>
        <xdr:cNvPr id="310" name="【保健センター・保健所】&#10;一人当たり面積最小値テキスト"/>
        <xdr:cNvSpPr txBox="1"/>
      </xdr:nvSpPr>
      <xdr:spPr>
        <a:xfrm>
          <a:off x="22199600"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161925</xdr:rowOff>
    </xdr:from>
    <xdr:to>
      <xdr:col>116</xdr:col>
      <xdr:colOff>152400</xdr:colOff>
      <xdr:row>63</xdr:row>
      <xdr:rowOff>161925</xdr:rowOff>
    </xdr:to>
    <xdr:cxnSp macro="">
      <xdr:nvCxnSpPr>
        <xdr:cNvPr id="311" name="直線コネクタ 310"/>
        <xdr:cNvCxnSpPr/>
      </xdr:nvCxnSpPr>
      <xdr:spPr>
        <a:xfrm>
          <a:off x="22072600" y="1096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20972</xdr:rowOff>
    </xdr:from>
    <xdr:ext cx="469744" cy="259045"/>
    <xdr:sp macro="" textlink="">
      <xdr:nvSpPr>
        <xdr:cNvPr id="312" name="【保健センター・保健所】&#10;一人当たり面積最大値テキスト"/>
        <xdr:cNvSpPr txBox="1"/>
      </xdr:nvSpPr>
      <xdr:spPr>
        <a:xfrm>
          <a:off x="22199600" y="927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74295</xdr:rowOff>
    </xdr:from>
    <xdr:to>
      <xdr:col>116</xdr:col>
      <xdr:colOff>152400</xdr:colOff>
      <xdr:row>55</xdr:row>
      <xdr:rowOff>74295</xdr:rowOff>
    </xdr:to>
    <xdr:cxnSp macro="">
      <xdr:nvCxnSpPr>
        <xdr:cNvPr id="313" name="直線コネクタ 312"/>
        <xdr:cNvCxnSpPr/>
      </xdr:nvCxnSpPr>
      <xdr:spPr>
        <a:xfrm>
          <a:off x="22072600" y="950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57167</xdr:rowOff>
    </xdr:from>
    <xdr:ext cx="469744" cy="259045"/>
    <xdr:sp macro="" textlink="">
      <xdr:nvSpPr>
        <xdr:cNvPr id="314" name="【保健センター・保健所】&#10;一人当たり面積平均値テキスト"/>
        <xdr:cNvSpPr txBox="1"/>
      </xdr:nvSpPr>
      <xdr:spPr>
        <a:xfrm>
          <a:off x="22199600" y="10687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315" name="フローチャート: 判断 314"/>
        <xdr:cNvSpPr/>
      </xdr:nvSpPr>
      <xdr:spPr>
        <a:xfrm>
          <a:off x="221107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80645</xdr:rowOff>
    </xdr:from>
    <xdr:to>
      <xdr:col>112</xdr:col>
      <xdr:colOff>38100</xdr:colOff>
      <xdr:row>63</xdr:row>
      <xdr:rowOff>10795</xdr:rowOff>
    </xdr:to>
    <xdr:sp macro="" textlink="">
      <xdr:nvSpPr>
        <xdr:cNvPr id="316" name="フローチャート: 判断 315"/>
        <xdr:cNvSpPr/>
      </xdr:nvSpPr>
      <xdr:spPr>
        <a:xfrm>
          <a:off x="212725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27322</xdr:rowOff>
    </xdr:from>
    <xdr:ext cx="469744" cy="259045"/>
    <xdr:sp macro="" textlink="">
      <xdr:nvSpPr>
        <xdr:cNvPr id="317" name="n_1aveValue【保健センター・保健所】&#10;一人当たり面積"/>
        <xdr:cNvSpPr txBox="1"/>
      </xdr:nvSpPr>
      <xdr:spPr>
        <a:xfrm>
          <a:off x="21075727" y="1048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52070</xdr:rowOff>
    </xdr:from>
    <xdr:to>
      <xdr:col>107</xdr:col>
      <xdr:colOff>101600</xdr:colOff>
      <xdr:row>62</xdr:row>
      <xdr:rowOff>153670</xdr:rowOff>
    </xdr:to>
    <xdr:sp macro="" textlink="">
      <xdr:nvSpPr>
        <xdr:cNvPr id="318" name="フローチャート: 判断 317"/>
        <xdr:cNvSpPr/>
      </xdr:nvSpPr>
      <xdr:spPr>
        <a:xfrm>
          <a:off x="20383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170197</xdr:rowOff>
    </xdr:from>
    <xdr:ext cx="469744" cy="259045"/>
    <xdr:sp macro="" textlink="">
      <xdr:nvSpPr>
        <xdr:cNvPr id="319" name="n_2aveValue【保健センター・保健所】&#10;一人当たり面積"/>
        <xdr:cNvSpPr txBox="1"/>
      </xdr:nvSpPr>
      <xdr:spPr>
        <a:xfrm>
          <a:off x="20199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20" name="テキスト ボックス 31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21" name="テキスト ボックス 32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22" name="テキスト ボックス 32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23" name="テキスト ボックス 32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24" name="テキスト ボックス 32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21590</xdr:rowOff>
    </xdr:from>
    <xdr:to>
      <xdr:col>112</xdr:col>
      <xdr:colOff>38100</xdr:colOff>
      <xdr:row>63</xdr:row>
      <xdr:rowOff>123190</xdr:rowOff>
    </xdr:to>
    <xdr:sp macro="" textlink="">
      <xdr:nvSpPr>
        <xdr:cNvPr id="325" name="楕円 324"/>
        <xdr:cNvSpPr/>
      </xdr:nvSpPr>
      <xdr:spPr>
        <a:xfrm>
          <a:off x="21272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114317</xdr:rowOff>
    </xdr:from>
    <xdr:ext cx="469744" cy="259045"/>
    <xdr:sp macro="" textlink="">
      <xdr:nvSpPr>
        <xdr:cNvPr id="326" name="n_1mainValue【保健センター・保健所】&#10;一人当たり面積"/>
        <xdr:cNvSpPr txBox="1"/>
      </xdr:nvSpPr>
      <xdr:spPr>
        <a:xfrm>
          <a:off x="210757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27" name="正方形/長方形 3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8" name="正方形/長方形 3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9" name="正方形/長方形 3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0" name="正方形/長方形 3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1" name="正方形/長方形 3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2" name="正方形/長方形 3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3" name="正方形/長方形 3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4" name="正方形/長方形 3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5" name="テキスト ボックス 3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6" name="直線コネクタ 3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37" name="直線コネクタ 3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38" name="テキスト ボックス 33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39" name="直線コネクタ 3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0" name="テキスト ボックス 3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1" name="直線コネクタ 3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2" name="テキスト ボックス 3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3" name="直線コネクタ 3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4" name="テキスト ボックス 3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5" name="直線コネクタ 3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6" name="テキスト ボックス 3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47" name="直線コネクタ 3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48" name="テキスト ボックス 34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9" name="直線コネクタ 3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50" name="テキスト ボックス 3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352" name="直線コネクタ 351"/>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353" name="【消防施設】&#10;有形固定資産減価償却率最小値テキスト"/>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354" name="直線コネクタ 353"/>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355" name="【消防施設】&#10;有形固定資産減価償却率最大値テキスト"/>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356" name="直線コネクタ 355"/>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102888</xdr:rowOff>
    </xdr:from>
    <xdr:ext cx="405111" cy="259045"/>
    <xdr:sp macro="" textlink="">
      <xdr:nvSpPr>
        <xdr:cNvPr id="357" name="【消防施設】&#10;有形固定資産減価償却率平均値テキスト"/>
        <xdr:cNvSpPr txBox="1"/>
      </xdr:nvSpPr>
      <xdr:spPr>
        <a:xfrm>
          <a:off x="16357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358" name="フローチャート: 判断 357"/>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359" name="フローチャート: 判断 358"/>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19611</xdr:rowOff>
    </xdr:from>
    <xdr:ext cx="405111" cy="259045"/>
    <xdr:sp macro="" textlink="">
      <xdr:nvSpPr>
        <xdr:cNvPr id="360" name="n_1aveValue【消防施設】&#10;有形固定資産減価償却率"/>
        <xdr:cNvSpPr txBox="1"/>
      </xdr:nvSpPr>
      <xdr:spPr>
        <a:xfrm>
          <a:off x="15266044" y="1407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168548</xdr:rowOff>
    </xdr:from>
    <xdr:to>
      <xdr:col>76</xdr:col>
      <xdr:colOff>165100</xdr:colOff>
      <xdr:row>81</xdr:row>
      <xdr:rowOff>98698</xdr:rowOff>
    </xdr:to>
    <xdr:sp macro="" textlink="">
      <xdr:nvSpPr>
        <xdr:cNvPr id="361" name="フローチャート: 判断 360"/>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115225</xdr:rowOff>
    </xdr:from>
    <xdr:ext cx="405111" cy="259045"/>
    <xdr:sp macro="" textlink="">
      <xdr:nvSpPr>
        <xdr:cNvPr id="362" name="n_2aveValue【消防施設】&#10;有形固定資産減価償却率"/>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63" name="テキスト ボックス 3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4" name="テキスト ボックス 3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5" name="テキスト ボックス 3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6" name="テキスト ボックス 3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7" name="テキスト ボックス 3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50981</xdr:rowOff>
    </xdr:from>
    <xdr:to>
      <xdr:col>81</xdr:col>
      <xdr:colOff>101600</xdr:colOff>
      <xdr:row>80</xdr:row>
      <xdr:rowOff>152581</xdr:rowOff>
    </xdr:to>
    <xdr:sp macro="" textlink="">
      <xdr:nvSpPr>
        <xdr:cNvPr id="368" name="楕円 367"/>
        <xdr:cNvSpPr/>
      </xdr:nvSpPr>
      <xdr:spPr>
        <a:xfrm>
          <a:off x="15430500" y="137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169108</xdr:rowOff>
    </xdr:from>
    <xdr:ext cx="405111" cy="259045"/>
    <xdr:sp macro="" textlink="">
      <xdr:nvSpPr>
        <xdr:cNvPr id="369" name="n_1mainValue【消防施設】&#10;有形固定資産減価償却率"/>
        <xdr:cNvSpPr txBox="1"/>
      </xdr:nvSpPr>
      <xdr:spPr>
        <a:xfrm>
          <a:off x="15266044" y="1354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70" name="正方形/長方形 3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1" name="正方形/長方形 3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2" name="正方形/長方形 3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3" name="正方形/長方形 3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4" name="正方形/長方形 3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5" name="正方形/長方形 3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6" name="正方形/長方形 3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7" name="正方形/長方形 3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78" name="テキスト ボックス 3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79" name="直線コネクタ 3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80" name="直線コネクタ 37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81" name="テキスト ボックス 38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82" name="直線コネクタ 38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83" name="テキスト ボックス 38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84" name="直線コネクタ 38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85" name="テキスト ボックス 38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86" name="直線コネクタ 38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87" name="テキスト ボックス 38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88" name="直線コネクタ 3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89" name="テキスト ボックス 3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9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391" name="直線コネクタ 390"/>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392" name="【消防施設】&#10;一人当たり面積最小値テキスト"/>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393" name="直線コネクタ 392"/>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394"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395" name="直線コネクタ 394"/>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32935</xdr:rowOff>
    </xdr:from>
    <xdr:ext cx="469744" cy="259045"/>
    <xdr:sp macro="" textlink="">
      <xdr:nvSpPr>
        <xdr:cNvPr id="396" name="【消防施設】&#10;一人当たり面積平均値テキスト"/>
        <xdr:cNvSpPr txBox="1"/>
      </xdr:nvSpPr>
      <xdr:spPr>
        <a:xfrm>
          <a:off x="22199600" y="14606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397" name="フローチャート: 判断 396"/>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398" name="フローチャート: 判断 397"/>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22674</xdr:rowOff>
    </xdr:from>
    <xdr:ext cx="469744" cy="259045"/>
    <xdr:sp macro="" textlink="">
      <xdr:nvSpPr>
        <xdr:cNvPr id="399" name="n_1aveValue【消防施設】&#10;一人当たり面積"/>
        <xdr:cNvSpPr txBox="1"/>
      </xdr:nvSpPr>
      <xdr:spPr>
        <a:xfrm>
          <a:off x="210757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99313</xdr:rowOff>
    </xdr:from>
    <xdr:to>
      <xdr:col>107</xdr:col>
      <xdr:colOff>101600</xdr:colOff>
      <xdr:row>86</xdr:row>
      <xdr:rowOff>29463</xdr:rowOff>
    </xdr:to>
    <xdr:sp macro="" textlink="">
      <xdr:nvSpPr>
        <xdr:cNvPr id="400" name="フローチャート: 判断 399"/>
        <xdr:cNvSpPr/>
      </xdr:nvSpPr>
      <xdr:spPr>
        <a:xfrm>
          <a:off x="20383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45990</xdr:rowOff>
    </xdr:from>
    <xdr:ext cx="469744" cy="259045"/>
    <xdr:sp macro="" textlink="">
      <xdr:nvSpPr>
        <xdr:cNvPr id="401" name="n_2aveValue【消防施設】&#10;一人当たり面積"/>
        <xdr:cNvSpPr txBox="1"/>
      </xdr:nvSpPr>
      <xdr:spPr>
        <a:xfrm>
          <a:off x="20199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02" name="テキスト ボックス 4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03" name="テキスト ボックス 4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04" name="テキスト ボックス 4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05" name="テキスト ボックス 4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06" name="テキスト ボックス 4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148692</xdr:rowOff>
    </xdr:from>
    <xdr:to>
      <xdr:col>112</xdr:col>
      <xdr:colOff>38100</xdr:colOff>
      <xdr:row>86</xdr:row>
      <xdr:rowOff>78842</xdr:rowOff>
    </xdr:to>
    <xdr:sp macro="" textlink="">
      <xdr:nvSpPr>
        <xdr:cNvPr id="407" name="楕円 406"/>
        <xdr:cNvSpPr/>
      </xdr:nvSpPr>
      <xdr:spPr>
        <a:xfrm>
          <a:off x="21272500" y="1472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69969</xdr:rowOff>
    </xdr:from>
    <xdr:ext cx="469744" cy="259045"/>
    <xdr:sp macro="" textlink="">
      <xdr:nvSpPr>
        <xdr:cNvPr id="408" name="n_1mainValue【消防施設】&#10;一人当たり面積"/>
        <xdr:cNvSpPr txBox="1"/>
      </xdr:nvSpPr>
      <xdr:spPr>
        <a:xfrm>
          <a:off x="21075727" y="1481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09" name="正方形/長方形 4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0" name="正方形/長方形 4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1" name="正方形/長方形 4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2" name="正方形/長方形 4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3" name="正方形/長方形 4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4" name="正方形/長方形 4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5" name="正方形/長方形 4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6" name="正方形/長方形 4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7" name="テキスト ボックス 4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18" name="直線コネクタ 4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19" name="直線コネクタ 41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20" name="テキスト ボックス 41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21" name="直線コネクタ 42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22" name="テキスト ボックス 42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23" name="直線コネクタ 42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24" name="テキスト ボックス 42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25" name="直線コネクタ 42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26" name="テキスト ボックス 42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27" name="直線コネクタ 42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28" name="テキスト ボックス 42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29" name="直線コネクタ 42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30" name="テキスト ボックス 42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1" name="直線コネクタ 4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2" name="テキスト ボックス 43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434" name="直線コネクタ 433"/>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435" name="【庁舎】&#10;有形固定資産減価償却率最小値テキスト"/>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436" name="直線コネクタ 435"/>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37"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38" name="直線コネクタ 43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20156</xdr:rowOff>
    </xdr:from>
    <xdr:ext cx="405111" cy="259045"/>
    <xdr:sp macro="" textlink="">
      <xdr:nvSpPr>
        <xdr:cNvPr id="439" name="【庁舎】&#10;有形固定資産減価償却率平均値テキスト"/>
        <xdr:cNvSpPr txBox="1"/>
      </xdr:nvSpPr>
      <xdr:spPr>
        <a:xfrm>
          <a:off x="16357600" y="1767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440" name="フローチャート: 判断 439"/>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441" name="フローチャート: 判断 440"/>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125565</xdr:rowOff>
    </xdr:from>
    <xdr:ext cx="405111" cy="259045"/>
    <xdr:sp macro="" textlink="">
      <xdr:nvSpPr>
        <xdr:cNvPr id="442" name="n_1aveValue【庁舎】&#10;有形固定資産減価償却率"/>
        <xdr:cNvSpPr txBox="1"/>
      </xdr:nvSpPr>
      <xdr:spPr>
        <a:xfrm>
          <a:off x="15266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76019</xdr:rowOff>
    </xdr:from>
    <xdr:to>
      <xdr:col>76</xdr:col>
      <xdr:colOff>165100</xdr:colOff>
      <xdr:row>104</xdr:row>
      <xdr:rowOff>6169</xdr:rowOff>
    </xdr:to>
    <xdr:sp macro="" textlink="">
      <xdr:nvSpPr>
        <xdr:cNvPr id="443" name="フローチャート: 判断 442"/>
        <xdr:cNvSpPr/>
      </xdr:nvSpPr>
      <xdr:spPr>
        <a:xfrm>
          <a:off x="14541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22696</xdr:rowOff>
    </xdr:from>
    <xdr:ext cx="405111" cy="259045"/>
    <xdr:sp macro="" textlink="">
      <xdr:nvSpPr>
        <xdr:cNvPr id="444" name="n_2aveValue【庁舎】&#10;有形固定資産減価償却率"/>
        <xdr:cNvSpPr txBox="1"/>
      </xdr:nvSpPr>
      <xdr:spPr>
        <a:xfrm>
          <a:off x="14389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45" name="テキスト ボックス 4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6" name="テキスト ボックス 4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7" name="テキスト ボックス 4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8" name="テキスト ボックス 4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49" name="テキスト ボックス 4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102144</xdr:rowOff>
    </xdr:from>
    <xdr:to>
      <xdr:col>81</xdr:col>
      <xdr:colOff>101600</xdr:colOff>
      <xdr:row>109</xdr:row>
      <xdr:rowOff>32294</xdr:rowOff>
    </xdr:to>
    <xdr:sp macro="" textlink="">
      <xdr:nvSpPr>
        <xdr:cNvPr id="450" name="楕円 449"/>
        <xdr:cNvSpPr/>
      </xdr:nvSpPr>
      <xdr:spPr>
        <a:xfrm>
          <a:off x="15430500" y="186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58361</xdr:colOff>
      <xdr:row>109</xdr:row>
      <xdr:rowOff>23421</xdr:rowOff>
    </xdr:from>
    <xdr:ext cx="340478" cy="259045"/>
    <xdr:sp macro="" textlink="">
      <xdr:nvSpPr>
        <xdr:cNvPr id="451" name="n_1mainValue【庁舎】&#10;有形固定資産減価償却率"/>
        <xdr:cNvSpPr txBox="1"/>
      </xdr:nvSpPr>
      <xdr:spPr>
        <a:xfrm>
          <a:off x="15298361" y="187114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2" name="正方形/長方形 4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3" name="正方形/長方形 4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4" name="正方形/長方形 4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5" name="正方形/長方形 4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6" name="正方形/長方形 4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7" name="正方形/長方形 4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8" name="正方形/長方形 4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9" name="正方形/長方形 4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0" name="テキスト ボックス 4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1" name="直線コネクタ 4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62" name="直線コネクタ 46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63" name="テキスト ボックス 46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64" name="直線コネクタ 46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65" name="テキスト ボックス 46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66" name="直線コネクタ 46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67" name="テキスト ボックス 46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68" name="直線コネクタ 46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69" name="テキスト ボックス 46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70" name="直線コネクタ 46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71" name="テキスト ボックス 47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2" name="直線コネクタ 4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73" name="テキスト ボックス 472"/>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7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475" name="直線コネクタ 474"/>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476" name="【庁舎】&#10;一人当たり面積最小値テキスト"/>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477" name="直線コネクタ 476"/>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478" name="【庁舎】&#10;一人当たり面積最大値テキスト"/>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479" name="直線コネクタ 478"/>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141558</xdr:rowOff>
    </xdr:from>
    <xdr:ext cx="469744" cy="259045"/>
    <xdr:sp macro="" textlink="">
      <xdr:nvSpPr>
        <xdr:cNvPr id="480" name="【庁舎】&#10;一人当たり面積平均値テキスト"/>
        <xdr:cNvSpPr txBox="1"/>
      </xdr:nvSpPr>
      <xdr:spPr>
        <a:xfrm>
          <a:off x="22199600" y="1848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481" name="フローチャート: 判断 480"/>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482" name="フローチャート: 判断 481"/>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91839</xdr:rowOff>
    </xdr:from>
    <xdr:ext cx="469744" cy="259045"/>
    <xdr:sp macro="" textlink="">
      <xdr:nvSpPr>
        <xdr:cNvPr id="483" name="n_1aveValue【庁舎】&#10;一人当たり面積"/>
        <xdr:cNvSpPr txBox="1"/>
      </xdr:nvSpPr>
      <xdr:spPr>
        <a:xfrm>
          <a:off x="21075727" y="1860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13399</xdr:rowOff>
    </xdr:from>
    <xdr:to>
      <xdr:col>107</xdr:col>
      <xdr:colOff>101600</xdr:colOff>
      <xdr:row>108</xdr:row>
      <xdr:rowOff>114999</xdr:rowOff>
    </xdr:to>
    <xdr:sp macro="" textlink="">
      <xdr:nvSpPr>
        <xdr:cNvPr id="484" name="フローチャート: 判断 483"/>
        <xdr:cNvSpPr/>
      </xdr:nvSpPr>
      <xdr:spPr>
        <a:xfrm>
          <a:off x="20383500" y="1852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131526</xdr:rowOff>
    </xdr:from>
    <xdr:ext cx="469744" cy="259045"/>
    <xdr:sp macro="" textlink="">
      <xdr:nvSpPr>
        <xdr:cNvPr id="485" name="n_2aveValue【庁舎】&#10;一人当たり面積"/>
        <xdr:cNvSpPr txBox="1"/>
      </xdr:nvSpPr>
      <xdr:spPr>
        <a:xfrm>
          <a:off x="20199427" y="1830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86" name="テキスト ボックス 4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7" name="テキスト ボックス 4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8" name="テキスト ボックス 4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9" name="テキスト ボックス 4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90" name="テキスト ボックス 4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160083</xdr:rowOff>
    </xdr:from>
    <xdr:to>
      <xdr:col>112</xdr:col>
      <xdr:colOff>38100</xdr:colOff>
      <xdr:row>108</xdr:row>
      <xdr:rowOff>90233</xdr:rowOff>
    </xdr:to>
    <xdr:sp macro="" textlink="">
      <xdr:nvSpPr>
        <xdr:cNvPr id="491" name="楕円 490"/>
        <xdr:cNvSpPr/>
      </xdr:nvSpPr>
      <xdr:spPr>
        <a:xfrm>
          <a:off x="21272500" y="1850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106760</xdr:rowOff>
    </xdr:from>
    <xdr:ext cx="469744" cy="259045"/>
    <xdr:sp macro="" textlink="">
      <xdr:nvSpPr>
        <xdr:cNvPr id="492" name="n_1mainValue【庁舎】&#10;一人当たり面積"/>
        <xdr:cNvSpPr txBox="1"/>
      </xdr:nvSpPr>
      <xdr:spPr>
        <a:xfrm>
          <a:off x="21075727" y="1828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3" name="正方形/長方形 4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4" name="正方形/長方形 4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5" name="テキスト ボックス 4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類似団体と比較して特に有形固定資産減価償却率が高くなっている施設は、保健センター、福祉施設、消防施設であり、特に低くなっている施設は、庁舎である。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福祉施設については、福祉センターや、社会福祉協議会施設が老朽化により減価償却率が高くなっている。福祉センターについては、平成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年度に大規模改修を行い、社会福祉協議会施設は令和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年度に以降の施設移転を検討し、それぞれ老朽化対策に取り組んでいくこととしている。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庁舎については、平成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年度に新庁舎を建設したため、有形固定資産減価償却率が著しく低くなっている。今後は庁舎の維持管理にかかる経費の増加に留意しつつ、行政サービスの向上に努めていく。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6,402
6,028
15.74
4,137,354
3,975,274
130,222
2,093,494
3,179,425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財政力指数は</a:t>
          </a:r>
          <a:r>
            <a:rPr lang="ja-JP" altLang="en-US" sz="1100" b="0" i="0" baseline="0">
              <a:solidFill>
                <a:schemeClr val="dk1"/>
              </a:solidFill>
              <a:effectLst/>
              <a:latin typeface="+mn-lt"/>
              <a:ea typeface="+mn-ea"/>
              <a:cs typeface="+mn-cs"/>
            </a:rPr>
            <a:t>過去</a:t>
          </a:r>
          <a:r>
            <a:rPr lang="en-US" altLang="ja-JP" sz="1100" b="0" i="0" baseline="0">
              <a:solidFill>
                <a:schemeClr val="dk1"/>
              </a:solidFill>
              <a:effectLst/>
              <a:latin typeface="+mn-lt"/>
              <a:ea typeface="+mn-ea"/>
              <a:cs typeface="+mn-cs"/>
            </a:rPr>
            <a:t>5</a:t>
          </a:r>
          <a:r>
            <a:rPr lang="ja-JP" altLang="en-US" sz="1100" b="0" i="0" baseline="0">
              <a:solidFill>
                <a:schemeClr val="dk1"/>
              </a:solidFill>
              <a:effectLst/>
              <a:latin typeface="+mn-lt"/>
              <a:ea typeface="+mn-ea"/>
              <a:cs typeface="+mn-cs"/>
            </a:rPr>
            <a:t>年間で大きな変動が無く、一定的な数値で推移している。これは</a:t>
          </a:r>
          <a:r>
            <a:rPr kumimoji="1" lang="ja-JP" altLang="ja-JP" sz="1100">
              <a:solidFill>
                <a:schemeClr val="dk1"/>
              </a:solidFill>
              <a:effectLst/>
              <a:latin typeface="+mn-lt"/>
              <a:ea typeface="+mn-ea"/>
              <a:cs typeface="+mn-cs"/>
            </a:rPr>
            <a:t>法人</a:t>
          </a:r>
          <a:r>
            <a:rPr kumimoji="1" lang="ja-JP" altLang="en-US" sz="1100">
              <a:solidFill>
                <a:schemeClr val="dk1"/>
              </a:solidFill>
              <a:effectLst/>
              <a:latin typeface="+mn-lt"/>
              <a:ea typeface="+mn-ea"/>
              <a:cs typeface="+mn-cs"/>
            </a:rPr>
            <a:t>に比べて</a:t>
          </a:r>
          <a:r>
            <a:rPr kumimoji="1" lang="ja-JP" altLang="ja-JP" sz="1100">
              <a:solidFill>
                <a:schemeClr val="dk1"/>
              </a:solidFill>
              <a:effectLst/>
              <a:latin typeface="+mn-lt"/>
              <a:ea typeface="+mn-ea"/>
              <a:cs typeface="+mn-cs"/>
            </a:rPr>
            <a:t>個人</a:t>
          </a:r>
          <a:r>
            <a:rPr kumimoji="1" lang="ja-JP" altLang="en-US" sz="1100">
              <a:solidFill>
                <a:schemeClr val="dk1"/>
              </a:solidFill>
              <a:effectLst/>
              <a:latin typeface="+mn-lt"/>
              <a:ea typeface="+mn-ea"/>
              <a:cs typeface="+mn-cs"/>
            </a:rPr>
            <a:t>町</a:t>
          </a:r>
          <a:r>
            <a:rPr kumimoji="1" lang="ja-JP" altLang="ja-JP" sz="1100">
              <a:solidFill>
                <a:schemeClr val="dk1"/>
              </a:solidFill>
              <a:effectLst/>
              <a:latin typeface="+mn-lt"/>
              <a:ea typeface="+mn-ea"/>
              <a:cs typeface="+mn-cs"/>
            </a:rPr>
            <a:t>民税の割合が大き</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、景気の大幅な影響を受け難く安定的な税収が見込める</a:t>
          </a:r>
          <a:r>
            <a:rPr kumimoji="1" lang="ja-JP" altLang="en-US" sz="1100">
              <a:solidFill>
                <a:schemeClr val="dk1"/>
              </a:solidFill>
              <a:effectLst/>
              <a:latin typeface="+mn-lt"/>
              <a:ea typeface="+mn-ea"/>
              <a:cs typeface="+mn-cs"/>
            </a:rPr>
            <a:t>ためである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しかし、平成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新庁舎建設の財源として地方債を発行したため、今後は償還金による歳出の増額が見込まれるため、優先度の低い事業の廃止することで歳出の見直しを実施するとともに、税収増加等による歳入の確保に努める。</a:t>
          </a:r>
          <a:endParaRPr lang="ja-JP" altLang="ja-JP" sz="11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48381</xdr:rowOff>
    </xdr:from>
    <xdr:to>
      <xdr:col>23</xdr:col>
      <xdr:colOff>133350</xdr:colOff>
      <xdr:row>42</xdr:row>
      <xdr:rowOff>59872</xdr:rowOff>
    </xdr:to>
    <xdr:cxnSp macro="">
      <xdr:nvCxnSpPr>
        <xdr:cNvPr id="70" name="直線コネクタ 69"/>
        <xdr:cNvCxnSpPr/>
      </xdr:nvCxnSpPr>
      <xdr:spPr>
        <a:xfrm flipV="1">
          <a:off x="4114800" y="72492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71362</xdr:rowOff>
    </xdr:to>
    <xdr:cxnSp macro="">
      <xdr:nvCxnSpPr>
        <xdr:cNvPr id="73" name="直線コネクタ 72"/>
        <xdr:cNvCxnSpPr/>
      </xdr:nvCxnSpPr>
      <xdr:spPr>
        <a:xfrm flipV="1">
          <a:off x="3225800" y="72607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71362</xdr:rowOff>
    </xdr:from>
    <xdr:to>
      <xdr:col>15</xdr:col>
      <xdr:colOff>82550</xdr:colOff>
      <xdr:row>42</xdr:row>
      <xdr:rowOff>82852</xdr:rowOff>
    </xdr:to>
    <xdr:cxnSp macro="">
      <xdr:nvCxnSpPr>
        <xdr:cNvPr id="76" name="直線コネクタ 75"/>
        <xdr:cNvCxnSpPr/>
      </xdr:nvCxnSpPr>
      <xdr:spPr>
        <a:xfrm flipV="1">
          <a:off x="2336800" y="72722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78" name="テキスト ボックス 77"/>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82852</xdr:rowOff>
    </xdr:from>
    <xdr:to>
      <xdr:col>11</xdr:col>
      <xdr:colOff>31750</xdr:colOff>
      <xdr:row>42</xdr:row>
      <xdr:rowOff>82852</xdr:rowOff>
    </xdr:to>
    <xdr:cxnSp macro="">
      <xdr:nvCxnSpPr>
        <xdr:cNvPr id="79" name="直線コネクタ 78"/>
        <xdr:cNvCxnSpPr/>
      </xdr:nvCxnSpPr>
      <xdr:spPr>
        <a:xfrm>
          <a:off x="1447800" y="7283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55941</xdr:rowOff>
    </xdr:from>
    <xdr:to>
      <xdr:col>11</xdr:col>
      <xdr:colOff>82550</xdr:colOff>
      <xdr:row>43</xdr:row>
      <xdr:rowOff>157541</xdr:rowOff>
    </xdr:to>
    <xdr:sp macro="" textlink="">
      <xdr:nvSpPr>
        <xdr:cNvPr id="80" name="フローチャート: 判断 79"/>
        <xdr:cNvSpPr/>
      </xdr:nvSpPr>
      <xdr:spPr>
        <a:xfrm>
          <a:off x="2286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81" name="テキスト ボックス 80"/>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82" name="フローチャート: 判断 81"/>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83" name="テキスト ボックス 82"/>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89" name="楕円 88"/>
        <xdr:cNvSpPr/>
      </xdr:nvSpPr>
      <xdr:spPr>
        <a:xfrm>
          <a:off x="49022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14108</xdr:rowOff>
    </xdr:from>
    <xdr:ext cx="762000" cy="259045"/>
    <xdr:sp macro="" textlink="">
      <xdr:nvSpPr>
        <xdr:cNvPr id="90" name="財政力該当値テキスト"/>
        <xdr:cNvSpPr txBox="1"/>
      </xdr:nvSpPr>
      <xdr:spPr>
        <a:xfrm>
          <a:off x="50419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1" name="楕円 90"/>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120849</xdr:rowOff>
    </xdr:from>
    <xdr:ext cx="736600" cy="259045"/>
    <xdr:sp macro="" textlink="">
      <xdr:nvSpPr>
        <xdr:cNvPr id="92" name="テキスト ボックス 91"/>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20562</xdr:rowOff>
    </xdr:from>
    <xdr:to>
      <xdr:col>15</xdr:col>
      <xdr:colOff>133350</xdr:colOff>
      <xdr:row>42</xdr:row>
      <xdr:rowOff>122162</xdr:rowOff>
    </xdr:to>
    <xdr:sp macro="" textlink="">
      <xdr:nvSpPr>
        <xdr:cNvPr id="93" name="楕円 92"/>
        <xdr:cNvSpPr/>
      </xdr:nvSpPr>
      <xdr:spPr>
        <a:xfrm>
          <a:off x="3175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132339</xdr:rowOff>
    </xdr:from>
    <xdr:ext cx="762000" cy="259045"/>
    <xdr:sp macro="" textlink="">
      <xdr:nvSpPr>
        <xdr:cNvPr id="94" name="テキスト ボックス 93"/>
        <xdr:cNvSpPr txBox="1"/>
      </xdr:nvSpPr>
      <xdr:spPr>
        <a:xfrm>
          <a:off x="2844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32052</xdr:rowOff>
    </xdr:from>
    <xdr:to>
      <xdr:col>11</xdr:col>
      <xdr:colOff>82550</xdr:colOff>
      <xdr:row>42</xdr:row>
      <xdr:rowOff>133652</xdr:rowOff>
    </xdr:to>
    <xdr:sp macro="" textlink="">
      <xdr:nvSpPr>
        <xdr:cNvPr id="95" name="楕円 94"/>
        <xdr:cNvSpPr/>
      </xdr:nvSpPr>
      <xdr:spPr>
        <a:xfrm>
          <a:off x="2286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96" name="テキスト ボックス 95"/>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97" name="楕円 96"/>
        <xdr:cNvSpPr/>
      </xdr:nvSpPr>
      <xdr:spPr>
        <a:xfrm>
          <a:off x="1397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98" name="テキスト ボックス 97"/>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下水道事業に係る地方債の繰上償還による公債費の削減を図っていることにより、類似団体内平均値に対して本町は</a:t>
          </a:r>
          <a:r>
            <a:rPr lang="en-US" altLang="ja-JP" sz="1100" b="0" i="0">
              <a:solidFill>
                <a:schemeClr val="dk1"/>
              </a:solidFill>
              <a:effectLst/>
              <a:latin typeface="+mn-lt"/>
              <a:ea typeface="+mn-ea"/>
              <a:cs typeface="+mn-cs"/>
            </a:rPr>
            <a:t>80.1%</a:t>
          </a:r>
          <a:r>
            <a:rPr lang="ja-JP" altLang="ja-JP" sz="1100" b="0" i="0">
              <a:solidFill>
                <a:schemeClr val="dk1"/>
              </a:solidFill>
              <a:effectLst/>
              <a:latin typeface="+mn-lt"/>
              <a:ea typeface="+mn-ea"/>
              <a:cs typeface="+mn-cs"/>
            </a:rPr>
            <a:t>と下回っている。しかし、平成</a:t>
          </a:r>
          <a:r>
            <a:rPr lang="en-US" altLang="ja-JP" sz="1100" b="0" i="0">
              <a:solidFill>
                <a:schemeClr val="dk1"/>
              </a:solidFill>
              <a:effectLst/>
              <a:latin typeface="+mn-lt"/>
              <a:ea typeface="+mn-ea"/>
              <a:cs typeface="+mn-cs"/>
            </a:rPr>
            <a:t>28</a:t>
          </a:r>
          <a:r>
            <a:rPr lang="ja-JP" altLang="ja-JP" sz="1100" b="0" i="0">
              <a:solidFill>
                <a:schemeClr val="dk1"/>
              </a:solidFill>
              <a:effectLst/>
              <a:latin typeface="+mn-lt"/>
              <a:ea typeface="+mn-ea"/>
              <a:cs typeface="+mn-cs"/>
            </a:rPr>
            <a:t>年度に防災対策や庁舎建設事業に対して地方債を発行したため、今後は地方債償還に伴う公債費の増加や、また高齢化に伴う扶助費の増加により、経常収支比率は大きくなる見込みである。</a:t>
          </a:r>
          <a:endParaRPr lang="ja-JP" altLang="ja-JP" sz="1100">
            <a:effectLst/>
          </a:endParaRPr>
        </a:p>
        <a:p>
          <a:pPr rtl="0" eaLnBrk="1" fontAlgn="auto" latinLnBrk="0" hangingPunct="1"/>
          <a:r>
            <a:rPr lang="ja-JP" altLang="ja-JP" sz="1100" b="0" i="0">
              <a:solidFill>
                <a:schemeClr val="dk1"/>
              </a:solidFill>
              <a:effectLst/>
              <a:latin typeface="+mn-lt"/>
              <a:ea typeface="+mn-ea"/>
              <a:cs typeface="+mn-cs"/>
            </a:rPr>
            <a:t>　限られた財源の中で、新たな行政改革に取り組み、事務事業の見直しを図ることで、経常経費を抑制するよう努める。</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109855</xdr:rowOff>
    </xdr:from>
    <xdr:to>
      <xdr:col>23</xdr:col>
      <xdr:colOff>133350</xdr:colOff>
      <xdr:row>61</xdr:row>
      <xdr:rowOff>6773</xdr:rowOff>
    </xdr:to>
    <xdr:cxnSp macro="">
      <xdr:nvCxnSpPr>
        <xdr:cNvPr id="133" name="直線コネクタ 132"/>
        <xdr:cNvCxnSpPr/>
      </xdr:nvCxnSpPr>
      <xdr:spPr>
        <a:xfrm flipV="1">
          <a:off x="4114800" y="10396855"/>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133156</xdr:rowOff>
    </xdr:from>
    <xdr:ext cx="762000" cy="259045"/>
    <xdr:sp macro="" textlink="">
      <xdr:nvSpPr>
        <xdr:cNvPr id="134" name="財政構造の弾力性平均値テキスト"/>
        <xdr:cNvSpPr txBox="1"/>
      </xdr:nvSpPr>
      <xdr:spPr>
        <a:xfrm>
          <a:off x="5041900" y="1059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6773</xdr:rowOff>
    </xdr:from>
    <xdr:to>
      <xdr:col>19</xdr:col>
      <xdr:colOff>133350</xdr:colOff>
      <xdr:row>61</xdr:row>
      <xdr:rowOff>163619</xdr:rowOff>
    </xdr:to>
    <xdr:cxnSp macro="">
      <xdr:nvCxnSpPr>
        <xdr:cNvPr id="136" name="直線コネクタ 135"/>
        <xdr:cNvCxnSpPr/>
      </xdr:nvCxnSpPr>
      <xdr:spPr>
        <a:xfrm flipV="1">
          <a:off x="3225800" y="10465223"/>
          <a:ext cx="8890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35789</xdr:rowOff>
    </xdr:from>
    <xdr:ext cx="736600" cy="259045"/>
    <xdr:sp macro="" textlink="">
      <xdr:nvSpPr>
        <xdr:cNvPr id="138" name="テキスト ボックス 137"/>
        <xdr:cNvSpPr txBox="1"/>
      </xdr:nvSpPr>
      <xdr:spPr>
        <a:xfrm>
          <a:off x="3733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61</xdr:row>
      <xdr:rowOff>163619</xdr:rowOff>
    </xdr:to>
    <xdr:cxnSp macro="">
      <xdr:nvCxnSpPr>
        <xdr:cNvPr id="139" name="直線コネクタ 138"/>
        <xdr:cNvCxnSpPr/>
      </xdr:nvCxnSpPr>
      <xdr:spPr>
        <a:xfrm>
          <a:off x="2336800" y="10553700"/>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128075</xdr:rowOff>
    </xdr:from>
    <xdr:ext cx="762000" cy="259045"/>
    <xdr:sp macro="" textlink="">
      <xdr:nvSpPr>
        <xdr:cNvPr id="141" name="テキスト ボックス 140"/>
        <xdr:cNvSpPr txBox="1"/>
      </xdr:nvSpPr>
      <xdr:spPr>
        <a:xfrm>
          <a:off x="2844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26881</xdr:rowOff>
    </xdr:from>
    <xdr:to>
      <xdr:col>11</xdr:col>
      <xdr:colOff>31750</xdr:colOff>
      <xdr:row>61</xdr:row>
      <xdr:rowOff>95250</xdr:rowOff>
    </xdr:to>
    <xdr:cxnSp macro="">
      <xdr:nvCxnSpPr>
        <xdr:cNvPr id="142" name="直線コネクタ 141"/>
        <xdr:cNvCxnSpPr/>
      </xdr:nvCxnSpPr>
      <xdr:spPr>
        <a:xfrm>
          <a:off x="1447800" y="10485331"/>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96731</xdr:rowOff>
    </xdr:from>
    <xdr:to>
      <xdr:col>11</xdr:col>
      <xdr:colOff>82550</xdr:colOff>
      <xdr:row>62</xdr:row>
      <xdr:rowOff>26881</xdr:rowOff>
    </xdr:to>
    <xdr:sp macro="" textlink="">
      <xdr:nvSpPr>
        <xdr:cNvPr id="143" name="フローチャート: 判断 142"/>
        <xdr:cNvSpPr/>
      </xdr:nvSpPr>
      <xdr:spPr>
        <a:xfrm>
          <a:off x="2286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11658</xdr:rowOff>
    </xdr:from>
    <xdr:ext cx="762000" cy="259045"/>
    <xdr:sp macro="" textlink="">
      <xdr:nvSpPr>
        <xdr:cNvPr id="144" name="テキスト ボックス 143"/>
        <xdr:cNvSpPr txBox="1"/>
      </xdr:nvSpPr>
      <xdr:spPr>
        <a:xfrm>
          <a:off x="1955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macro="" textlink="">
      <xdr:nvSpPr>
        <xdr:cNvPr id="145" name="フローチャート: 判断 144"/>
        <xdr:cNvSpPr/>
      </xdr:nvSpPr>
      <xdr:spPr>
        <a:xfrm>
          <a:off x="1397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98654</xdr:rowOff>
    </xdr:from>
    <xdr:ext cx="762000" cy="259045"/>
    <xdr:sp macro="" textlink="">
      <xdr:nvSpPr>
        <xdr:cNvPr id="146" name="テキスト ボックス 145"/>
        <xdr:cNvSpPr txBox="1"/>
      </xdr:nvSpPr>
      <xdr:spPr>
        <a:xfrm>
          <a:off x="1066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59055</xdr:rowOff>
    </xdr:from>
    <xdr:to>
      <xdr:col>23</xdr:col>
      <xdr:colOff>184150</xdr:colOff>
      <xdr:row>60</xdr:row>
      <xdr:rowOff>160655</xdr:rowOff>
    </xdr:to>
    <xdr:sp macro="" textlink="">
      <xdr:nvSpPr>
        <xdr:cNvPr id="152" name="楕円 151"/>
        <xdr:cNvSpPr/>
      </xdr:nvSpPr>
      <xdr:spPr>
        <a:xfrm>
          <a:off x="49022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75582</xdr:rowOff>
    </xdr:from>
    <xdr:ext cx="762000" cy="259045"/>
    <xdr:sp macro="" textlink="">
      <xdr:nvSpPr>
        <xdr:cNvPr id="153" name="財政構造の弾力性該当値テキスト"/>
        <xdr:cNvSpPr txBox="1"/>
      </xdr:nvSpPr>
      <xdr:spPr>
        <a:xfrm>
          <a:off x="5041900" y="1019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127423</xdr:rowOff>
    </xdr:from>
    <xdr:to>
      <xdr:col>19</xdr:col>
      <xdr:colOff>184150</xdr:colOff>
      <xdr:row>61</xdr:row>
      <xdr:rowOff>57573</xdr:rowOff>
    </xdr:to>
    <xdr:sp macro="" textlink="">
      <xdr:nvSpPr>
        <xdr:cNvPr id="154" name="楕円 153"/>
        <xdr:cNvSpPr/>
      </xdr:nvSpPr>
      <xdr:spPr>
        <a:xfrm>
          <a:off x="4064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67750</xdr:rowOff>
    </xdr:from>
    <xdr:ext cx="736600" cy="259045"/>
    <xdr:sp macro="" textlink="">
      <xdr:nvSpPr>
        <xdr:cNvPr id="155" name="テキスト ボックス 154"/>
        <xdr:cNvSpPr txBox="1"/>
      </xdr:nvSpPr>
      <xdr:spPr>
        <a:xfrm>
          <a:off x="3733800" y="1018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112819</xdr:rowOff>
    </xdr:from>
    <xdr:to>
      <xdr:col>15</xdr:col>
      <xdr:colOff>133350</xdr:colOff>
      <xdr:row>62</xdr:row>
      <xdr:rowOff>42969</xdr:rowOff>
    </xdr:to>
    <xdr:sp macro="" textlink="">
      <xdr:nvSpPr>
        <xdr:cNvPr id="156" name="楕円 155"/>
        <xdr:cNvSpPr/>
      </xdr:nvSpPr>
      <xdr:spPr>
        <a:xfrm>
          <a:off x="3175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27746</xdr:rowOff>
    </xdr:from>
    <xdr:ext cx="762000" cy="259045"/>
    <xdr:sp macro="" textlink="">
      <xdr:nvSpPr>
        <xdr:cNvPr id="157" name="テキスト ボックス 156"/>
        <xdr:cNvSpPr txBox="1"/>
      </xdr:nvSpPr>
      <xdr:spPr>
        <a:xfrm>
          <a:off x="2844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58" name="楕円 157"/>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156227</xdr:rowOff>
    </xdr:from>
    <xdr:ext cx="762000" cy="259045"/>
    <xdr:sp macro="" textlink="">
      <xdr:nvSpPr>
        <xdr:cNvPr id="159" name="テキスト ボックス 158"/>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147531</xdr:rowOff>
    </xdr:from>
    <xdr:to>
      <xdr:col>7</xdr:col>
      <xdr:colOff>31750</xdr:colOff>
      <xdr:row>61</xdr:row>
      <xdr:rowOff>77681</xdr:rowOff>
    </xdr:to>
    <xdr:sp macro="" textlink="">
      <xdr:nvSpPr>
        <xdr:cNvPr id="160" name="楕円 159"/>
        <xdr:cNvSpPr/>
      </xdr:nvSpPr>
      <xdr:spPr>
        <a:xfrm>
          <a:off x="1397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87858</xdr:rowOff>
    </xdr:from>
    <xdr:ext cx="762000" cy="259045"/>
    <xdr:sp macro="" textlink="">
      <xdr:nvSpPr>
        <xdr:cNvPr id="161" name="テキスト ボックス 160"/>
        <xdr:cNvSpPr txBox="1"/>
      </xdr:nvSpPr>
      <xdr:spPr>
        <a:xfrm>
          <a:off x="1066800" y="1020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[188,420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200" b="0" i="0">
              <a:solidFill>
                <a:schemeClr val="dk1"/>
              </a:solidFill>
              <a:effectLst/>
              <a:latin typeface="+mn-lt"/>
              <a:ea typeface="+mn-ea"/>
              <a:cs typeface="+mn-cs"/>
            </a:rPr>
            <a:t>　人件費・物件費及び維持補修費の合計額の人口１人当たりの金額が三重県平均及び、類似団体平均を上回っているのは、主に物件費が要因となっている。これは主に公共交通機関が乏しい当町では、自主運行バスを走らせており、運行管理委託に費用がかかっているためである。今後は、より一層必要経費を精査することで、コスト削減に努める。</a:t>
          </a:r>
          <a:endParaRPr lang="ja-JP" altLang="ja-JP" sz="16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160561</xdr:rowOff>
    </xdr:from>
    <xdr:to>
      <xdr:col>23</xdr:col>
      <xdr:colOff>133350</xdr:colOff>
      <xdr:row>82</xdr:row>
      <xdr:rowOff>28680</xdr:rowOff>
    </xdr:to>
    <xdr:cxnSp macro="">
      <xdr:nvCxnSpPr>
        <xdr:cNvPr id="198" name="直線コネクタ 197"/>
        <xdr:cNvCxnSpPr/>
      </xdr:nvCxnSpPr>
      <xdr:spPr>
        <a:xfrm flipV="1">
          <a:off x="4114800" y="14048011"/>
          <a:ext cx="838200" cy="3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29491</xdr:rowOff>
    </xdr:from>
    <xdr:ext cx="762000" cy="259045"/>
    <xdr:sp macro="" textlink="">
      <xdr:nvSpPr>
        <xdr:cNvPr id="199" name="人件費・物件費等の状況平均値テキスト"/>
        <xdr:cNvSpPr txBox="1"/>
      </xdr:nvSpPr>
      <xdr:spPr>
        <a:xfrm>
          <a:off x="5041900" y="140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152481</xdr:rowOff>
    </xdr:from>
    <xdr:to>
      <xdr:col>19</xdr:col>
      <xdr:colOff>133350</xdr:colOff>
      <xdr:row>82</xdr:row>
      <xdr:rowOff>28680</xdr:rowOff>
    </xdr:to>
    <xdr:cxnSp macro="">
      <xdr:nvCxnSpPr>
        <xdr:cNvPr id="201" name="直線コネクタ 200"/>
        <xdr:cNvCxnSpPr/>
      </xdr:nvCxnSpPr>
      <xdr:spPr>
        <a:xfrm>
          <a:off x="3225800" y="14039931"/>
          <a:ext cx="889000" cy="4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156044</xdr:rowOff>
    </xdr:from>
    <xdr:ext cx="736600" cy="259045"/>
    <xdr:sp macro="" textlink="">
      <xdr:nvSpPr>
        <xdr:cNvPr id="203" name="テキスト ボックス 202"/>
        <xdr:cNvSpPr txBox="1"/>
      </xdr:nvSpPr>
      <xdr:spPr>
        <a:xfrm>
          <a:off x="3733800" y="14214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138365</xdr:rowOff>
    </xdr:from>
    <xdr:to>
      <xdr:col>15</xdr:col>
      <xdr:colOff>82550</xdr:colOff>
      <xdr:row>81</xdr:row>
      <xdr:rowOff>152481</xdr:rowOff>
    </xdr:to>
    <xdr:cxnSp macro="">
      <xdr:nvCxnSpPr>
        <xdr:cNvPr id="204" name="直線コネクタ 203"/>
        <xdr:cNvCxnSpPr/>
      </xdr:nvCxnSpPr>
      <xdr:spPr>
        <a:xfrm>
          <a:off x="2336800" y="14025815"/>
          <a:ext cx="889000" cy="1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125558</xdr:rowOff>
    </xdr:from>
    <xdr:ext cx="762000" cy="259045"/>
    <xdr:sp macro="" textlink="">
      <xdr:nvSpPr>
        <xdr:cNvPr id="206" name="テキスト ボックス 205"/>
        <xdr:cNvSpPr txBox="1"/>
      </xdr:nvSpPr>
      <xdr:spPr>
        <a:xfrm>
          <a:off x="2844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138365</xdr:rowOff>
    </xdr:from>
    <xdr:to>
      <xdr:col>11</xdr:col>
      <xdr:colOff>31750</xdr:colOff>
      <xdr:row>81</xdr:row>
      <xdr:rowOff>160482</xdr:rowOff>
    </xdr:to>
    <xdr:cxnSp macro="">
      <xdr:nvCxnSpPr>
        <xdr:cNvPr id="207" name="直線コネクタ 206"/>
        <xdr:cNvCxnSpPr/>
      </xdr:nvCxnSpPr>
      <xdr:spPr>
        <a:xfrm flipV="1">
          <a:off x="1447800" y="14025815"/>
          <a:ext cx="889000" cy="2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50229</xdr:rowOff>
    </xdr:from>
    <xdr:to>
      <xdr:col>11</xdr:col>
      <xdr:colOff>82550</xdr:colOff>
      <xdr:row>82</xdr:row>
      <xdr:rowOff>151829</xdr:rowOff>
    </xdr:to>
    <xdr:sp macro="" textlink="">
      <xdr:nvSpPr>
        <xdr:cNvPr id="208" name="フローチャート: 判断 207"/>
        <xdr:cNvSpPr/>
      </xdr:nvSpPr>
      <xdr:spPr>
        <a:xfrm>
          <a:off x="2286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136606</xdr:rowOff>
    </xdr:from>
    <xdr:ext cx="762000" cy="259045"/>
    <xdr:sp macro="" textlink="">
      <xdr:nvSpPr>
        <xdr:cNvPr id="209" name="テキスト ボックス 208"/>
        <xdr:cNvSpPr txBox="1"/>
      </xdr:nvSpPr>
      <xdr:spPr>
        <a:xfrm>
          <a:off x="1955800" y="1419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6620</xdr:rowOff>
    </xdr:from>
    <xdr:to>
      <xdr:col>7</xdr:col>
      <xdr:colOff>31750</xdr:colOff>
      <xdr:row>82</xdr:row>
      <xdr:rowOff>108220</xdr:rowOff>
    </xdr:to>
    <xdr:sp macro="" textlink="">
      <xdr:nvSpPr>
        <xdr:cNvPr id="210" name="フローチャート: 判断 209"/>
        <xdr:cNvSpPr/>
      </xdr:nvSpPr>
      <xdr:spPr>
        <a:xfrm>
          <a:off x="1397000" y="14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92997</xdr:rowOff>
    </xdr:from>
    <xdr:ext cx="762000" cy="259045"/>
    <xdr:sp macro="" textlink="">
      <xdr:nvSpPr>
        <xdr:cNvPr id="211" name="テキスト ボックス 210"/>
        <xdr:cNvSpPr txBox="1"/>
      </xdr:nvSpPr>
      <xdr:spPr>
        <a:xfrm>
          <a:off x="1066800" y="14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109761</xdr:rowOff>
    </xdr:from>
    <xdr:to>
      <xdr:col>23</xdr:col>
      <xdr:colOff>184150</xdr:colOff>
      <xdr:row>82</xdr:row>
      <xdr:rowOff>39911</xdr:rowOff>
    </xdr:to>
    <xdr:sp macro="" textlink="">
      <xdr:nvSpPr>
        <xdr:cNvPr id="217" name="楕円 216"/>
        <xdr:cNvSpPr/>
      </xdr:nvSpPr>
      <xdr:spPr>
        <a:xfrm>
          <a:off x="4902200" y="1399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126288</xdr:rowOff>
    </xdr:from>
    <xdr:ext cx="762000" cy="259045"/>
    <xdr:sp macro="" textlink="">
      <xdr:nvSpPr>
        <xdr:cNvPr id="218" name="人件費・物件費等の状況該当値テキスト"/>
        <xdr:cNvSpPr txBox="1"/>
      </xdr:nvSpPr>
      <xdr:spPr>
        <a:xfrm>
          <a:off x="5041900" y="1384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149330</xdr:rowOff>
    </xdr:from>
    <xdr:to>
      <xdr:col>19</xdr:col>
      <xdr:colOff>184150</xdr:colOff>
      <xdr:row>82</xdr:row>
      <xdr:rowOff>79480</xdr:rowOff>
    </xdr:to>
    <xdr:sp macro="" textlink="">
      <xdr:nvSpPr>
        <xdr:cNvPr id="219" name="楕円 218"/>
        <xdr:cNvSpPr/>
      </xdr:nvSpPr>
      <xdr:spPr>
        <a:xfrm>
          <a:off x="4064000" y="1403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89657</xdr:rowOff>
    </xdr:from>
    <xdr:ext cx="736600" cy="259045"/>
    <xdr:sp macro="" textlink="">
      <xdr:nvSpPr>
        <xdr:cNvPr id="220" name="テキスト ボックス 219"/>
        <xdr:cNvSpPr txBox="1"/>
      </xdr:nvSpPr>
      <xdr:spPr>
        <a:xfrm>
          <a:off x="3733800" y="1380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101681</xdr:rowOff>
    </xdr:from>
    <xdr:to>
      <xdr:col>15</xdr:col>
      <xdr:colOff>133350</xdr:colOff>
      <xdr:row>82</xdr:row>
      <xdr:rowOff>31831</xdr:rowOff>
    </xdr:to>
    <xdr:sp macro="" textlink="">
      <xdr:nvSpPr>
        <xdr:cNvPr id="221" name="楕円 220"/>
        <xdr:cNvSpPr/>
      </xdr:nvSpPr>
      <xdr:spPr>
        <a:xfrm>
          <a:off x="3175000" y="1398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42008</xdr:rowOff>
    </xdr:from>
    <xdr:ext cx="762000" cy="259045"/>
    <xdr:sp macro="" textlink="">
      <xdr:nvSpPr>
        <xdr:cNvPr id="222" name="テキスト ボックス 221"/>
        <xdr:cNvSpPr txBox="1"/>
      </xdr:nvSpPr>
      <xdr:spPr>
        <a:xfrm>
          <a:off x="2844800" y="1375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87565</xdr:rowOff>
    </xdr:from>
    <xdr:to>
      <xdr:col>11</xdr:col>
      <xdr:colOff>82550</xdr:colOff>
      <xdr:row>82</xdr:row>
      <xdr:rowOff>17715</xdr:rowOff>
    </xdr:to>
    <xdr:sp macro="" textlink="">
      <xdr:nvSpPr>
        <xdr:cNvPr id="223" name="楕円 222"/>
        <xdr:cNvSpPr/>
      </xdr:nvSpPr>
      <xdr:spPr>
        <a:xfrm>
          <a:off x="2286000" y="1397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27892</xdr:rowOff>
    </xdr:from>
    <xdr:ext cx="762000" cy="259045"/>
    <xdr:sp macro="" textlink="">
      <xdr:nvSpPr>
        <xdr:cNvPr id="224" name="テキスト ボックス 223"/>
        <xdr:cNvSpPr txBox="1"/>
      </xdr:nvSpPr>
      <xdr:spPr>
        <a:xfrm>
          <a:off x="1955800" y="1374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109682</xdr:rowOff>
    </xdr:from>
    <xdr:to>
      <xdr:col>7</xdr:col>
      <xdr:colOff>31750</xdr:colOff>
      <xdr:row>82</xdr:row>
      <xdr:rowOff>39832</xdr:rowOff>
    </xdr:to>
    <xdr:sp macro="" textlink="">
      <xdr:nvSpPr>
        <xdr:cNvPr id="225" name="楕円 224"/>
        <xdr:cNvSpPr/>
      </xdr:nvSpPr>
      <xdr:spPr>
        <a:xfrm>
          <a:off x="1397000" y="1399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50009</xdr:rowOff>
    </xdr:from>
    <xdr:ext cx="762000" cy="259045"/>
    <xdr:sp macro="" textlink="">
      <xdr:nvSpPr>
        <xdr:cNvPr id="226" name="テキスト ボックス 225"/>
        <xdr:cNvSpPr txBox="1"/>
      </xdr:nvSpPr>
      <xdr:spPr>
        <a:xfrm>
          <a:off x="1066800" y="1376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年度の数値が高くなっている要因は、国家公務員の時限的な（</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年間）給与改定特例法による措置が実施されているため、相対的に上がったものである。</a:t>
          </a:r>
          <a:endParaRPr lang="ja-JP" altLang="ja-JP" sz="1600">
            <a:effectLst/>
          </a:endParaRPr>
        </a:p>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年度以降は、平均的に推移している。社会経済情勢の変化や国の給料水準等を踏まえ、引き続き本町の給料水準の適正化に努める。</a:t>
          </a:r>
          <a:endParaRPr lang="ja-JP" altLang="ja-JP" sz="16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157238</xdr:rowOff>
    </xdr:from>
    <xdr:to>
      <xdr:col>81</xdr:col>
      <xdr:colOff>44450</xdr:colOff>
      <xdr:row>84</xdr:row>
      <xdr:rowOff>157238</xdr:rowOff>
    </xdr:to>
    <xdr:cxnSp macro="">
      <xdr:nvCxnSpPr>
        <xdr:cNvPr id="262" name="直線コネクタ 261"/>
        <xdr:cNvCxnSpPr/>
      </xdr:nvCxnSpPr>
      <xdr:spPr>
        <a:xfrm>
          <a:off x="16179800" y="145590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8061</xdr:rowOff>
    </xdr:from>
    <xdr:ext cx="762000" cy="259045"/>
    <xdr:sp macro="" textlink="">
      <xdr:nvSpPr>
        <xdr:cNvPr id="263" name="給与水準   （国との比較）平均値テキスト"/>
        <xdr:cNvSpPr txBox="1"/>
      </xdr:nvSpPr>
      <xdr:spPr>
        <a:xfrm>
          <a:off x="17106900" y="1423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157238</xdr:rowOff>
    </xdr:from>
    <xdr:to>
      <xdr:col>77</xdr:col>
      <xdr:colOff>44450</xdr:colOff>
      <xdr:row>85</xdr:row>
      <xdr:rowOff>31750</xdr:rowOff>
    </xdr:to>
    <xdr:cxnSp macro="">
      <xdr:nvCxnSpPr>
        <xdr:cNvPr id="265" name="直線コネクタ 264"/>
        <xdr:cNvCxnSpPr/>
      </xdr:nvCxnSpPr>
      <xdr:spPr>
        <a:xfrm flipV="1">
          <a:off x="15290800" y="145590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114800</xdr:rowOff>
    </xdr:from>
    <xdr:ext cx="736600" cy="259045"/>
    <xdr:sp macro="" textlink="">
      <xdr:nvSpPr>
        <xdr:cNvPr id="267" name="テキスト ボックス 266"/>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20259</xdr:rowOff>
    </xdr:from>
    <xdr:to>
      <xdr:col>72</xdr:col>
      <xdr:colOff>203200</xdr:colOff>
      <xdr:row>85</xdr:row>
      <xdr:rowOff>31750</xdr:rowOff>
    </xdr:to>
    <xdr:cxnSp macro="">
      <xdr:nvCxnSpPr>
        <xdr:cNvPr id="268" name="直線コネクタ 267"/>
        <xdr:cNvCxnSpPr/>
      </xdr:nvCxnSpPr>
      <xdr:spPr>
        <a:xfrm>
          <a:off x="14401800" y="145935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80329</xdr:rowOff>
    </xdr:from>
    <xdr:ext cx="762000" cy="259045"/>
    <xdr:sp macro="" textlink="">
      <xdr:nvSpPr>
        <xdr:cNvPr id="270" name="テキスト ボックス 269"/>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53823</xdr:rowOff>
    </xdr:from>
    <xdr:to>
      <xdr:col>68</xdr:col>
      <xdr:colOff>152400</xdr:colOff>
      <xdr:row>85</xdr:row>
      <xdr:rowOff>20259</xdr:rowOff>
    </xdr:to>
    <xdr:cxnSp macro="">
      <xdr:nvCxnSpPr>
        <xdr:cNvPr id="271" name="直線コネクタ 270"/>
        <xdr:cNvCxnSpPr/>
      </xdr:nvCxnSpPr>
      <xdr:spPr>
        <a:xfrm>
          <a:off x="13512800" y="1445562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140002</xdr:rowOff>
    </xdr:from>
    <xdr:to>
      <xdr:col>68</xdr:col>
      <xdr:colOff>203200</xdr:colOff>
      <xdr:row>84</xdr:row>
      <xdr:rowOff>70152</xdr:rowOff>
    </xdr:to>
    <xdr:sp macro="" textlink="">
      <xdr:nvSpPr>
        <xdr:cNvPr id="272" name="フローチャート: 判断 271"/>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80329</xdr:rowOff>
    </xdr:from>
    <xdr:ext cx="762000" cy="259045"/>
    <xdr:sp macro="" textlink="">
      <xdr:nvSpPr>
        <xdr:cNvPr id="273" name="テキスト ボックス 272"/>
        <xdr:cNvSpPr txBox="1"/>
      </xdr:nvSpPr>
      <xdr:spPr>
        <a:xfrm>
          <a:off x="14020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94041</xdr:rowOff>
    </xdr:from>
    <xdr:to>
      <xdr:col>64</xdr:col>
      <xdr:colOff>152400</xdr:colOff>
      <xdr:row>84</xdr:row>
      <xdr:rowOff>24191</xdr:rowOff>
    </xdr:to>
    <xdr:sp macro="" textlink="">
      <xdr:nvSpPr>
        <xdr:cNvPr id="274" name="フローチャート: 判断 273"/>
        <xdr:cNvSpPr/>
      </xdr:nvSpPr>
      <xdr:spPr>
        <a:xfrm>
          <a:off x="13462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34368</xdr:rowOff>
    </xdr:from>
    <xdr:ext cx="762000" cy="259045"/>
    <xdr:sp macro="" textlink="">
      <xdr:nvSpPr>
        <xdr:cNvPr id="275" name="テキスト ボックス 274"/>
        <xdr:cNvSpPr txBox="1"/>
      </xdr:nvSpPr>
      <xdr:spPr>
        <a:xfrm>
          <a:off x="13131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106438</xdr:rowOff>
    </xdr:from>
    <xdr:to>
      <xdr:col>81</xdr:col>
      <xdr:colOff>95250</xdr:colOff>
      <xdr:row>85</xdr:row>
      <xdr:rowOff>36588</xdr:rowOff>
    </xdr:to>
    <xdr:sp macro="" textlink="">
      <xdr:nvSpPr>
        <xdr:cNvPr id="281" name="楕円 280"/>
        <xdr:cNvSpPr/>
      </xdr:nvSpPr>
      <xdr:spPr>
        <a:xfrm>
          <a:off x="169672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78515</xdr:rowOff>
    </xdr:from>
    <xdr:ext cx="762000" cy="259045"/>
    <xdr:sp macro="" textlink="">
      <xdr:nvSpPr>
        <xdr:cNvPr id="282" name="給与水準   （国との比較）該当値テキスト"/>
        <xdr:cNvSpPr txBox="1"/>
      </xdr:nvSpPr>
      <xdr:spPr>
        <a:xfrm>
          <a:off x="17106900" y="1448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106438</xdr:rowOff>
    </xdr:from>
    <xdr:to>
      <xdr:col>77</xdr:col>
      <xdr:colOff>95250</xdr:colOff>
      <xdr:row>85</xdr:row>
      <xdr:rowOff>36588</xdr:rowOff>
    </xdr:to>
    <xdr:sp macro="" textlink="">
      <xdr:nvSpPr>
        <xdr:cNvPr id="283" name="楕円 282"/>
        <xdr:cNvSpPr/>
      </xdr:nvSpPr>
      <xdr:spPr>
        <a:xfrm>
          <a:off x="16129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21365</xdr:rowOff>
    </xdr:from>
    <xdr:ext cx="736600" cy="259045"/>
    <xdr:sp macro="" textlink="">
      <xdr:nvSpPr>
        <xdr:cNvPr id="284" name="テキスト ボックス 283"/>
        <xdr:cNvSpPr txBox="1"/>
      </xdr:nvSpPr>
      <xdr:spPr>
        <a:xfrm>
          <a:off x="15798800" y="1459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5" name="楕円 284"/>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86" name="テキスト ボックス 285"/>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140909</xdr:rowOff>
    </xdr:from>
    <xdr:to>
      <xdr:col>68</xdr:col>
      <xdr:colOff>203200</xdr:colOff>
      <xdr:row>85</xdr:row>
      <xdr:rowOff>71059</xdr:rowOff>
    </xdr:to>
    <xdr:sp macro="" textlink="">
      <xdr:nvSpPr>
        <xdr:cNvPr id="287" name="楕円 286"/>
        <xdr:cNvSpPr/>
      </xdr:nvSpPr>
      <xdr:spPr>
        <a:xfrm>
          <a:off x="14351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55836</xdr:rowOff>
    </xdr:from>
    <xdr:ext cx="762000" cy="259045"/>
    <xdr:sp macro="" textlink="">
      <xdr:nvSpPr>
        <xdr:cNvPr id="288" name="テキスト ボックス 287"/>
        <xdr:cNvSpPr txBox="1"/>
      </xdr:nvSpPr>
      <xdr:spPr>
        <a:xfrm>
          <a:off x="14020800" y="1462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3023</xdr:rowOff>
    </xdr:from>
    <xdr:to>
      <xdr:col>64</xdr:col>
      <xdr:colOff>152400</xdr:colOff>
      <xdr:row>84</xdr:row>
      <xdr:rowOff>104623</xdr:rowOff>
    </xdr:to>
    <xdr:sp macro="" textlink="">
      <xdr:nvSpPr>
        <xdr:cNvPr id="289" name="楕円 288"/>
        <xdr:cNvSpPr/>
      </xdr:nvSpPr>
      <xdr:spPr>
        <a:xfrm>
          <a:off x="13462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89400</xdr:rowOff>
    </xdr:from>
    <xdr:ext cx="762000" cy="259045"/>
    <xdr:sp macro="" textlink="">
      <xdr:nvSpPr>
        <xdr:cNvPr id="290" name="テキスト ボックス 289"/>
        <xdr:cNvSpPr txBox="1"/>
      </xdr:nvSpPr>
      <xdr:spPr>
        <a:xfrm>
          <a:off x="131318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人口千人当たり職員数は</a:t>
          </a:r>
          <a:r>
            <a:rPr kumimoji="1" lang="en-US" altLang="ja-JP" sz="1200">
              <a:solidFill>
                <a:schemeClr val="dk1"/>
              </a:solidFill>
              <a:effectLst/>
              <a:latin typeface="+mn-lt"/>
              <a:ea typeface="+mn-ea"/>
              <a:cs typeface="+mn-cs"/>
            </a:rPr>
            <a:t>0.08</a:t>
          </a:r>
          <a:r>
            <a:rPr kumimoji="1" lang="ja-JP" altLang="ja-JP" sz="1200">
              <a:solidFill>
                <a:schemeClr val="dk1"/>
              </a:solidFill>
              <a:effectLst/>
              <a:latin typeface="+mn-lt"/>
              <a:ea typeface="+mn-ea"/>
              <a:cs typeface="+mn-cs"/>
            </a:rPr>
            <a:t>人増の</a:t>
          </a:r>
          <a:r>
            <a:rPr kumimoji="1" lang="en-US" altLang="ja-JP" sz="1200">
              <a:solidFill>
                <a:schemeClr val="dk1"/>
              </a:solidFill>
              <a:effectLst/>
              <a:latin typeface="+mn-lt"/>
              <a:ea typeface="+mn-ea"/>
              <a:cs typeface="+mn-cs"/>
            </a:rPr>
            <a:t>9.68</a:t>
          </a:r>
          <a:r>
            <a:rPr kumimoji="1" lang="ja-JP" altLang="ja-JP" sz="1200">
              <a:solidFill>
                <a:schemeClr val="dk1"/>
              </a:solidFill>
              <a:effectLst/>
              <a:latin typeface="+mn-lt"/>
              <a:ea typeface="+mn-ea"/>
              <a:cs typeface="+mn-cs"/>
            </a:rPr>
            <a:t>人となりました。職員数は増となりましたが、定員適正化計画に基づき適正な職員採用を行ってきたことにより、類似団体平均以下を維持しております。</a:t>
          </a:r>
          <a:endParaRPr lang="ja-JP" altLang="ja-JP" sz="1600">
            <a:effectLst/>
          </a:endParaRPr>
        </a:p>
        <a:p>
          <a:r>
            <a:rPr kumimoji="1" lang="ja-JP" altLang="ja-JP" sz="1200">
              <a:solidFill>
                <a:schemeClr val="dk1"/>
              </a:solidFill>
              <a:effectLst/>
              <a:latin typeface="+mn-lt"/>
              <a:ea typeface="+mn-ea"/>
              <a:cs typeface="+mn-cs"/>
            </a:rPr>
            <a:t>　今後も適正な職員採用、再任用職員及び非常勤職員の活用により、現状の職員数を維持しながら、人件費を抑制していきます。</a:t>
          </a:r>
          <a:endParaRPr lang="ja-JP" altLang="ja-JP" sz="1600">
            <a:effectLst/>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52070</xdr:rowOff>
    </xdr:from>
    <xdr:to>
      <xdr:col>81</xdr:col>
      <xdr:colOff>44450</xdr:colOff>
      <xdr:row>59</xdr:row>
      <xdr:rowOff>56896</xdr:rowOff>
    </xdr:to>
    <xdr:cxnSp macro="">
      <xdr:nvCxnSpPr>
        <xdr:cNvPr id="321" name="直線コネクタ 320"/>
        <xdr:cNvCxnSpPr/>
      </xdr:nvCxnSpPr>
      <xdr:spPr>
        <a:xfrm>
          <a:off x="16179800" y="1016762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142860</xdr:rowOff>
    </xdr:from>
    <xdr:ext cx="762000" cy="259045"/>
    <xdr:sp macro="" textlink="">
      <xdr:nvSpPr>
        <xdr:cNvPr id="322" name="定員管理の状況平均値テキスト"/>
        <xdr:cNvSpPr txBox="1"/>
      </xdr:nvSpPr>
      <xdr:spPr>
        <a:xfrm>
          <a:off x="17106900" y="1025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44228</xdr:rowOff>
    </xdr:from>
    <xdr:to>
      <xdr:col>77</xdr:col>
      <xdr:colOff>44450</xdr:colOff>
      <xdr:row>59</xdr:row>
      <xdr:rowOff>52070</xdr:rowOff>
    </xdr:to>
    <xdr:cxnSp macro="">
      <xdr:nvCxnSpPr>
        <xdr:cNvPr id="324" name="直線コネクタ 323"/>
        <xdr:cNvCxnSpPr/>
      </xdr:nvCxnSpPr>
      <xdr:spPr>
        <a:xfrm>
          <a:off x="15290800" y="10159778"/>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97776</xdr:rowOff>
    </xdr:from>
    <xdr:ext cx="736600" cy="259045"/>
    <xdr:sp macro="" textlink="">
      <xdr:nvSpPr>
        <xdr:cNvPr id="326" name="テキスト ボックス 325"/>
        <xdr:cNvSpPr txBox="1"/>
      </xdr:nvSpPr>
      <xdr:spPr>
        <a:xfrm>
          <a:off x="15798800" y="1038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44228</xdr:rowOff>
    </xdr:from>
    <xdr:to>
      <xdr:col>72</xdr:col>
      <xdr:colOff>203200</xdr:colOff>
      <xdr:row>59</xdr:row>
      <xdr:rowOff>74390</xdr:rowOff>
    </xdr:to>
    <xdr:cxnSp macro="">
      <xdr:nvCxnSpPr>
        <xdr:cNvPr id="327" name="直線コネクタ 326"/>
        <xdr:cNvCxnSpPr/>
      </xdr:nvCxnSpPr>
      <xdr:spPr>
        <a:xfrm flipV="1">
          <a:off x="14401800" y="1015977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61580</xdr:rowOff>
    </xdr:from>
    <xdr:ext cx="762000" cy="259045"/>
    <xdr:sp macro="" textlink="">
      <xdr:nvSpPr>
        <xdr:cNvPr id="329" name="テキスト ボックス 328"/>
        <xdr:cNvSpPr txBox="1"/>
      </xdr:nvSpPr>
      <xdr:spPr>
        <a:xfrm>
          <a:off x="14909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74390</xdr:rowOff>
    </xdr:from>
    <xdr:to>
      <xdr:col>68</xdr:col>
      <xdr:colOff>152400</xdr:colOff>
      <xdr:row>59</xdr:row>
      <xdr:rowOff>88265</xdr:rowOff>
    </xdr:to>
    <xdr:cxnSp macro="">
      <xdr:nvCxnSpPr>
        <xdr:cNvPr id="330" name="直線コネクタ 329"/>
        <xdr:cNvCxnSpPr/>
      </xdr:nvCxnSpPr>
      <xdr:spPr>
        <a:xfrm flipV="1">
          <a:off x="13512800" y="10189940"/>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1" name="フローチャート: 判断 330"/>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2" name="テキスト ボックス 331"/>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147256</xdr:rowOff>
    </xdr:from>
    <xdr:to>
      <xdr:col>64</xdr:col>
      <xdr:colOff>152400</xdr:colOff>
      <xdr:row>60</xdr:row>
      <xdr:rowOff>77406</xdr:rowOff>
    </xdr:to>
    <xdr:sp macro="" textlink="">
      <xdr:nvSpPr>
        <xdr:cNvPr id="333" name="フローチャート: 判断 332"/>
        <xdr:cNvSpPr/>
      </xdr:nvSpPr>
      <xdr:spPr>
        <a:xfrm>
          <a:off x="13462000" y="1026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62183</xdr:rowOff>
    </xdr:from>
    <xdr:ext cx="762000" cy="259045"/>
    <xdr:sp macro="" textlink="">
      <xdr:nvSpPr>
        <xdr:cNvPr id="334" name="テキスト ボックス 333"/>
        <xdr:cNvSpPr txBox="1"/>
      </xdr:nvSpPr>
      <xdr:spPr>
        <a:xfrm>
          <a:off x="13131800" y="1034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6096</xdr:rowOff>
    </xdr:from>
    <xdr:to>
      <xdr:col>81</xdr:col>
      <xdr:colOff>95250</xdr:colOff>
      <xdr:row>59</xdr:row>
      <xdr:rowOff>107696</xdr:rowOff>
    </xdr:to>
    <xdr:sp macro="" textlink="">
      <xdr:nvSpPr>
        <xdr:cNvPr id="340" name="楕円 339"/>
        <xdr:cNvSpPr/>
      </xdr:nvSpPr>
      <xdr:spPr>
        <a:xfrm>
          <a:off x="16967200" y="101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22623</xdr:rowOff>
    </xdr:from>
    <xdr:ext cx="762000" cy="259045"/>
    <xdr:sp macro="" textlink="">
      <xdr:nvSpPr>
        <xdr:cNvPr id="341" name="定員管理の状況該当値テキスト"/>
        <xdr:cNvSpPr txBox="1"/>
      </xdr:nvSpPr>
      <xdr:spPr>
        <a:xfrm>
          <a:off x="17106900" y="996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1270</xdr:rowOff>
    </xdr:from>
    <xdr:to>
      <xdr:col>77</xdr:col>
      <xdr:colOff>95250</xdr:colOff>
      <xdr:row>59</xdr:row>
      <xdr:rowOff>102870</xdr:rowOff>
    </xdr:to>
    <xdr:sp macro="" textlink="">
      <xdr:nvSpPr>
        <xdr:cNvPr id="342" name="楕円 341"/>
        <xdr:cNvSpPr/>
      </xdr:nvSpPr>
      <xdr:spPr>
        <a:xfrm>
          <a:off x="16129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113047</xdr:rowOff>
    </xdr:from>
    <xdr:ext cx="736600" cy="259045"/>
    <xdr:sp macro="" textlink="">
      <xdr:nvSpPr>
        <xdr:cNvPr id="343" name="テキスト ボックス 342"/>
        <xdr:cNvSpPr txBox="1"/>
      </xdr:nvSpPr>
      <xdr:spPr>
        <a:xfrm>
          <a:off x="15798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164878</xdr:rowOff>
    </xdr:from>
    <xdr:to>
      <xdr:col>73</xdr:col>
      <xdr:colOff>44450</xdr:colOff>
      <xdr:row>59</xdr:row>
      <xdr:rowOff>95028</xdr:rowOff>
    </xdr:to>
    <xdr:sp macro="" textlink="">
      <xdr:nvSpPr>
        <xdr:cNvPr id="344" name="楕円 343"/>
        <xdr:cNvSpPr/>
      </xdr:nvSpPr>
      <xdr:spPr>
        <a:xfrm>
          <a:off x="15240000" y="1010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105205</xdr:rowOff>
    </xdr:from>
    <xdr:ext cx="762000" cy="259045"/>
    <xdr:sp macro="" textlink="">
      <xdr:nvSpPr>
        <xdr:cNvPr id="345" name="テキスト ボックス 344"/>
        <xdr:cNvSpPr txBox="1"/>
      </xdr:nvSpPr>
      <xdr:spPr>
        <a:xfrm>
          <a:off x="14909800" y="987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23590</xdr:rowOff>
    </xdr:from>
    <xdr:to>
      <xdr:col>68</xdr:col>
      <xdr:colOff>203200</xdr:colOff>
      <xdr:row>59</xdr:row>
      <xdr:rowOff>125190</xdr:rowOff>
    </xdr:to>
    <xdr:sp macro="" textlink="">
      <xdr:nvSpPr>
        <xdr:cNvPr id="346" name="楕円 345"/>
        <xdr:cNvSpPr/>
      </xdr:nvSpPr>
      <xdr:spPr>
        <a:xfrm>
          <a:off x="14351000" y="1013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135367</xdr:rowOff>
    </xdr:from>
    <xdr:ext cx="762000" cy="259045"/>
    <xdr:sp macro="" textlink="">
      <xdr:nvSpPr>
        <xdr:cNvPr id="347" name="テキスト ボックス 346"/>
        <xdr:cNvSpPr txBox="1"/>
      </xdr:nvSpPr>
      <xdr:spPr>
        <a:xfrm>
          <a:off x="14020800" y="990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37465</xdr:rowOff>
    </xdr:from>
    <xdr:to>
      <xdr:col>64</xdr:col>
      <xdr:colOff>152400</xdr:colOff>
      <xdr:row>59</xdr:row>
      <xdr:rowOff>139065</xdr:rowOff>
    </xdr:to>
    <xdr:sp macro="" textlink="">
      <xdr:nvSpPr>
        <xdr:cNvPr id="348" name="楕円 347"/>
        <xdr:cNvSpPr/>
      </xdr:nvSpPr>
      <xdr:spPr>
        <a:xfrm>
          <a:off x="13462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149242</xdr:rowOff>
    </xdr:from>
    <xdr:ext cx="762000" cy="259045"/>
    <xdr:sp macro="" textlink="">
      <xdr:nvSpPr>
        <xdr:cNvPr id="349" name="テキスト ボックス 348"/>
        <xdr:cNvSpPr txBox="1"/>
      </xdr:nvSpPr>
      <xdr:spPr>
        <a:xfrm>
          <a:off x="13131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財政を圧迫するような新たな地方債の発行は極力控えていることから、</a:t>
          </a:r>
          <a:r>
            <a:rPr lang="ja-JP" altLang="en-US" sz="1200" b="0" i="0">
              <a:solidFill>
                <a:schemeClr val="dk1"/>
              </a:solidFill>
              <a:effectLst/>
              <a:latin typeface="+mn-lt"/>
              <a:ea typeface="+mn-ea"/>
              <a:cs typeface="+mn-cs"/>
            </a:rPr>
            <a:t>平成</a:t>
          </a:r>
          <a:r>
            <a:rPr lang="en-US" altLang="ja-JP" sz="1200" b="0" i="0">
              <a:solidFill>
                <a:schemeClr val="dk1"/>
              </a:solidFill>
              <a:effectLst/>
              <a:latin typeface="+mn-lt"/>
              <a:ea typeface="+mn-ea"/>
              <a:cs typeface="+mn-cs"/>
            </a:rPr>
            <a:t>25</a:t>
          </a:r>
          <a:r>
            <a:rPr lang="ja-JP" altLang="en-US" sz="1200" b="0" i="0">
              <a:solidFill>
                <a:schemeClr val="dk1"/>
              </a:solidFill>
              <a:effectLst/>
              <a:latin typeface="+mn-lt"/>
              <a:ea typeface="+mn-ea"/>
              <a:cs typeface="+mn-cs"/>
            </a:rPr>
            <a:t>年から平成</a:t>
          </a:r>
          <a:r>
            <a:rPr lang="en-US" altLang="ja-JP" sz="1200" b="0" i="0">
              <a:solidFill>
                <a:schemeClr val="dk1"/>
              </a:solidFill>
              <a:effectLst/>
              <a:latin typeface="+mn-lt"/>
              <a:ea typeface="+mn-ea"/>
              <a:cs typeface="+mn-cs"/>
            </a:rPr>
            <a:t>29</a:t>
          </a:r>
          <a:r>
            <a:rPr lang="ja-JP" altLang="en-US" sz="1200" b="0" i="0">
              <a:solidFill>
                <a:schemeClr val="dk1"/>
              </a:solidFill>
              <a:effectLst/>
              <a:latin typeface="+mn-lt"/>
              <a:ea typeface="+mn-ea"/>
              <a:cs typeface="+mn-cs"/>
            </a:rPr>
            <a:t>年にかけて数値が減少し</a:t>
          </a:r>
          <a:r>
            <a:rPr lang="ja-JP" altLang="ja-JP" sz="1200" b="0" i="0">
              <a:solidFill>
                <a:schemeClr val="dk1"/>
              </a:solidFill>
              <a:effectLst/>
              <a:latin typeface="+mn-lt"/>
              <a:ea typeface="+mn-ea"/>
              <a:cs typeface="+mn-cs"/>
            </a:rPr>
            <a:t>、</a:t>
          </a:r>
          <a:r>
            <a:rPr lang="ja-JP" altLang="en-US" sz="1200" b="0" i="0">
              <a:solidFill>
                <a:schemeClr val="dk1"/>
              </a:solidFill>
              <a:effectLst/>
              <a:latin typeface="+mn-lt"/>
              <a:ea typeface="+mn-ea"/>
              <a:cs typeface="+mn-cs"/>
            </a:rPr>
            <a:t>類似団体を下回っているが、</a:t>
          </a:r>
          <a:r>
            <a:rPr lang="ja-JP" altLang="ja-JP" sz="1200" b="0" i="0">
              <a:solidFill>
                <a:schemeClr val="dk1"/>
              </a:solidFill>
              <a:effectLst/>
              <a:latin typeface="+mn-lt"/>
              <a:ea typeface="+mn-ea"/>
              <a:cs typeface="+mn-cs"/>
            </a:rPr>
            <a:t>平成</a:t>
          </a:r>
          <a:r>
            <a:rPr lang="en-US" altLang="ja-JP" sz="1200" b="0" i="0">
              <a:solidFill>
                <a:schemeClr val="dk1"/>
              </a:solidFill>
              <a:effectLst/>
              <a:latin typeface="+mn-lt"/>
              <a:ea typeface="+mn-ea"/>
              <a:cs typeface="+mn-cs"/>
            </a:rPr>
            <a:t>28</a:t>
          </a:r>
          <a:r>
            <a:rPr lang="ja-JP" altLang="ja-JP" sz="1200" b="0" i="0">
              <a:solidFill>
                <a:schemeClr val="dk1"/>
              </a:solidFill>
              <a:effectLst/>
              <a:latin typeface="+mn-lt"/>
              <a:ea typeface="+mn-ea"/>
              <a:cs typeface="+mn-cs"/>
            </a:rPr>
            <a:t>年度に</a:t>
          </a:r>
          <a:r>
            <a:rPr lang="ja-JP" altLang="en-US" sz="1200" b="0" i="0">
              <a:solidFill>
                <a:schemeClr val="dk1"/>
              </a:solidFill>
              <a:effectLst/>
              <a:latin typeface="+mn-lt"/>
              <a:ea typeface="+mn-ea"/>
              <a:cs typeface="+mn-cs"/>
            </a:rPr>
            <a:t>実施した</a:t>
          </a:r>
          <a:r>
            <a:rPr lang="ja-JP" altLang="ja-JP" sz="1200" b="0" i="0">
              <a:solidFill>
                <a:schemeClr val="dk1"/>
              </a:solidFill>
              <a:effectLst/>
              <a:latin typeface="+mn-lt"/>
              <a:ea typeface="+mn-ea"/>
              <a:cs typeface="+mn-cs"/>
            </a:rPr>
            <a:t>防災対策や</a:t>
          </a:r>
          <a:r>
            <a:rPr lang="ja-JP" altLang="en-US" sz="1200" b="0" i="0">
              <a:solidFill>
                <a:schemeClr val="dk1"/>
              </a:solidFill>
              <a:effectLst/>
              <a:latin typeface="+mn-lt"/>
              <a:ea typeface="+mn-ea"/>
              <a:cs typeface="+mn-cs"/>
            </a:rPr>
            <a:t>新</a:t>
          </a:r>
          <a:r>
            <a:rPr lang="ja-JP" altLang="ja-JP" sz="1200" b="0" i="0">
              <a:solidFill>
                <a:schemeClr val="dk1"/>
              </a:solidFill>
              <a:effectLst/>
              <a:latin typeface="+mn-lt"/>
              <a:ea typeface="+mn-ea"/>
              <a:cs typeface="+mn-cs"/>
            </a:rPr>
            <a:t>庁舎建設事業に</a:t>
          </a:r>
          <a:r>
            <a:rPr lang="ja-JP" altLang="en-US" sz="1200" b="0" i="0">
              <a:solidFill>
                <a:schemeClr val="dk1"/>
              </a:solidFill>
              <a:effectLst/>
              <a:latin typeface="+mn-lt"/>
              <a:ea typeface="+mn-ea"/>
              <a:cs typeface="+mn-cs"/>
            </a:rPr>
            <a:t>伴う起債の償還が開始する平成</a:t>
          </a:r>
          <a:r>
            <a:rPr lang="en-US" altLang="ja-JP" sz="1200" b="0" i="0">
              <a:solidFill>
                <a:schemeClr val="dk1"/>
              </a:solidFill>
              <a:effectLst/>
              <a:latin typeface="+mn-lt"/>
              <a:ea typeface="+mn-ea"/>
              <a:cs typeface="+mn-cs"/>
            </a:rPr>
            <a:t>30</a:t>
          </a:r>
          <a:r>
            <a:rPr lang="ja-JP" altLang="en-US" sz="1200" b="0" i="0">
              <a:solidFill>
                <a:schemeClr val="dk1"/>
              </a:solidFill>
              <a:effectLst/>
              <a:latin typeface="+mn-lt"/>
              <a:ea typeface="+mn-ea"/>
              <a:cs typeface="+mn-cs"/>
            </a:rPr>
            <a:t>年度以降は、数値の悪化が見込まれる。</a:t>
          </a:r>
          <a:endParaRPr lang="en-US" altLang="ja-JP" sz="1200" b="0" i="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200" b="0" i="0">
              <a:solidFill>
                <a:schemeClr val="dk1"/>
              </a:solidFill>
              <a:effectLst/>
              <a:latin typeface="+mn-lt"/>
              <a:ea typeface="+mn-ea"/>
              <a:cs typeface="+mn-cs"/>
            </a:rPr>
            <a:t>　今後は、町の予算総額に応じた適正な起債発行に努め、</a:t>
          </a:r>
          <a:r>
            <a:rPr kumimoji="1" lang="ja-JP" altLang="ja-JP" sz="1200">
              <a:solidFill>
                <a:schemeClr val="dk1"/>
              </a:solidFill>
              <a:effectLst/>
              <a:latin typeface="+mn-lt"/>
              <a:ea typeface="+mn-ea"/>
              <a:cs typeface="+mn-cs"/>
            </a:rPr>
            <a:t>交付税算入率が高い有利な起債を活用し、実質的な公債費負担の抑制に努める。</a:t>
          </a:r>
          <a:endParaRPr lang="ja-JP" altLang="ja-JP" sz="12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89807</xdr:rowOff>
    </xdr:from>
    <xdr:to>
      <xdr:col>81</xdr:col>
      <xdr:colOff>44450</xdr:colOff>
      <xdr:row>38</xdr:row>
      <xdr:rowOff>44752</xdr:rowOff>
    </xdr:to>
    <xdr:cxnSp macro="">
      <xdr:nvCxnSpPr>
        <xdr:cNvPr id="385" name="直線コネクタ 384"/>
        <xdr:cNvCxnSpPr/>
      </xdr:nvCxnSpPr>
      <xdr:spPr>
        <a:xfrm flipV="1">
          <a:off x="16179800" y="6433457"/>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13805</xdr:rowOff>
    </xdr:from>
    <xdr:ext cx="762000" cy="259045"/>
    <xdr:sp macro="" textlink="">
      <xdr:nvSpPr>
        <xdr:cNvPr id="386" name="公債費負担の状況平均値テキスト"/>
        <xdr:cNvSpPr txBox="1"/>
      </xdr:nvSpPr>
      <xdr:spPr>
        <a:xfrm>
          <a:off x="17106900" y="687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44752</xdr:rowOff>
    </xdr:from>
    <xdr:to>
      <xdr:col>77</xdr:col>
      <xdr:colOff>44450</xdr:colOff>
      <xdr:row>39</xdr:row>
      <xdr:rowOff>126093</xdr:rowOff>
    </xdr:to>
    <xdr:cxnSp macro="">
      <xdr:nvCxnSpPr>
        <xdr:cNvPr id="388" name="直線コネクタ 387"/>
        <xdr:cNvCxnSpPr/>
      </xdr:nvCxnSpPr>
      <xdr:spPr>
        <a:xfrm flipV="1">
          <a:off x="15290800" y="6559852"/>
          <a:ext cx="889000" cy="2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90" name="テキスト ボックス 389"/>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126093</xdr:rowOff>
    </xdr:from>
    <xdr:to>
      <xdr:col>72</xdr:col>
      <xdr:colOff>203200</xdr:colOff>
      <xdr:row>40</xdr:row>
      <xdr:rowOff>138491</xdr:rowOff>
    </xdr:to>
    <xdr:cxnSp macro="">
      <xdr:nvCxnSpPr>
        <xdr:cNvPr id="391" name="直線コネクタ 390"/>
        <xdr:cNvCxnSpPr/>
      </xdr:nvCxnSpPr>
      <xdr:spPr>
        <a:xfrm flipV="1">
          <a:off x="14401800" y="6812643"/>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393" name="テキスト ボックス 392"/>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138491</xdr:rowOff>
    </xdr:from>
    <xdr:to>
      <xdr:col>68</xdr:col>
      <xdr:colOff>152400</xdr:colOff>
      <xdr:row>41</xdr:row>
      <xdr:rowOff>139398</xdr:rowOff>
    </xdr:to>
    <xdr:cxnSp macro="">
      <xdr:nvCxnSpPr>
        <xdr:cNvPr id="394" name="直線コネクタ 393"/>
        <xdr:cNvCxnSpPr/>
      </xdr:nvCxnSpPr>
      <xdr:spPr>
        <a:xfrm flipV="1">
          <a:off x="13512800" y="6996491"/>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5" name="フローチャート: 判断 394"/>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6" name="テキスト ボックス 395"/>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20562</xdr:rowOff>
    </xdr:from>
    <xdr:to>
      <xdr:col>64</xdr:col>
      <xdr:colOff>152400</xdr:colOff>
      <xdr:row>42</xdr:row>
      <xdr:rowOff>122162</xdr:rowOff>
    </xdr:to>
    <xdr:sp macro="" textlink="">
      <xdr:nvSpPr>
        <xdr:cNvPr id="397" name="フローチャート: 判断 396"/>
        <xdr:cNvSpPr/>
      </xdr:nvSpPr>
      <xdr:spPr>
        <a:xfrm>
          <a:off x="13462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106939</xdr:rowOff>
    </xdr:from>
    <xdr:ext cx="762000" cy="259045"/>
    <xdr:sp macro="" textlink="">
      <xdr:nvSpPr>
        <xdr:cNvPr id="398" name="テキスト ボックス 397"/>
        <xdr:cNvSpPr txBox="1"/>
      </xdr:nvSpPr>
      <xdr:spPr>
        <a:xfrm>
          <a:off x="13131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39007</xdr:rowOff>
    </xdr:from>
    <xdr:to>
      <xdr:col>81</xdr:col>
      <xdr:colOff>95250</xdr:colOff>
      <xdr:row>37</xdr:row>
      <xdr:rowOff>140607</xdr:rowOff>
    </xdr:to>
    <xdr:sp macro="" textlink="">
      <xdr:nvSpPr>
        <xdr:cNvPr id="404" name="楕円 403"/>
        <xdr:cNvSpPr/>
      </xdr:nvSpPr>
      <xdr:spPr>
        <a:xfrm>
          <a:off x="169672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55534</xdr:rowOff>
    </xdr:from>
    <xdr:ext cx="762000" cy="259045"/>
    <xdr:sp macro="" textlink="">
      <xdr:nvSpPr>
        <xdr:cNvPr id="405" name="公債費負担の状況該当値テキスト"/>
        <xdr:cNvSpPr txBox="1"/>
      </xdr:nvSpPr>
      <xdr:spPr>
        <a:xfrm>
          <a:off x="17106900" y="622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165402</xdr:rowOff>
    </xdr:from>
    <xdr:to>
      <xdr:col>77</xdr:col>
      <xdr:colOff>95250</xdr:colOff>
      <xdr:row>38</xdr:row>
      <xdr:rowOff>95552</xdr:rowOff>
    </xdr:to>
    <xdr:sp macro="" textlink="">
      <xdr:nvSpPr>
        <xdr:cNvPr id="406" name="楕円 405"/>
        <xdr:cNvSpPr/>
      </xdr:nvSpPr>
      <xdr:spPr>
        <a:xfrm>
          <a:off x="161290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105729</xdr:rowOff>
    </xdr:from>
    <xdr:ext cx="736600" cy="259045"/>
    <xdr:sp macro="" textlink="">
      <xdr:nvSpPr>
        <xdr:cNvPr id="407" name="テキスト ボックス 406"/>
        <xdr:cNvSpPr txBox="1"/>
      </xdr:nvSpPr>
      <xdr:spPr>
        <a:xfrm>
          <a:off x="15798800" y="627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75293</xdr:rowOff>
    </xdr:from>
    <xdr:to>
      <xdr:col>73</xdr:col>
      <xdr:colOff>44450</xdr:colOff>
      <xdr:row>40</xdr:row>
      <xdr:rowOff>5443</xdr:rowOff>
    </xdr:to>
    <xdr:sp macro="" textlink="">
      <xdr:nvSpPr>
        <xdr:cNvPr id="408" name="楕円 407"/>
        <xdr:cNvSpPr/>
      </xdr:nvSpPr>
      <xdr:spPr>
        <a:xfrm>
          <a:off x="15240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15620</xdr:rowOff>
    </xdr:from>
    <xdr:ext cx="762000" cy="259045"/>
    <xdr:sp macro="" textlink="">
      <xdr:nvSpPr>
        <xdr:cNvPr id="409" name="テキスト ボックス 408"/>
        <xdr:cNvSpPr txBox="1"/>
      </xdr:nvSpPr>
      <xdr:spPr>
        <a:xfrm>
          <a:off x="14909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87691</xdr:rowOff>
    </xdr:from>
    <xdr:to>
      <xdr:col>68</xdr:col>
      <xdr:colOff>203200</xdr:colOff>
      <xdr:row>41</xdr:row>
      <xdr:rowOff>17841</xdr:rowOff>
    </xdr:to>
    <xdr:sp macro="" textlink="">
      <xdr:nvSpPr>
        <xdr:cNvPr id="410" name="楕円 409"/>
        <xdr:cNvSpPr/>
      </xdr:nvSpPr>
      <xdr:spPr>
        <a:xfrm>
          <a:off x="14351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28018</xdr:rowOff>
    </xdr:from>
    <xdr:ext cx="762000" cy="259045"/>
    <xdr:sp macro="" textlink="">
      <xdr:nvSpPr>
        <xdr:cNvPr id="411" name="テキスト ボックス 410"/>
        <xdr:cNvSpPr txBox="1"/>
      </xdr:nvSpPr>
      <xdr:spPr>
        <a:xfrm>
          <a:off x="14020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88598</xdr:rowOff>
    </xdr:from>
    <xdr:to>
      <xdr:col>64</xdr:col>
      <xdr:colOff>152400</xdr:colOff>
      <xdr:row>42</xdr:row>
      <xdr:rowOff>18748</xdr:rowOff>
    </xdr:to>
    <xdr:sp macro="" textlink="">
      <xdr:nvSpPr>
        <xdr:cNvPr id="412" name="楕円 411"/>
        <xdr:cNvSpPr/>
      </xdr:nvSpPr>
      <xdr:spPr>
        <a:xfrm>
          <a:off x="13462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28925</xdr:rowOff>
    </xdr:from>
    <xdr:ext cx="762000" cy="259045"/>
    <xdr:sp macro="" textlink="">
      <xdr:nvSpPr>
        <xdr:cNvPr id="413" name="テキスト ボックス 412"/>
        <xdr:cNvSpPr txBox="1"/>
      </xdr:nvSpPr>
      <xdr:spPr>
        <a:xfrm>
          <a:off x="13131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2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将来負担比率は例年に続き、なしの状態を維持している。</a:t>
          </a:r>
          <a:r>
            <a:rPr lang="ja-JP" altLang="en-US" sz="1100" b="0" i="0">
              <a:solidFill>
                <a:schemeClr val="dk1"/>
              </a:solidFill>
              <a:effectLst/>
              <a:latin typeface="+mn-lt"/>
              <a:ea typeface="+mn-ea"/>
              <a:cs typeface="+mn-cs"/>
            </a:rPr>
            <a:t>平成</a:t>
          </a:r>
          <a:r>
            <a:rPr lang="en-US" altLang="ja-JP" sz="1100" b="0" i="0">
              <a:solidFill>
                <a:schemeClr val="dk1"/>
              </a:solidFill>
              <a:effectLst/>
              <a:latin typeface="+mn-lt"/>
              <a:ea typeface="+mn-ea"/>
              <a:cs typeface="+mn-cs"/>
            </a:rPr>
            <a:t>28</a:t>
          </a:r>
          <a:r>
            <a:rPr lang="ja-JP" altLang="en-US" sz="1100" b="0" i="0">
              <a:solidFill>
                <a:schemeClr val="dk1"/>
              </a:solidFill>
              <a:effectLst/>
              <a:latin typeface="+mn-lt"/>
              <a:ea typeface="+mn-ea"/>
              <a:cs typeface="+mn-cs"/>
            </a:rPr>
            <a:t>年度に新庁舎建設事業の財源として地方債を発行した為、地方債残高は増加したが、</a:t>
          </a:r>
          <a:r>
            <a:rPr kumimoji="1" lang="ja-JP" altLang="ja-JP" sz="1100">
              <a:solidFill>
                <a:schemeClr val="dk1"/>
              </a:solidFill>
              <a:effectLst/>
              <a:latin typeface="+mn-lt"/>
              <a:ea typeface="+mn-ea"/>
              <a:cs typeface="+mn-cs"/>
            </a:rPr>
            <a:t>交付税算入率の高い地方債を中心</a:t>
          </a:r>
          <a:r>
            <a:rPr kumimoji="1" lang="ja-JP" altLang="en-US" sz="1100">
              <a:solidFill>
                <a:schemeClr val="dk1"/>
              </a:solidFill>
              <a:effectLst/>
              <a:latin typeface="+mn-lt"/>
              <a:ea typeface="+mn-ea"/>
              <a:cs typeface="+mn-cs"/>
            </a:rPr>
            <a:t>とした</a:t>
          </a:r>
          <a:r>
            <a:rPr kumimoji="1" lang="ja-JP" altLang="ja-JP" sz="1100">
              <a:solidFill>
                <a:schemeClr val="dk1"/>
              </a:solidFill>
              <a:effectLst/>
              <a:latin typeface="+mn-lt"/>
              <a:ea typeface="+mn-ea"/>
              <a:cs typeface="+mn-cs"/>
            </a:rPr>
            <a:t>借り入れ</a:t>
          </a:r>
          <a:r>
            <a:rPr kumimoji="1" lang="ja-JP" altLang="en-US" sz="1100">
              <a:solidFill>
                <a:schemeClr val="dk1"/>
              </a:solidFill>
              <a:effectLst/>
              <a:latin typeface="+mn-lt"/>
              <a:ea typeface="+mn-ea"/>
              <a:cs typeface="+mn-cs"/>
            </a:rPr>
            <a:t>たことで、残高に対して基準財政需要額算入見込額の割合が大きく、また財政調整基金及び減災基金の積立てにより将来負担額を上回る充当可能財源を確保している。今後も新規事業の財源確保について十分精査することで、健全な財政運営に努める。</a:t>
          </a:r>
          <a:endParaRPr lang="ja-JP" altLang="ja-JP" sz="11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9" name="フローチャート: 判断 44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0" name="テキスト ボックス 44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97451</xdr:rowOff>
    </xdr:from>
    <xdr:to>
      <xdr:col>73</xdr:col>
      <xdr:colOff>44450</xdr:colOff>
      <xdr:row>14</xdr:row>
      <xdr:rowOff>27601</xdr:rowOff>
    </xdr:to>
    <xdr:sp macro="" textlink="">
      <xdr:nvSpPr>
        <xdr:cNvPr id="451" name="フローチャート: 判断 450"/>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2" name="テキスト ボックス 451"/>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101346</xdr:rowOff>
    </xdr:from>
    <xdr:to>
      <xdr:col>68</xdr:col>
      <xdr:colOff>203200</xdr:colOff>
      <xdr:row>15</xdr:row>
      <xdr:rowOff>31496</xdr:rowOff>
    </xdr:to>
    <xdr:sp macro="" textlink="">
      <xdr:nvSpPr>
        <xdr:cNvPr id="453" name="フローチャート: 判断 452"/>
        <xdr:cNvSpPr/>
      </xdr:nvSpPr>
      <xdr:spPr>
        <a:xfrm>
          <a:off x="14351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41673</xdr:rowOff>
    </xdr:from>
    <xdr:ext cx="762000" cy="259045"/>
    <xdr:sp macro="" textlink="">
      <xdr:nvSpPr>
        <xdr:cNvPr id="454" name="テキスト ボックス 453"/>
        <xdr:cNvSpPr txBox="1"/>
      </xdr:nvSpPr>
      <xdr:spPr>
        <a:xfrm>
          <a:off x="14020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23326</xdr:rowOff>
    </xdr:from>
    <xdr:to>
      <xdr:col>64</xdr:col>
      <xdr:colOff>152400</xdr:colOff>
      <xdr:row>14</xdr:row>
      <xdr:rowOff>124926</xdr:rowOff>
    </xdr:to>
    <xdr:sp macro="" textlink="">
      <xdr:nvSpPr>
        <xdr:cNvPr id="455" name="フローチャート: 判断 454"/>
        <xdr:cNvSpPr/>
      </xdr:nvSpPr>
      <xdr:spPr>
        <a:xfrm>
          <a:off x="13462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135103</xdr:rowOff>
    </xdr:from>
    <xdr:ext cx="762000" cy="259045"/>
    <xdr:sp macro="" textlink="">
      <xdr:nvSpPr>
        <xdr:cNvPr id="456" name="テキスト ボックス 455"/>
        <xdr:cNvSpPr txBox="1"/>
      </xdr:nvSpPr>
      <xdr:spPr>
        <a:xfrm>
          <a:off x="13131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6,402
6,028
15.74
4,137,354
3,975,274
130,222
2,093,494
3,179,425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200">
              <a:solidFill>
                <a:schemeClr val="dk1"/>
              </a:solidFill>
              <a:effectLst/>
              <a:latin typeface="+mn-lt"/>
              <a:ea typeface="+mn-ea"/>
              <a:cs typeface="+mn-cs"/>
            </a:rPr>
            <a:t>　前年度より</a:t>
          </a:r>
          <a:r>
            <a:rPr kumimoji="1" lang="en-US" altLang="ja-JP" sz="1200">
              <a:solidFill>
                <a:schemeClr val="dk1"/>
              </a:solidFill>
              <a:effectLst/>
              <a:latin typeface="+mn-lt"/>
              <a:ea typeface="+mn-ea"/>
              <a:cs typeface="+mn-cs"/>
            </a:rPr>
            <a:t>0.2</a:t>
          </a:r>
          <a:r>
            <a:rPr kumimoji="1" lang="ja-JP" altLang="ja-JP" sz="1200">
              <a:solidFill>
                <a:schemeClr val="dk1"/>
              </a:solidFill>
              <a:effectLst/>
              <a:latin typeface="+mn-lt"/>
              <a:ea typeface="+mn-ea"/>
              <a:cs typeface="+mn-cs"/>
            </a:rPr>
            <a:t>ポイント減少した要因は、職員の退職により職員給が減少したためである。</a:t>
          </a:r>
          <a:endParaRPr lang="ja-JP" altLang="ja-JP" sz="1200">
            <a:effectLst/>
          </a:endParaRPr>
        </a:p>
        <a:p>
          <a:pPr rtl="0" eaLnBrk="1" fontAlgn="auto" latinLnBrk="0" hangingPunct="1"/>
          <a:r>
            <a:rPr kumimoji="1" lang="ja-JP" altLang="ja-JP" sz="1200">
              <a:solidFill>
                <a:schemeClr val="dk1"/>
              </a:solidFill>
              <a:effectLst/>
              <a:latin typeface="+mn-lt"/>
              <a:ea typeface="+mn-ea"/>
              <a:cs typeface="+mn-cs"/>
            </a:rPr>
            <a:t>　また、平成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年度において定年退職者のピークを迎え</a:t>
          </a:r>
          <a:r>
            <a:rPr kumimoji="1" lang="ja-JP" altLang="en-US" sz="1200">
              <a:solidFill>
                <a:schemeClr val="dk1"/>
              </a:solidFill>
              <a:effectLst/>
              <a:latin typeface="+mn-lt"/>
              <a:ea typeface="+mn-ea"/>
              <a:cs typeface="+mn-cs"/>
            </a:rPr>
            <a:t>た</a:t>
          </a:r>
          <a:r>
            <a:rPr kumimoji="1" lang="ja-JP" altLang="ja-JP" sz="1200">
              <a:solidFill>
                <a:schemeClr val="dk1"/>
              </a:solidFill>
              <a:effectLst/>
              <a:latin typeface="+mn-lt"/>
              <a:ea typeface="+mn-ea"/>
              <a:cs typeface="+mn-cs"/>
            </a:rPr>
            <a:t>が、この採用分については行政組織の継続性と活性化を確保するため、長期目標の範囲内で平準化するなど、適正な人件費率の維持改善に努める。</a:t>
          </a:r>
          <a:endParaRPr lang="ja-JP" altLang="ja-JP" sz="12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33274</xdr:rowOff>
    </xdr:to>
    <xdr:cxnSp macro="">
      <xdr:nvCxnSpPr>
        <xdr:cNvPr id="64" name="直線コネクタ 63"/>
        <xdr:cNvCxnSpPr/>
      </xdr:nvCxnSpPr>
      <xdr:spPr>
        <a:xfrm flipV="1">
          <a:off x="3987800" y="63677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33274</xdr:rowOff>
    </xdr:from>
    <xdr:to>
      <xdr:col>19</xdr:col>
      <xdr:colOff>187325</xdr:colOff>
      <xdr:row>37</xdr:row>
      <xdr:rowOff>74422</xdr:rowOff>
    </xdr:to>
    <xdr:cxnSp macro="">
      <xdr:nvCxnSpPr>
        <xdr:cNvPr id="67" name="直線コネクタ 66"/>
        <xdr:cNvCxnSpPr/>
      </xdr:nvCxnSpPr>
      <xdr:spPr>
        <a:xfrm flipV="1">
          <a:off x="3098800" y="63769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74422</xdr:rowOff>
    </xdr:from>
    <xdr:to>
      <xdr:col>15</xdr:col>
      <xdr:colOff>98425</xdr:colOff>
      <xdr:row>37</xdr:row>
      <xdr:rowOff>124714</xdr:rowOff>
    </xdr:to>
    <xdr:cxnSp macro="">
      <xdr:nvCxnSpPr>
        <xdr:cNvPr id="70" name="直線コネクタ 69"/>
        <xdr:cNvCxnSpPr/>
      </xdr:nvCxnSpPr>
      <xdr:spPr>
        <a:xfrm flipV="1">
          <a:off x="2209800" y="64180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124714</xdr:rowOff>
    </xdr:to>
    <xdr:cxnSp macro="">
      <xdr:nvCxnSpPr>
        <xdr:cNvPr id="73" name="直線コネクタ 72"/>
        <xdr:cNvCxnSpPr/>
      </xdr:nvCxnSpPr>
      <xdr:spPr>
        <a:xfrm>
          <a:off x="1320800" y="63906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103395</xdr:rowOff>
    </xdr:from>
    <xdr:ext cx="762000" cy="259045"/>
    <xdr:sp macro="" textlink="">
      <xdr:nvSpPr>
        <xdr:cNvPr id="75" name="テキスト ボックス 74"/>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3" name="楕円 82"/>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116857</xdr:rowOff>
    </xdr:from>
    <xdr:ext cx="762000" cy="259045"/>
    <xdr:sp macro="" textlink="">
      <xdr:nvSpPr>
        <xdr:cNvPr id="84"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153924</xdr:rowOff>
    </xdr:from>
    <xdr:to>
      <xdr:col>20</xdr:col>
      <xdr:colOff>38100</xdr:colOff>
      <xdr:row>37</xdr:row>
      <xdr:rowOff>84074</xdr:rowOff>
    </xdr:to>
    <xdr:sp macro="" textlink="">
      <xdr:nvSpPr>
        <xdr:cNvPr id="85" name="楕円 84"/>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86" name="テキスト ボックス 85"/>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23622</xdr:rowOff>
    </xdr:from>
    <xdr:to>
      <xdr:col>15</xdr:col>
      <xdr:colOff>149225</xdr:colOff>
      <xdr:row>37</xdr:row>
      <xdr:rowOff>125222</xdr:rowOff>
    </xdr:to>
    <xdr:sp macro="" textlink="">
      <xdr:nvSpPr>
        <xdr:cNvPr id="87" name="楕円 86"/>
        <xdr:cNvSpPr/>
      </xdr:nvSpPr>
      <xdr:spPr>
        <a:xfrm>
          <a:off x="3048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109999</xdr:rowOff>
    </xdr:from>
    <xdr:ext cx="762000" cy="259045"/>
    <xdr:sp macro="" textlink="">
      <xdr:nvSpPr>
        <xdr:cNvPr id="88" name="テキスト ボックス 87"/>
        <xdr:cNvSpPr txBox="1"/>
      </xdr:nvSpPr>
      <xdr:spPr>
        <a:xfrm>
          <a:off x="2717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73914</xdr:rowOff>
    </xdr:from>
    <xdr:to>
      <xdr:col>11</xdr:col>
      <xdr:colOff>60325</xdr:colOff>
      <xdr:row>38</xdr:row>
      <xdr:rowOff>4064</xdr:rowOff>
    </xdr:to>
    <xdr:sp macro="" textlink="">
      <xdr:nvSpPr>
        <xdr:cNvPr id="89" name="楕円 88"/>
        <xdr:cNvSpPr/>
      </xdr:nvSpPr>
      <xdr:spPr>
        <a:xfrm>
          <a:off x="2159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160291</xdr:rowOff>
    </xdr:from>
    <xdr:ext cx="762000" cy="259045"/>
    <xdr:sp macro="" textlink="">
      <xdr:nvSpPr>
        <xdr:cNvPr id="90" name="テキスト ボックス 89"/>
        <xdr:cNvSpPr txBox="1"/>
      </xdr:nvSpPr>
      <xdr:spPr>
        <a:xfrm>
          <a:off x="1828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2" name="テキスト ボックス 91"/>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物件費については、</a:t>
          </a:r>
          <a:r>
            <a:rPr lang="ja-JP" altLang="en-US" sz="1100" b="0" i="0">
              <a:solidFill>
                <a:schemeClr val="dk1"/>
              </a:solidFill>
              <a:effectLst/>
              <a:latin typeface="+mn-lt"/>
              <a:ea typeface="+mn-ea"/>
              <a:cs typeface="+mn-cs"/>
            </a:rPr>
            <a:t>平成</a:t>
          </a:r>
          <a:r>
            <a:rPr lang="en-US" altLang="ja-JP" sz="1100" b="0" i="0">
              <a:solidFill>
                <a:schemeClr val="dk1"/>
              </a:solidFill>
              <a:effectLst/>
              <a:latin typeface="+mn-lt"/>
              <a:ea typeface="+mn-ea"/>
              <a:cs typeface="+mn-cs"/>
            </a:rPr>
            <a:t>28</a:t>
          </a:r>
          <a:r>
            <a:rPr lang="ja-JP" altLang="en-US" sz="1100" b="0" i="0">
              <a:solidFill>
                <a:schemeClr val="dk1"/>
              </a:solidFill>
              <a:effectLst/>
              <a:latin typeface="+mn-lt"/>
              <a:ea typeface="+mn-ea"/>
              <a:cs typeface="+mn-cs"/>
            </a:rPr>
            <a:t>年度に新庁舎建設に伴う臨時の備品購入費が発生していた事から、平成</a:t>
          </a:r>
          <a:r>
            <a:rPr lang="en-US" altLang="ja-JP" sz="1100" b="0" i="0">
              <a:solidFill>
                <a:schemeClr val="dk1"/>
              </a:solidFill>
              <a:effectLst/>
              <a:latin typeface="+mn-lt"/>
              <a:ea typeface="+mn-ea"/>
              <a:cs typeface="+mn-cs"/>
            </a:rPr>
            <a:t>29</a:t>
          </a:r>
          <a:r>
            <a:rPr lang="ja-JP" altLang="en-US" sz="1100" b="0" i="0">
              <a:solidFill>
                <a:schemeClr val="dk1"/>
              </a:solidFill>
              <a:effectLst/>
              <a:latin typeface="+mn-lt"/>
              <a:ea typeface="+mn-ea"/>
              <a:cs typeface="+mn-cs"/>
            </a:rPr>
            <a:t>年度は前年度より</a:t>
          </a:r>
          <a:r>
            <a:rPr lang="en-US" altLang="ja-JP" sz="1100" b="0" i="0">
              <a:solidFill>
                <a:schemeClr val="dk1"/>
              </a:solidFill>
              <a:effectLst/>
              <a:latin typeface="+mn-lt"/>
              <a:ea typeface="+mn-ea"/>
              <a:cs typeface="+mn-cs"/>
            </a:rPr>
            <a:t>0.4</a:t>
          </a:r>
          <a:r>
            <a:rPr lang="ja-JP" altLang="en-US" sz="1100" b="0" i="0">
              <a:solidFill>
                <a:schemeClr val="dk1"/>
              </a:solidFill>
              <a:effectLst/>
              <a:latin typeface="+mn-lt"/>
              <a:ea typeface="+mn-ea"/>
              <a:cs typeface="+mn-cs"/>
            </a:rPr>
            <a:t>ポイント減少している。しかし、平成</a:t>
          </a:r>
          <a:r>
            <a:rPr lang="en-US" altLang="ja-JP" sz="1100" b="0" i="0">
              <a:solidFill>
                <a:schemeClr val="dk1"/>
              </a:solidFill>
              <a:effectLst/>
              <a:latin typeface="+mn-lt"/>
              <a:ea typeface="+mn-ea"/>
              <a:cs typeface="+mn-cs"/>
            </a:rPr>
            <a:t>25</a:t>
          </a:r>
          <a:r>
            <a:rPr lang="ja-JP" altLang="en-US" sz="1100" b="0" i="0">
              <a:solidFill>
                <a:schemeClr val="dk1"/>
              </a:solidFill>
              <a:effectLst/>
              <a:latin typeface="+mn-lt"/>
              <a:ea typeface="+mn-ea"/>
              <a:cs typeface="+mn-cs"/>
            </a:rPr>
            <a:t>年から平成</a:t>
          </a:r>
          <a:r>
            <a:rPr lang="en-US" altLang="ja-JP" sz="1100" b="0" i="0">
              <a:solidFill>
                <a:schemeClr val="dk1"/>
              </a:solidFill>
              <a:effectLst/>
              <a:latin typeface="+mn-lt"/>
              <a:ea typeface="+mn-ea"/>
              <a:cs typeface="+mn-cs"/>
            </a:rPr>
            <a:t>27</a:t>
          </a:r>
          <a:r>
            <a:rPr lang="ja-JP" altLang="en-US" sz="1100" b="0" i="0">
              <a:solidFill>
                <a:schemeClr val="dk1"/>
              </a:solidFill>
              <a:effectLst/>
              <a:latin typeface="+mn-lt"/>
              <a:ea typeface="+mn-ea"/>
              <a:cs typeface="+mn-cs"/>
            </a:rPr>
            <a:t>年の</a:t>
          </a:r>
          <a:r>
            <a:rPr lang="en-US" altLang="ja-JP" sz="1100" b="0" i="0">
              <a:solidFill>
                <a:schemeClr val="dk1"/>
              </a:solidFill>
              <a:effectLst/>
              <a:latin typeface="+mn-lt"/>
              <a:ea typeface="+mn-ea"/>
              <a:cs typeface="+mn-cs"/>
            </a:rPr>
            <a:t>3</a:t>
          </a:r>
          <a:r>
            <a:rPr lang="ja-JP" altLang="en-US" sz="1100" b="0" i="0">
              <a:solidFill>
                <a:schemeClr val="dk1"/>
              </a:solidFill>
              <a:effectLst/>
              <a:latin typeface="+mn-lt"/>
              <a:ea typeface="+mn-ea"/>
              <a:cs typeface="+mn-cs"/>
            </a:rPr>
            <a:t>か年と比較すると高い数値である。この理由は、平成</a:t>
          </a:r>
          <a:r>
            <a:rPr lang="en-US" altLang="ja-JP" sz="1100" b="0" i="0">
              <a:solidFill>
                <a:schemeClr val="dk1"/>
              </a:solidFill>
              <a:effectLst/>
              <a:latin typeface="+mn-lt"/>
              <a:ea typeface="+mn-ea"/>
              <a:cs typeface="+mn-cs"/>
            </a:rPr>
            <a:t>28</a:t>
          </a:r>
          <a:r>
            <a:rPr lang="ja-JP" altLang="en-US" sz="1100" b="0" i="0">
              <a:solidFill>
                <a:schemeClr val="dk1"/>
              </a:solidFill>
              <a:effectLst/>
              <a:latin typeface="+mn-lt"/>
              <a:ea typeface="+mn-ea"/>
              <a:cs typeface="+mn-cs"/>
            </a:rPr>
            <a:t>年度に完成した新庁舎において維持管理費用が発生し、委託料が増加したためである。今後は</a:t>
          </a:r>
          <a:r>
            <a:rPr lang="ja-JP" altLang="ja-JP" sz="1100" b="0" i="0">
              <a:solidFill>
                <a:schemeClr val="dk1"/>
              </a:solidFill>
              <a:effectLst/>
              <a:latin typeface="+mn-lt"/>
              <a:ea typeface="+mn-ea"/>
              <a:cs typeface="+mn-cs"/>
            </a:rPr>
            <a:t>業務内容の</a:t>
          </a:r>
          <a:r>
            <a:rPr lang="ja-JP" altLang="en-US" sz="1100" b="0" i="0">
              <a:solidFill>
                <a:schemeClr val="dk1"/>
              </a:solidFill>
              <a:effectLst/>
              <a:latin typeface="+mn-lt"/>
              <a:ea typeface="+mn-ea"/>
              <a:cs typeface="+mn-cs"/>
            </a:rPr>
            <a:t>一層の</a:t>
          </a:r>
          <a:r>
            <a:rPr lang="ja-JP" altLang="ja-JP" sz="1100" b="0" i="0">
              <a:solidFill>
                <a:schemeClr val="dk1"/>
              </a:solidFill>
              <a:effectLst/>
              <a:latin typeface="+mn-lt"/>
              <a:ea typeface="+mn-ea"/>
              <a:cs typeface="+mn-cs"/>
            </a:rPr>
            <a:t>精査を行い、コストの削減に</a:t>
          </a:r>
          <a:r>
            <a:rPr lang="ja-JP" altLang="en-US" sz="1100" b="0" i="0">
              <a:solidFill>
                <a:schemeClr val="dk1"/>
              </a:solidFill>
              <a:effectLst/>
              <a:latin typeface="+mn-lt"/>
              <a:ea typeface="+mn-ea"/>
              <a:cs typeface="+mn-cs"/>
            </a:rPr>
            <a:t>努める。</a:t>
          </a:r>
          <a:endParaRPr lang="ja-JP" altLang="ja-JP" sz="11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69850</xdr:rowOff>
    </xdr:from>
    <xdr:to>
      <xdr:col>82</xdr:col>
      <xdr:colOff>107950</xdr:colOff>
      <xdr:row>16</xdr:row>
      <xdr:rowOff>92710</xdr:rowOff>
    </xdr:to>
    <xdr:cxnSp macro="">
      <xdr:nvCxnSpPr>
        <xdr:cNvPr id="121" name="直線コネクタ 120"/>
        <xdr:cNvCxnSpPr/>
      </xdr:nvCxnSpPr>
      <xdr:spPr>
        <a:xfrm>
          <a:off x="15671800" y="28130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69867</xdr:rowOff>
    </xdr:from>
    <xdr:ext cx="762000" cy="259045"/>
    <xdr:sp macro="" textlink="">
      <xdr:nvSpPr>
        <xdr:cNvPr id="122" name="物件費平均値テキスト"/>
        <xdr:cNvSpPr txBox="1"/>
      </xdr:nvSpPr>
      <xdr:spPr>
        <a:xfrm>
          <a:off x="16598900" y="2470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155575</xdr:rowOff>
    </xdr:from>
    <xdr:to>
      <xdr:col>78</xdr:col>
      <xdr:colOff>69850</xdr:colOff>
      <xdr:row>16</xdr:row>
      <xdr:rowOff>69850</xdr:rowOff>
    </xdr:to>
    <xdr:cxnSp macro="">
      <xdr:nvCxnSpPr>
        <xdr:cNvPr id="124" name="直線コネクタ 123"/>
        <xdr:cNvCxnSpPr/>
      </xdr:nvCxnSpPr>
      <xdr:spPr>
        <a:xfrm>
          <a:off x="14782800" y="27273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125112</xdr:rowOff>
    </xdr:from>
    <xdr:ext cx="736600" cy="259045"/>
    <xdr:sp macro="" textlink="">
      <xdr:nvSpPr>
        <xdr:cNvPr id="126" name="テキスト ボックス 125"/>
        <xdr:cNvSpPr txBox="1"/>
      </xdr:nvSpPr>
      <xdr:spPr>
        <a:xfrm>
          <a:off x="15290800" y="2353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155575</xdr:rowOff>
    </xdr:from>
    <xdr:to>
      <xdr:col>73</xdr:col>
      <xdr:colOff>180975</xdr:colOff>
      <xdr:row>16</xdr:row>
      <xdr:rowOff>24130</xdr:rowOff>
    </xdr:to>
    <xdr:cxnSp macro="">
      <xdr:nvCxnSpPr>
        <xdr:cNvPr id="127" name="直線コネクタ 126"/>
        <xdr:cNvCxnSpPr/>
      </xdr:nvCxnSpPr>
      <xdr:spPr>
        <a:xfrm flipV="1">
          <a:off x="13893800" y="27273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29" name="テキスト ボックス 128"/>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109855</xdr:rowOff>
    </xdr:from>
    <xdr:to>
      <xdr:col>69</xdr:col>
      <xdr:colOff>92075</xdr:colOff>
      <xdr:row>16</xdr:row>
      <xdr:rowOff>24130</xdr:rowOff>
    </xdr:to>
    <xdr:cxnSp macro="">
      <xdr:nvCxnSpPr>
        <xdr:cNvPr id="130" name="直線コネクタ 129"/>
        <xdr:cNvCxnSpPr/>
      </xdr:nvCxnSpPr>
      <xdr:spPr>
        <a:xfrm>
          <a:off x="13004800" y="268160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133350</xdr:rowOff>
    </xdr:from>
    <xdr:to>
      <xdr:col>69</xdr:col>
      <xdr:colOff>142875</xdr:colOff>
      <xdr:row>15</xdr:row>
      <xdr:rowOff>63500</xdr:rowOff>
    </xdr:to>
    <xdr:sp macro="" textlink="">
      <xdr:nvSpPr>
        <xdr:cNvPr id="131" name="フローチャート: 判断 130"/>
        <xdr:cNvSpPr/>
      </xdr:nvSpPr>
      <xdr:spPr>
        <a:xfrm>
          <a:off x="13843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73677</xdr:rowOff>
    </xdr:from>
    <xdr:ext cx="762000" cy="259045"/>
    <xdr:sp macro="" textlink="">
      <xdr:nvSpPr>
        <xdr:cNvPr id="132" name="テキスト ボックス 131"/>
        <xdr:cNvSpPr txBox="1"/>
      </xdr:nvSpPr>
      <xdr:spPr>
        <a:xfrm>
          <a:off x="13512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33" name="フローチャート: 判断 132"/>
        <xdr:cNvSpPr/>
      </xdr:nvSpPr>
      <xdr:spPr>
        <a:xfrm>
          <a:off x="12954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39387</xdr:rowOff>
    </xdr:from>
    <xdr:ext cx="762000" cy="259045"/>
    <xdr:sp macro="" textlink="">
      <xdr:nvSpPr>
        <xdr:cNvPr id="134" name="テキスト ボックス 133"/>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41910</xdr:rowOff>
    </xdr:from>
    <xdr:to>
      <xdr:col>82</xdr:col>
      <xdr:colOff>158750</xdr:colOff>
      <xdr:row>16</xdr:row>
      <xdr:rowOff>143510</xdr:rowOff>
    </xdr:to>
    <xdr:sp macro="" textlink="">
      <xdr:nvSpPr>
        <xdr:cNvPr id="140" name="楕円 139"/>
        <xdr:cNvSpPr/>
      </xdr:nvSpPr>
      <xdr:spPr>
        <a:xfrm>
          <a:off x="16459200" y="27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13987</xdr:rowOff>
    </xdr:from>
    <xdr:ext cx="762000" cy="259045"/>
    <xdr:sp macro="" textlink="">
      <xdr:nvSpPr>
        <xdr:cNvPr id="141" name="物件費該当値テキスト"/>
        <xdr:cNvSpPr txBox="1"/>
      </xdr:nvSpPr>
      <xdr:spPr>
        <a:xfrm>
          <a:off x="16598900" y="27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19050</xdr:rowOff>
    </xdr:from>
    <xdr:to>
      <xdr:col>78</xdr:col>
      <xdr:colOff>120650</xdr:colOff>
      <xdr:row>16</xdr:row>
      <xdr:rowOff>120650</xdr:rowOff>
    </xdr:to>
    <xdr:sp macro="" textlink="">
      <xdr:nvSpPr>
        <xdr:cNvPr id="142" name="楕円 141"/>
        <xdr:cNvSpPr/>
      </xdr:nvSpPr>
      <xdr:spPr>
        <a:xfrm>
          <a:off x="15621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105427</xdr:rowOff>
    </xdr:from>
    <xdr:ext cx="736600" cy="259045"/>
    <xdr:sp macro="" textlink="">
      <xdr:nvSpPr>
        <xdr:cNvPr id="143" name="テキスト ボックス 142"/>
        <xdr:cNvSpPr txBox="1"/>
      </xdr:nvSpPr>
      <xdr:spPr>
        <a:xfrm>
          <a:off x="15290800" y="284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104775</xdr:rowOff>
    </xdr:from>
    <xdr:to>
      <xdr:col>74</xdr:col>
      <xdr:colOff>31750</xdr:colOff>
      <xdr:row>16</xdr:row>
      <xdr:rowOff>34925</xdr:rowOff>
    </xdr:to>
    <xdr:sp macro="" textlink="">
      <xdr:nvSpPr>
        <xdr:cNvPr id="144" name="楕円 143"/>
        <xdr:cNvSpPr/>
      </xdr:nvSpPr>
      <xdr:spPr>
        <a:xfrm>
          <a:off x="147320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19702</xdr:rowOff>
    </xdr:from>
    <xdr:ext cx="762000" cy="259045"/>
    <xdr:sp macro="" textlink="">
      <xdr:nvSpPr>
        <xdr:cNvPr id="145" name="テキスト ボックス 144"/>
        <xdr:cNvSpPr txBox="1"/>
      </xdr:nvSpPr>
      <xdr:spPr>
        <a:xfrm>
          <a:off x="14401800" y="27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144780</xdr:rowOff>
    </xdr:from>
    <xdr:to>
      <xdr:col>69</xdr:col>
      <xdr:colOff>142875</xdr:colOff>
      <xdr:row>16</xdr:row>
      <xdr:rowOff>74930</xdr:rowOff>
    </xdr:to>
    <xdr:sp macro="" textlink="">
      <xdr:nvSpPr>
        <xdr:cNvPr id="146" name="楕円 145"/>
        <xdr:cNvSpPr/>
      </xdr:nvSpPr>
      <xdr:spPr>
        <a:xfrm>
          <a:off x="13843000" y="27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59707</xdr:rowOff>
    </xdr:from>
    <xdr:ext cx="762000" cy="259045"/>
    <xdr:sp macro="" textlink="">
      <xdr:nvSpPr>
        <xdr:cNvPr id="147" name="テキスト ボックス 146"/>
        <xdr:cNvSpPr txBox="1"/>
      </xdr:nvSpPr>
      <xdr:spPr>
        <a:xfrm>
          <a:off x="13512800" y="280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48" name="楕円 147"/>
        <xdr:cNvSpPr/>
      </xdr:nvSpPr>
      <xdr:spPr>
        <a:xfrm>
          <a:off x="12954000" y="26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145432</xdr:rowOff>
    </xdr:from>
    <xdr:ext cx="762000" cy="259045"/>
    <xdr:sp macro="" textlink="">
      <xdr:nvSpPr>
        <xdr:cNvPr id="149" name="テキスト ボックス 148"/>
        <xdr:cNvSpPr txBox="1"/>
      </xdr:nvSpPr>
      <xdr:spPr>
        <a:xfrm>
          <a:off x="126238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扶助費に係る経常経費比率が類似団体平均を下回っているものの、高齢化率は年々上昇傾向にあるので、行政施策で予防に努め、今後の扶助費の上昇を抑制する必要がある。</a:t>
          </a:r>
          <a:endParaRPr lang="ja-JP" altLang="ja-JP" sz="1600">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54</xdr:row>
      <xdr:rowOff>50800</xdr:rowOff>
    </xdr:to>
    <xdr:cxnSp macro="">
      <xdr:nvCxnSpPr>
        <xdr:cNvPr id="182" name="直線コネクタ 181"/>
        <xdr:cNvCxnSpPr/>
      </xdr:nvCxnSpPr>
      <xdr:spPr>
        <a:xfrm>
          <a:off x="3987800" y="9290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83" name="扶助費平均値テキスト"/>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54</xdr:row>
      <xdr:rowOff>31750</xdr:rowOff>
    </xdr:to>
    <xdr:cxnSp macro="">
      <xdr:nvCxnSpPr>
        <xdr:cNvPr id="185" name="直線コネクタ 184"/>
        <xdr:cNvCxnSpPr/>
      </xdr:nvCxnSpPr>
      <xdr:spPr>
        <a:xfrm>
          <a:off x="3098800" y="9232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87" name="テキスト ボックス 186"/>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54</xdr:row>
      <xdr:rowOff>12700</xdr:rowOff>
    </xdr:to>
    <xdr:cxnSp macro="">
      <xdr:nvCxnSpPr>
        <xdr:cNvPr id="188" name="直線コネクタ 187"/>
        <xdr:cNvCxnSpPr/>
      </xdr:nvCxnSpPr>
      <xdr:spPr>
        <a:xfrm flipV="1">
          <a:off x="2209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0" name="テキスト ボックス 189"/>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165100</xdr:rowOff>
    </xdr:from>
    <xdr:to>
      <xdr:col>11</xdr:col>
      <xdr:colOff>9525</xdr:colOff>
      <xdr:row>54</xdr:row>
      <xdr:rowOff>12700</xdr:rowOff>
    </xdr:to>
    <xdr:cxnSp macro="">
      <xdr:nvCxnSpPr>
        <xdr:cNvPr id="191" name="直線コネクタ 190"/>
        <xdr:cNvCxnSpPr/>
      </xdr:nvCxnSpPr>
      <xdr:spPr>
        <a:xfrm>
          <a:off x="1320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2" name="フローチャート: 判断 191"/>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3" name="テキスト ボックス 192"/>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4" name="フローチャート: 判断 193"/>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195" name="テキスト ボックス 194"/>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1" name="楕円 200"/>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2"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152400</xdr:rowOff>
    </xdr:from>
    <xdr:to>
      <xdr:col>20</xdr:col>
      <xdr:colOff>38100</xdr:colOff>
      <xdr:row>54</xdr:row>
      <xdr:rowOff>82550</xdr:rowOff>
    </xdr:to>
    <xdr:sp macro="" textlink="">
      <xdr:nvSpPr>
        <xdr:cNvPr id="203" name="楕円 202"/>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92727</xdr:rowOff>
    </xdr:from>
    <xdr:ext cx="736600" cy="259045"/>
    <xdr:sp macro="" textlink="">
      <xdr:nvSpPr>
        <xdr:cNvPr id="204" name="テキスト ボックス 203"/>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05" name="楕円 204"/>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06" name="テキスト ボックス 205"/>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07" name="楕円 206"/>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08" name="テキスト ボックス 207"/>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114300</xdr:rowOff>
    </xdr:from>
    <xdr:to>
      <xdr:col>6</xdr:col>
      <xdr:colOff>171450</xdr:colOff>
      <xdr:row>54</xdr:row>
      <xdr:rowOff>44450</xdr:rowOff>
    </xdr:to>
    <xdr:sp macro="" textlink="">
      <xdr:nvSpPr>
        <xdr:cNvPr id="209" name="楕円 208"/>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54627</xdr:rowOff>
    </xdr:from>
    <xdr:ext cx="762000" cy="259045"/>
    <xdr:sp macro="" textlink="">
      <xdr:nvSpPr>
        <xdr:cNvPr id="210" name="テキスト ボックス 209"/>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a:solidFill>
                <a:schemeClr val="dk1"/>
              </a:solidFill>
              <a:effectLst/>
              <a:latin typeface="+mn-lt"/>
              <a:ea typeface="+mn-ea"/>
              <a:cs typeface="+mn-cs"/>
            </a:rPr>
            <a:t>　</a:t>
          </a:r>
          <a:r>
            <a:rPr lang="ja-JP" altLang="en-US" sz="1100" b="0" i="0">
              <a:solidFill>
                <a:schemeClr val="dk1"/>
              </a:solidFill>
              <a:effectLst/>
              <a:latin typeface="+mn-lt"/>
              <a:ea typeface="+mn-ea"/>
              <a:cs typeface="+mn-cs"/>
            </a:rPr>
            <a:t>その他に</a:t>
          </a:r>
          <a:r>
            <a:rPr lang="ja-JP" altLang="ja-JP" sz="1100" b="0" i="0">
              <a:solidFill>
                <a:schemeClr val="dk1"/>
              </a:solidFill>
              <a:effectLst/>
              <a:latin typeface="+mn-lt"/>
              <a:ea typeface="+mn-ea"/>
              <a:cs typeface="+mn-cs"/>
            </a:rPr>
            <a:t>係る経常収支比率が類似団体平均を上回っているのは、公営企業会計への維持管理及び公債費補填のための繰出金が大きな要因と思われる。今後も、財政の硬直化が進む中、人件費及び扶助費は上昇していくと思われ、限られた財源の中では非常に厳しい財政運営が求められるが、新たな行財政改革に取り組み事務事業の見直しを図り、経常経費の更なる抑制に努めなければならない。</a:t>
          </a:r>
          <a:endParaRPr lang="ja-JP" altLang="ja-JP" sz="11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143002</xdr:rowOff>
    </xdr:from>
    <xdr:to>
      <xdr:col>82</xdr:col>
      <xdr:colOff>107950</xdr:colOff>
      <xdr:row>57</xdr:row>
      <xdr:rowOff>170434</xdr:rowOff>
    </xdr:to>
    <xdr:cxnSp macro="">
      <xdr:nvCxnSpPr>
        <xdr:cNvPr id="240" name="直線コネクタ 239"/>
        <xdr:cNvCxnSpPr/>
      </xdr:nvCxnSpPr>
      <xdr:spPr>
        <a:xfrm flipV="1">
          <a:off x="15671800" y="99156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41" name="その他平均値テキスト"/>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170434</xdr:rowOff>
    </xdr:from>
    <xdr:to>
      <xdr:col>78</xdr:col>
      <xdr:colOff>69850</xdr:colOff>
      <xdr:row>59</xdr:row>
      <xdr:rowOff>10414</xdr:rowOff>
    </xdr:to>
    <xdr:cxnSp macro="">
      <xdr:nvCxnSpPr>
        <xdr:cNvPr id="243" name="直線コネクタ 242"/>
        <xdr:cNvCxnSpPr/>
      </xdr:nvCxnSpPr>
      <xdr:spPr>
        <a:xfrm flipV="1">
          <a:off x="14782800" y="994308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5" name="テキスト ボックス 244"/>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143002</xdr:rowOff>
    </xdr:from>
    <xdr:to>
      <xdr:col>73</xdr:col>
      <xdr:colOff>180975</xdr:colOff>
      <xdr:row>59</xdr:row>
      <xdr:rowOff>10414</xdr:rowOff>
    </xdr:to>
    <xdr:cxnSp macro="">
      <xdr:nvCxnSpPr>
        <xdr:cNvPr id="246" name="直線コネクタ 245"/>
        <xdr:cNvCxnSpPr/>
      </xdr:nvCxnSpPr>
      <xdr:spPr>
        <a:xfrm>
          <a:off x="13893800" y="9915652"/>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48" name="テキスト ボックス 247"/>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65278</xdr:rowOff>
    </xdr:from>
    <xdr:to>
      <xdr:col>69</xdr:col>
      <xdr:colOff>92075</xdr:colOff>
      <xdr:row>57</xdr:row>
      <xdr:rowOff>143002</xdr:rowOff>
    </xdr:to>
    <xdr:cxnSp macro="">
      <xdr:nvCxnSpPr>
        <xdr:cNvPr id="249" name="直線コネクタ 248"/>
        <xdr:cNvCxnSpPr/>
      </xdr:nvCxnSpPr>
      <xdr:spPr>
        <a:xfrm>
          <a:off x="13004800" y="98379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153924</xdr:rowOff>
    </xdr:from>
    <xdr:to>
      <xdr:col>69</xdr:col>
      <xdr:colOff>142875</xdr:colOff>
      <xdr:row>57</xdr:row>
      <xdr:rowOff>84074</xdr:rowOff>
    </xdr:to>
    <xdr:sp macro="" textlink="">
      <xdr:nvSpPr>
        <xdr:cNvPr id="250" name="フローチャート: 判断 249"/>
        <xdr:cNvSpPr/>
      </xdr:nvSpPr>
      <xdr:spPr>
        <a:xfrm>
          <a:off x="13843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94251</xdr:rowOff>
    </xdr:from>
    <xdr:ext cx="762000" cy="259045"/>
    <xdr:sp macro="" textlink="">
      <xdr:nvSpPr>
        <xdr:cNvPr id="251" name="テキスト ボックス 250"/>
        <xdr:cNvSpPr txBox="1"/>
      </xdr:nvSpPr>
      <xdr:spPr>
        <a:xfrm>
          <a:off x="13512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2" name="フローチャート: 判断 251"/>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3" name="テキスト ボックス 252"/>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92202</xdr:rowOff>
    </xdr:from>
    <xdr:to>
      <xdr:col>82</xdr:col>
      <xdr:colOff>158750</xdr:colOff>
      <xdr:row>58</xdr:row>
      <xdr:rowOff>22352</xdr:rowOff>
    </xdr:to>
    <xdr:sp macro="" textlink="">
      <xdr:nvSpPr>
        <xdr:cNvPr id="259" name="楕円 258"/>
        <xdr:cNvSpPr/>
      </xdr:nvSpPr>
      <xdr:spPr>
        <a:xfrm>
          <a:off x="164592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64279</xdr:rowOff>
    </xdr:from>
    <xdr:ext cx="762000" cy="259045"/>
    <xdr:sp macro="" textlink="">
      <xdr:nvSpPr>
        <xdr:cNvPr id="260" name="その他該当値テキスト"/>
        <xdr:cNvSpPr txBox="1"/>
      </xdr:nvSpPr>
      <xdr:spPr>
        <a:xfrm>
          <a:off x="165989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119634</xdr:rowOff>
    </xdr:from>
    <xdr:to>
      <xdr:col>78</xdr:col>
      <xdr:colOff>120650</xdr:colOff>
      <xdr:row>58</xdr:row>
      <xdr:rowOff>49784</xdr:rowOff>
    </xdr:to>
    <xdr:sp macro="" textlink="">
      <xdr:nvSpPr>
        <xdr:cNvPr id="261" name="楕円 260"/>
        <xdr:cNvSpPr/>
      </xdr:nvSpPr>
      <xdr:spPr>
        <a:xfrm>
          <a:off x="15621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34561</xdr:rowOff>
    </xdr:from>
    <xdr:ext cx="736600" cy="259045"/>
    <xdr:sp macro="" textlink="">
      <xdr:nvSpPr>
        <xdr:cNvPr id="262" name="テキスト ボックス 261"/>
        <xdr:cNvSpPr txBox="1"/>
      </xdr:nvSpPr>
      <xdr:spPr>
        <a:xfrm>
          <a:off x="15290800" y="9978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131064</xdr:rowOff>
    </xdr:from>
    <xdr:to>
      <xdr:col>74</xdr:col>
      <xdr:colOff>31750</xdr:colOff>
      <xdr:row>59</xdr:row>
      <xdr:rowOff>61214</xdr:rowOff>
    </xdr:to>
    <xdr:sp macro="" textlink="">
      <xdr:nvSpPr>
        <xdr:cNvPr id="263" name="楕円 262"/>
        <xdr:cNvSpPr/>
      </xdr:nvSpPr>
      <xdr:spPr>
        <a:xfrm>
          <a:off x="14732000" y="1007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45991</xdr:rowOff>
    </xdr:from>
    <xdr:ext cx="762000" cy="259045"/>
    <xdr:sp macro="" textlink="">
      <xdr:nvSpPr>
        <xdr:cNvPr id="264" name="テキスト ボックス 263"/>
        <xdr:cNvSpPr txBox="1"/>
      </xdr:nvSpPr>
      <xdr:spPr>
        <a:xfrm>
          <a:off x="14401800" y="1016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92202</xdr:rowOff>
    </xdr:from>
    <xdr:to>
      <xdr:col>69</xdr:col>
      <xdr:colOff>142875</xdr:colOff>
      <xdr:row>58</xdr:row>
      <xdr:rowOff>22352</xdr:rowOff>
    </xdr:to>
    <xdr:sp macro="" textlink="">
      <xdr:nvSpPr>
        <xdr:cNvPr id="265" name="楕円 264"/>
        <xdr:cNvSpPr/>
      </xdr:nvSpPr>
      <xdr:spPr>
        <a:xfrm>
          <a:off x="13843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7129</xdr:rowOff>
    </xdr:from>
    <xdr:ext cx="762000" cy="259045"/>
    <xdr:sp macro="" textlink="">
      <xdr:nvSpPr>
        <xdr:cNvPr id="266" name="テキスト ボックス 265"/>
        <xdr:cNvSpPr txBox="1"/>
      </xdr:nvSpPr>
      <xdr:spPr>
        <a:xfrm>
          <a:off x="13512800" y="995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14478</xdr:rowOff>
    </xdr:from>
    <xdr:to>
      <xdr:col>65</xdr:col>
      <xdr:colOff>53975</xdr:colOff>
      <xdr:row>57</xdr:row>
      <xdr:rowOff>116078</xdr:rowOff>
    </xdr:to>
    <xdr:sp macro="" textlink="">
      <xdr:nvSpPr>
        <xdr:cNvPr id="267" name="楕円 266"/>
        <xdr:cNvSpPr/>
      </xdr:nvSpPr>
      <xdr:spPr>
        <a:xfrm>
          <a:off x="12954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100855</xdr:rowOff>
    </xdr:from>
    <xdr:ext cx="762000" cy="259045"/>
    <xdr:sp macro="" textlink="">
      <xdr:nvSpPr>
        <xdr:cNvPr id="268" name="テキスト ボックス 267"/>
        <xdr:cNvSpPr txBox="1"/>
      </xdr:nvSpPr>
      <xdr:spPr>
        <a:xfrm>
          <a:off x="12623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a:effectLst/>
            </a:rPr>
            <a:t>　補助費等に係る経常収支比率は、前年度から</a:t>
          </a:r>
          <a:r>
            <a:rPr lang="en-US" altLang="ja-JP" sz="1200">
              <a:effectLst/>
            </a:rPr>
            <a:t>2.0</a:t>
          </a:r>
          <a:r>
            <a:rPr lang="ja-JP" altLang="en-US" sz="1200">
              <a:effectLst/>
            </a:rPr>
            <a:t>ポイント減少となったが、桑名広域清掃事業組合に対する負担金や、近隣病院の施設整備補助金の減少が主な要因である。しかし、依然として県内平均を上回っているため、新たな行政改革の取り組み等で見直しを図り、経費の抑制に努める。</a:t>
          </a:r>
          <a:endParaRPr lang="en-US" altLang="ja-JP" sz="12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88138</xdr:rowOff>
    </xdr:to>
    <xdr:cxnSp macro="">
      <xdr:nvCxnSpPr>
        <xdr:cNvPr id="298" name="直線コネクタ 297"/>
        <xdr:cNvCxnSpPr/>
      </xdr:nvCxnSpPr>
      <xdr:spPr>
        <a:xfrm flipV="1">
          <a:off x="15671800" y="634034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299"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37</xdr:row>
      <xdr:rowOff>101854</xdr:rowOff>
    </xdr:to>
    <xdr:cxnSp macro="">
      <xdr:nvCxnSpPr>
        <xdr:cNvPr id="301" name="直線コネクタ 300"/>
        <xdr:cNvCxnSpPr/>
      </xdr:nvCxnSpPr>
      <xdr:spPr>
        <a:xfrm flipV="1">
          <a:off x="14782800" y="64317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3" name="テキスト ボックス 302"/>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101854</xdr:rowOff>
    </xdr:to>
    <xdr:cxnSp macro="">
      <xdr:nvCxnSpPr>
        <xdr:cNvPr id="304" name="直線コネクタ 303"/>
        <xdr:cNvCxnSpPr/>
      </xdr:nvCxnSpPr>
      <xdr:spPr>
        <a:xfrm>
          <a:off x="13893800" y="64317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06" name="テキスト ボックス 305"/>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120142</xdr:rowOff>
    </xdr:to>
    <xdr:cxnSp macro="">
      <xdr:nvCxnSpPr>
        <xdr:cNvPr id="307" name="直線コネクタ 306"/>
        <xdr:cNvCxnSpPr/>
      </xdr:nvCxnSpPr>
      <xdr:spPr>
        <a:xfrm flipV="1">
          <a:off x="13004800" y="64317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08" name="フローチャート: 判断 307"/>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09" name="テキスト ボックス 308"/>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10" name="フローチャート: 判断 309"/>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48531</xdr:rowOff>
    </xdr:from>
    <xdr:ext cx="762000" cy="259045"/>
    <xdr:sp macro="" textlink="">
      <xdr:nvSpPr>
        <xdr:cNvPr id="311" name="テキスト ボックス 310"/>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17" name="楕円 316"/>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133875</xdr:rowOff>
    </xdr:from>
    <xdr:ext cx="762000" cy="259045"/>
    <xdr:sp macro="" textlink="">
      <xdr:nvSpPr>
        <xdr:cNvPr id="318" name="補助費等該当値テキスト"/>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37338</xdr:rowOff>
    </xdr:from>
    <xdr:to>
      <xdr:col>78</xdr:col>
      <xdr:colOff>120650</xdr:colOff>
      <xdr:row>37</xdr:row>
      <xdr:rowOff>138938</xdr:rowOff>
    </xdr:to>
    <xdr:sp macro="" textlink="">
      <xdr:nvSpPr>
        <xdr:cNvPr id="319" name="楕円 318"/>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20" name="テキスト ボックス 319"/>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51054</xdr:rowOff>
    </xdr:from>
    <xdr:to>
      <xdr:col>74</xdr:col>
      <xdr:colOff>31750</xdr:colOff>
      <xdr:row>37</xdr:row>
      <xdr:rowOff>152654</xdr:rowOff>
    </xdr:to>
    <xdr:sp macro="" textlink="">
      <xdr:nvSpPr>
        <xdr:cNvPr id="321" name="楕円 320"/>
        <xdr:cNvSpPr/>
      </xdr:nvSpPr>
      <xdr:spPr>
        <a:xfrm>
          <a:off x="14732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22" name="テキスト ボックス 321"/>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23" name="楕円 322"/>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24" name="テキスト ボックス 323"/>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69342</xdr:rowOff>
    </xdr:from>
    <xdr:to>
      <xdr:col>65</xdr:col>
      <xdr:colOff>53975</xdr:colOff>
      <xdr:row>37</xdr:row>
      <xdr:rowOff>170942</xdr:rowOff>
    </xdr:to>
    <xdr:sp macro="" textlink="">
      <xdr:nvSpPr>
        <xdr:cNvPr id="325" name="楕円 324"/>
        <xdr:cNvSpPr/>
      </xdr:nvSpPr>
      <xdr:spPr>
        <a:xfrm>
          <a:off x="12954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155719</xdr:rowOff>
    </xdr:from>
    <xdr:ext cx="762000" cy="259045"/>
    <xdr:sp macro="" textlink="">
      <xdr:nvSpPr>
        <xdr:cNvPr id="326" name="テキスト ボックス 325"/>
        <xdr:cNvSpPr txBox="1"/>
      </xdr:nvSpPr>
      <xdr:spPr>
        <a:xfrm>
          <a:off x="12623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公債費については、利率の高い起債の繰上償還と下水道事業にかかる地方債のピークが過ぎたため</a:t>
          </a:r>
          <a:r>
            <a:rPr lang="ja-JP" altLang="en-US" sz="1100" b="0" i="0">
              <a:solidFill>
                <a:schemeClr val="dk1"/>
              </a:solidFill>
              <a:effectLst/>
              <a:latin typeface="+mn-lt"/>
              <a:ea typeface="+mn-ea"/>
              <a:cs typeface="+mn-cs"/>
            </a:rPr>
            <a:t>平成</a:t>
          </a:r>
          <a:r>
            <a:rPr lang="en-US" altLang="ja-JP" sz="1100" b="0" i="0">
              <a:solidFill>
                <a:schemeClr val="dk1"/>
              </a:solidFill>
              <a:effectLst/>
              <a:latin typeface="+mn-lt"/>
              <a:ea typeface="+mn-ea"/>
              <a:cs typeface="+mn-cs"/>
            </a:rPr>
            <a:t>28</a:t>
          </a:r>
          <a:r>
            <a:rPr lang="ja-JP" altLang="en-US" sz="1100" b="0" i="0">
              <a:solidFill>
                <a:schemeClr val="dk1"/>
              </a:solidFill>
              <a:effectLst/>
              <a:latin typeface="+mn-lt"/>
              <a:ea typeface="+mn-ea"/>
              <a:cs typeface="+mn-cs"/>
            </a:rPr>
            <a:t>年度までは</a:t>
          </a:r>
          <a:r>
            <a:rPr lang="ja-JP" altLang="ja-JP" sz="1100" b="0" i="0">
              <a:solidFill>
                <a:schemeClr val="dk1"/>
              </a:solidFill>
              <a:effectLst/>
              <a:latin typeface="+mn-lt"/>
              <a:ea typeface="+mn-ea"/>
              <a:cs typeface="+mn-cs"/>
            </a:rPr>
            <a:t>減少傾向にあ</a:t>
          </a:r>
          <a:r>
            <a:rPr lang="ja-JP" altLang="en-US" sz="1100" b="0" i="0">
              <a:solidFill>
                <a:schemeClr val="dk1"/>
              </a:solidFill>
              <a:effectLst/>
              <a:latin typeface="+mn-lt"/>
              <a:ea typeface="+mn-ea"/>
              <a:cs typeface="+mn-cs"/>
            </a:rPr>
            <a:t>った</a:t>
          </a:r>
          <a:r>
            <a:rPr lang="ja-JP" altLang="ja-JP" sz="1100" b="0" i="0">
              <a:solidFill>
                <a:schemeClr val="dk1"/>
              </a:solidFill>
              <a:effectLst/>
              <a:latin typeface="+mn-lt"/>
              <a:ea typeface="+mn-ea"/>
              <a:cs typeface="+mn-cs"/>
            </a:rPr>
            <a:t>。しかし、平成</a:t>
          </a:r>
          <a:r>
            <a:rPr lang="en-US" altLang="ja-JP" sz="1100" b="0" i="0">
              <a:solidFill>
                <a:schemeClr val="dk1"/>
              </a:solidFill>
              <a:effectLst/>
              <a:latin typeface="+mn-lt"/>
              <a:ea typeface="+mn-ea"/>
              <a:cs typeface="+mn-cs"/>
            </a:rPr>
            <a:t>28</a:t>
          </a:r>
          <a:r>
            <a:rPr lang="ja-JP" altLang="ja-JP" sz="1100" b="0" i="0">
              <a:solidFill>
                <a:schemeClr val="dk1"/>
              </a:solidFill>
              <a:effectLst/>
              <a:latin typeface="+mn-lt"/>
              <a:ea typeface="+mn-ea"/>
              <a:cs typeface="+mn-cs"/>
            </a:rPr>
            <a:t>年度に防災対策事業や庁舎建設等の事業費を補うために多額の借入を</a:t>
          </a:r>
          <a:r>
            <a:rPr lang="ja-JP" altLang="en-US" sz="1100" b="0" i="0">
              <a:solidFill>
                <a:schemeClr val="dk1"/>
              </a:solidFill>
              <a:effectLst/>
              <a:latin typeface="+mn-lt"/>
              <a:ea typeface="+mn-ea"/>
              <a:cs typeface="+mn-cs"/>
            </a:rPr>
            <a:t>行い、平成</a:t>
          </a:r>
          <a:r>
            <a:rPr lang="en-US" altLang="ja-JP" sz="1100" b="0" i="0">
              <a:solidFill>
                <a:schemeClr val="dk1"/>
              </a:solidFill>
              <a:effectLst/>
              <a:latin typeface="+mn-lt"/>
              <a:ea typeface="+mn-ea"/>
              <a:cs typeface="+mn-cs"/>
            </a:rPr>
            <a:t>29</a:t>
          </a:r>
          <a:r>
            <a:rPr lang="ja-JP" altLang="en-US" sz="1100" b="0" i="0">
              <a:solidFill>
                <a:schemeClr val="dk1"/>
              </a:solidFill>
              <a:effectLst/>
              <a:latin typeface="+mn-lt"/>
              <a:ea typeface="+mn-ea"/>
              <a:cs typeface="+mn-cs"/>
            </a:rPr>
            <a:t>年度はその利息償還が始まったため、数値が</a:t>
          </a:r>
          <a:r>
            <a:rPr lang="en-US" altLang="ja-JP" sz="1100" b="0" i="0">
              <a:solidFill>
                <a:schemeClr val="dk1"/>
              </a:solidFill>
              <a:effectLst/>
              <a:latin typeface="+mn-lt"/>
              <a:ea typeface="+mn-ea"/>
              <a:cs typeface="+mn-cs"/>
            </a:rPr>
            <a:t>0.6</a:t>
          </a:r>
          <a:r>
            <a:rPr lang="ja-JP" altLang="en-US" sz="1100" b="0" i="0">
              <a:solidFill>
                <a:schemeClr val="dk1"/>
              </a:solidFill>
              <a:effectLst/>
              <a:latin typeface="+mn-lt"/>
              <a:ea typeface="+mn-ea"/>
              <a:cs typeface="+mn-cs"/>
            </a:rPr>
            <a:t>ポイント悪化した。翌年度以降には元金の償還が始まるため、更なる悪化が見込まれる。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122428</xdr:rowOff>
    </xdr:from>
    <xdr:to>
      <xdr:col>24</xdr:col>
      <xdr:colOff>25400</xdr:colOff>
      <xdr:row>74</xdr:row>
      <xdr:rowOff>149860</xdr:rowOff>
    </xdr:to>
    <xdr:cxnSp macro="">
      <xdr:nvCxnSpPr>
        <xdr:cNvPr id="356" name="直線コネクタ 355"/>
        <xdr:cNvCxnSpPr/>
      </xdr:nvCxnSpPr>
      <xdr:spPr>
        <a:xfrm>
          <a:off x="3987800" y="128097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5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122428</xdr:rowOff>
    </xdr:from>
    <xdr:to>
      <xdr:col>19</xdr:col>
      <xdr:colOff>187325</xdr:colOff>
      <xdr:row>74</xdr:row>
      <xdr:rowOff>145288</xdr:rowOff>
    </xdr:to>
    <xdr:cxnSp macro="">
      <xdr:nvCxnSpPr>
        <xdr:cNvPr id="359" name="直線コネクタ 358"/>
        <xdr:cNvCxnSpPr/>
      </xdr:nvCxnSpPr>
      <xdr:spPr>
        <a:xfrm flipV="1">
          <a:off x="3098800" y="128097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61" name="テキスト ボックス 360"/>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145288</xdr:rowOff>
    </xdr:from>
    <xdr:to>
      <xdr:col>15</xdr:col>
      <xdr:colOff>98425</xdr:colOff>
      <xdr:row>75</xdr:row>
      <xdr:rowOff>28702</xdr:rowOff>
    </xdr:to>
    <xdr:cxnSp macro="">
      <xdr:nvCxnSpPr>
        <xdr:cNvPr id="362" name="直線コネクタ 361"/>
        <xdr:cNvCxnSpPr/>
      </xdr:nvCxnSpPr>
      <xdr:spPr>
        <a:xfrm flipV="1">
          <a:off x="2209800" y="128325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4" name="テキスト ボックス 363"/>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28702</xdr:rowOff>
    </xdr:from>
    <xdr:to>
      <xdr:col>11</xdr:col>
      <xdr:colOff>9525</xdr:colOff>
      <xdr:row>75</xdr:row>
      <xdr:rowOff>147574</xdr:rowOff>
    </xdr:to>
    <xdr:cxnSp macro="">
      <xdr:nvCxnSpPr>
        <xdr:cNvPr id="365" name="直線コネクタ 364"/>
        <xdr:cNvCxnSpPr/>
      </xdr:nvCxnSpPr>
      <xdr:spPr>
        <a:xfrm flipV="1">
          <a:off x="1320800" y="128874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66" name="フローチャート: 判断 365"/>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67" name="テキスト ボックス 366"/>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68" name="フローチャート: 判断 367"/>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69" name="テキスト ボックス 368"/>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99060</xdr:rowOff>
    </xdr:from>
    <xdr:to>
      <xdr:col>24</xdr:col>
      <xdr:colOff>76200</xdr:colOff>
      <xdr:row>75</xdr:row>
      <xdr:rowOff>29210</xdr:rowOff>
    </xdr:to>
    <xdr:sp macro="" textlink="">
      <xdr:nvSpPr>
        <xdr:cNvPr id="375" name="楕円 374"/>
        <xdr:cNvSpPr/>
      </xdr:nvSpPr>
      <xdr:spPr>
        <a:xfrm>
          <a:off x="4775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115587</xdr:rowOff>
    </xdr:from>
    <xdr:ext cx="762000" cy="259045"/>
    <xdr:sp macro="" textlink="">
      <xdr:nvSpPr>
        <xdr:cNvPr id="376" name="公債費該当値テキスト"/>
        <xdr:cNvSpPr txBox="1"/>
      </xdr:nvSpPr>
      <xdr:spPr>
        <a:xfrm>
          <a:off x="4914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71628</xdr:rowOff>
    </xdr:from>
    <xdr:to>
      <xdr:col>20</xdr:col>
      <xdr:colOff>38100</xdr:colOff>
      <xdr:row>75</xdr:row>
      <xdr:rowOff>1778</xdr:rowOff>
    </xdr:to>
    <xdr:sp macro="" textlink="">
      <xdr:nvSpPr>
        <xdr:cNvPr id="377" name="楕円 376"/>
        <xdr:cNvSpPr/>
      </xdr:nvSpPr>
      <xdr:spPr>
        <a:xfrm>
          <a:off x="3937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11955</xdr:rowOff>
    </xdr:from>
    <xdr:ext cx="736600" cy="259045"/>
    <xdr:sp macro="" textlink="">
      <xdr:nvSpPr>
        <xdr:cNvPr id="378" name="テキスト ボックス 377"/>
        <xdr:cNvSpPr txBox="1"/>
      </xdr:nvSpPr>
      <xdr:spPr>
        <a:xfrm>
          <a:off x="3606800" y="1252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94488</xdr:rowOff>
    </xdr:from>
    <xdr:to>
      <xdr:col>15</xdr:col>
      <xdr:colOff>149225</xdr:colOff>
      <xdr:row>75</xdr:row>
      <xdr:rowOff>24638</xdr:rowOff>
    </xdr:to>
    <xdr:sp macro="" textlink="">
      <xdr:nvSpPr>
        <xdr:cNvPr id="379" name="楕円 378"/>
        <xdr:cNvSpPr/>
      </xdr:nvSpPr>
      <xdr:spPr>
        <a:xfrm>
          <a:off x="3048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34815</xdr:rowOff>
    </xdr:from>
    <xdr:ext cx="762000" cy="259045"/>
    <xdr:sp macro="" textlink="">
      <xdr:nvSpPr>
        <xdr:cNvPr id="380" name="テキスト ボックス 379"/>
        <xdr:cNvSpPr txBox="1"/>
      </xdr:nvSpPr>
      <xdr:spPr>
        <a:xfrm>
          <a:off x="2717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149352</xdr:rowOff>
    </xdr:from>
    <xdr:to>
      <xdr:col>11</xdr:col>
      <xdr:colOff>60325</xdr:colOff>
      <xdr:row>75</xdr:row>
      <xdr:rowOff>79502</xdr:rowOff>
    </xdr:to>
    <xdr:sp macro="" textlink="">
      <xdr:nvSpPr>
        <xdr:cNvPr id="381" name="楕円 380"/>
        <xdr:cNvSpPr/>
      </xdr:nvSpPr>
      <xdr:spPr>
        <a:xfrm>
          <a:off x="2159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89679</xdr:rowOff>
    </xdr:from>
    <xdr:ext cx="762000" cy="259045"/>
    <xdr:sp macro="" textlink="">
      <xdr:nvSpPr>
        <xdr:cNvPr id="382" name="テキスト ボックス 381"/>
        <xdr:cNvSpPr txBox="1"/>
      </xdr:nvSpPr>
      <xdr:spPr>
        <a:xfrm>
          <a:off x="1828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96774</xdr:rowOff>
    </xdr:from>
    <xdr:to>
      <xdr:col>6</xdr:col>
      <xdr:colOff>171450</xdr:colOff>
      <xdr:row>76</xdr:row>
      <xdr:rowOff>26924</xdr:rowOff>
    </xdr:to>
    <xdr:sp macro="" textlink="">
      <xdr:nvSpPr>
        <xdr:cNvPr id="383" name="楕円 382"/>
        <xdr:cNvSpPr/>
      </xdr:nvSpPr>
      <xdr:spPr>
        <a:xfrm>
          <a:off x="1270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37101</xdr:rowOff>
    </xdr:from>
    <xdr:ext cx="762000" cy="259045"/>
    <xdr:sp macro="" textlink="">
      <xdr:nvSpPr>
        <xdr:cNvPr id="384" name="テキスト ボックス 383"/>
        <xdr:cNvSpPr txBox="1"/>
      </xdr:nvSpPr>
      <xdr:spPr>
        <a:xfrm>
          <a:off x="939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特別会計への繰出金が類似団体を上回る要因と思われる。今後もこれら経常的経費については、新たな行財政改革の取り組みや更なる経費の抑制に努める必要がある。歳入においても安定的な税収の確保に努めながら、本町第</a:t>
          </a:r>
          <a:r>
            <a:rPr lang="en-US" altLang="ja-JP" sz="1100" b="0" i="0">
              <a:solidFill>
                <a:schemeClr val="dk1"/>
              </a:solidFill>
              <a:effectLst/>
              <a:latin typeface="+mn-lt"/>
              <a:ea typeface="+mn-ea"/>
              <a:cs typeface="+mn-cs"/>
            </a:rPr>
            <a:t>5</a:t>
          </a:r>
          <a:r>
            <a:rPr lang="ja-JP" altLang="ja-JP" sz="1100" b="0" i="0">
              <a:solidFill>
                <a:schemeClr val="dk1"/>
              </a:solidFill>
              <a:effectLst/>
              <a:latin typeface="+mn-lt"/>
              <a:ea typeface="+mn-ea"/>
              <a:cs typeface="+mn-cs"/>
            </a:rPr>
            <a:t>次総合計画に定める重点事業を早期に実現し、新たな財源確保に努力する。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77</xdr:row>
      <xdr:rowOff>156718</xdr:rowOff>
    </xdr:to>
    <xdr:cxnSp macro="">
      <xdr:nvCxnSpPr>
        <xdr:cNvPr id="415" name="直線コネクタ 414"/>
        <xdr:cNvCxnSpPr/>
      </xdr:nvCxnSpPr>
      <xdr:spPr>
        <a:xfrm flipV="1">
          <a:off x="15671800" y="13253213"/>
          <a:ext cx="8382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51579</xdr:rowOff>
    </xdr:from>
    <xdr:ext cx="762000" cy="259045"/>
    <xdr:sp macro="" textlink="">
      <xdr:nvSpPr>
        <xdr:cNvPr id="416" name="公債費以外平均値テキスト"/>
        <xdr:cNvSpPr txBox="1"/>
      </xdr:nvSpPr>
      <xdr:spPr>
        <a:xfrm>
          <a:off x="16598900" y="1291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156718</xdr:rowOff>
    </xdr:from>
    <xdr:to>
      <xdr:col>78</xdr:col>
      <xdr:colOff>69850</xdr:colOff>
      <xdr:row>78</xdr:row>
      <xdr:rowOff>140715</xdr:rowOff>
    </xdr:to>
    <xdr:cxnSp macro="">
      <xdr:nvCxnSpPr>
        <xdr:cNvPr id="418" name="直線コネクタ 417"/>
        <xdr:cNvCxnSpPr/>
      </xdr:nvCxnSpPr>
      <xdr:spPr>
        <a:xfrm flipV="1">
          <a:off x="14782800" y="13358368"/>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20" name="テキスト ボックス 419"/>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xdr:rowOff>
    </xdr:from>
    <xdr:to>
      <xdr:col>73</xdr:col>
      <xdr:colOff>180975</xdr:colOff>
      <xdr:row>78</xdr:row>
      <xdr:rowOff>140715</xdr:rowOff>
    </xdr:to>
    <xdr:cxnSp macro="">
      <xdr:nvCxnSpPr>
        <xdr:cNvPr id="421" name="直線コネクタ 420"/>
        <xdr:cNvCxnSpPr/>
      </xdr:nvCxnSpPr>
      <xdr:spPr>
        <a:xfrm>
          <a:off x="13893800" y="13381228"/>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23" name="テキスト ボックス 422"/>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154432</xdr:rowOff>
    </xdr:from>
    <xdr:to>
      <xdr:col>69</xdr:col>
      <xdr:colOff>92075</xdr:colOff>
      <xdr:row>78</xdr:row>
      <xdr:rowOff>8128</xdr:rowOff>
    </xdr:to>
    <xdr:cxnSp macro="">
      <xdr:nvCxnSpPr>
        <xdr:cNvPr id="424" name="直線コネクタ 423"/>
        <xdr:cNvCxnSpPr/>
      </xdr:nvCxnSpPr>
      <xdr:spPr>
        <a:xfrm>
          <a:off x="13004800" y="1318463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78486</xdr:rowOff>
    </xdr:from>
    <xdr:to>
      <xdr:col>69</xdr:col>
      <xdr:colOff>142875</xdr:colOff>
      <xdr:row>76</xdr:row>
      <xdr:rowOff>8635</xdr:rowOff>
    </xdr:to>
    <xdr:sp macro="" textlink="">
      <xdr:nvSpPr>
        <xdr:cNvPr id="425" name="フローチャート: 判断 424"/>
        <xdr:cNvSpPr/>
      </xdr:nvSpPr>
      <xdr:spPr>
        <a:xfrm>
          <a:off x="13843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18813</xdr:rowOff>
    </xdr:from>
    <xdr:ext cx="762000" cy="259045"/>
    <xdr:sp macro="" textlink="">
      <xdr:nvSpPr>
        <xdr:cNvPr id="426" name="テキスト ボックス 425"/>
        <xdr:cNvSpPr txBox="1"/>
      </xdr:nvSpPr>
      <xdr:spPr>
        <a:xfrm>
          <a:off x="13512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27" name="フローチャート: 判断 426"/>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28" name="テキスト ボックス 427"/>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4" name="楕円 433"/>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144290</xdr:rowOff>
    </xdr:from>
    <xdr:ext cx="762000" cy="259045"/>
    <xdr:sp macro="" textlink="">
      <xdr:nvSpPr>
        <xdr:cNvPr id="435" name="公債費以外該当値テキスト"/>
        <xdr:cNvSpPr txBox="1"/>
      </xdr:nvSpPr>
      <xdr:spPr>
        <a:xfrm>
          <a:off x="165989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105918</xdr:rowOff>
    </xdr:from>
    <xdr:to>
      <xdr:col>78</xdr:col>
      <xdr:colOff>120650</xdr:colOff>
      <xdr:row>78</xdr:row>
      <xdr:rowOff>36068</xdr:rowOff>
    </xdr:to>
    <xdr:sp macro="" textlink="">
      <xdr:nvSpPr>
        <xdr:cNvPr id="436" name="楕円 435"/>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37" name="テキスト ボックス 436"/>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89915</xdr:rowOff>
    </xdr:from>
    <xdr:to>
      <xdr:col>74</xdr:col>
      <xdr:colOff>31750</xdr:colOff>
      <xdr:row>79</xdr:row>
      <xdr:rowOff>20065</xdr:rowOff>
    </xdr:to>
    <xdr:sp macro="" textlink="">
      <xdr:nvSpPr>
        <xdr:cNvPr id="438" name="楕円 437"/>
        <xdr:cNvSpPr/>
      </xdr:nvSpPr>
      <xdr:spPr>
        <a:xfrm>
          <a:off x="14732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4842</xdr:rowOff>
    </xdr:from>
    <xdr:ext cx="762000" cy="259045"/>
    <xdr:sp macro="" textlink="">
      <xdr:nvSpPr>
        <xdr:cNvPr id="439" name="テキスト ボックス 438"/>
        <xdr:cNvSpPr txBox="1"/>
      </xdr:nvSpPr>
      <xdr:spPr>
        <a:xfrm>
          <a:off x="14401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128778</xdr:rowOff>
    </xdr:from>
    <xdr:to>
      <xdr:col>69</xdr:col>
      <xdr:colOff>142875</xdr:colOff>
      <xdr:row>78</xdr:row>
      <xdr:rowOff>58928</xdr:rowOff>
    </xdr:to>
    <xdr:sp macro="" textlink="">
      <xdr:nvSpPr>
        <xdr:cNvPr id="440" name="楕円 439"/>
        <xdr:cNvSpPr/>
      </xdr:nvSpPr>
      <xdr:spPr>
        <a:xfrm>
          <a:off x="13843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43705</xdr:rowOff>
    </xdr:from>
    <xdr:ext cx="762000" cy="259045"/>
    <xdr:sp macro="" textlink="">
      <xdr:nvSpPr>
        <xdr:cNvPr id="441" name="テキスト ボックス 440"/>
        <xdr:cNvSpPr txBox="1"/>
      </xdr:nvSpPr>
      <xdr:spPr>
        <a:xfrm>
          <a:off x="13512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42" name="楕円 441"/>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18559</xdr:rowOff>
    </xdr:from>
    <xdr:ext cx="762000" cy="259045"/>
    <xdr:sp macro="" textlink="">
      <xdr:nvSpPr>
        <xdr:cNvPr id="443" name="テキスト ボックス 442"/>
        <xdr:cNvSpPr txBox="1"/>
      </xdr:nvSpPr>
      <xdr:spPr>
        <a:xfrm>
          <a:off x="12623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60316</xdr:rowOff>
    </xdr:from>
    <xdr:to>
      <xdr:col>29</xdr:col>
      <xdr:colOff>127000</xdr:colOff>
      <xdr:row>20</xdr:row>
      <xdr:rowOff>60645</xdr:rowOff>
    </xdr:to>
    <xdr:cxnSp macro="">
      <xdr:nvCxnSpPr>
        <xdr:cNvPr id="48" name="直線コネクタ 47"/>
        <xdr:cNvCxnSpPr/>
      </xdr:nvCxnSpPr>
      <xdr:spPr bwMode="auto">
        <a:xfrm>
          <a:off x="5003800" y="3536941"/>
          <a:ext cx="647700" cy="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7490</xdr:rowOff>
    </xdr:from>
    <xdr:ext cx="762000" cy="259045"/>
    <xdr:sp macro="" textlink="">
      <xdr:nvSpPr>
        <xdr:cNvPr id="49" name="人口1人当たり決算額の推移平均値テキスト130"/>
        <xdr:cNvSpPr txBox="1"/>
      </xdr:nvSpPr>
      <xdr:spPr>
        <a:xfrm>
          <a:off x="5740400" y="296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14523</xdr:rowOff>
    </xdr:from>
    <xdr:to>
      <xdr:col>26</xdr:col>
      <xdr:colOff>50800</xdr:colOff>
      <xdr:row>20</xdr:row>
      <xdr:rowOff>60316</xdr:rowOff>
    </xdr:to>
    <xdr:cxnSp macro="">
      <xdr:nvCxnSpPr>
        <xdr:cNvPr id="51" name="直線コネクタ 50"/>
        <xdr:cNvCxnSpPr/>
      </xdr:nvCxnSpPr>
      <xdr:spPr bwMode="auto">
        <a:xfrm>
          <a:off x="4305300" y="3491148"/>
          <a:ext cx="698500" cy="45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108263</xdr:rowOff>
    </xdr:from>
    <xdr:ext cx="736600" cy="259045"/>
    <xdr:sp macro="" textlink="">
      <xdr:nvSpPr>
        <xdr:cNvPr id="53" name="テキスト ボックス 52"/>
        <xdr:cNvSpPr txBox="1"/>
      </xdr:nvSpPr>
      <xdr:spPr>
        <a:xfrm>
          <a:off x="4622800" y="289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14523</xdr:rowOff>
    </xdr:from>
    <xdr:to>
      <xdr:col>22</xdr:col>
      <xdr:colOff>114300</xdr:colOff>
      <xdr:row>20</xdr:row>
      <xdr:rowOff>30808</xdr:rowOff>
    </xdr:to>
    <xdr:cxnSp macro="">
      <xdr:nvCxnSpPr>
        <xdr:cNvPr id="54" name="直線コネクタ 53"/>
        <xdr:cNvCxnSpPr/>
      </xdr:nvCxnSpPr>
      <xdr:spPr bwMode="auto">
        <a:xfrm flipV="1">
          <a:off x="3606800" y="3491148"/>
          <a:ext cx="698500" cy="16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134552</xdr:rowOff>
    </xdr:from>
    <xdr:ext cx="762000" cy="259045"/>
    <xdr:sp macro="" textlink="">
      <xdr:nvSpPr>
        <xdr:cNvPr id="56" name="テキスト ボックス 55"/>
        <xdr:cNvSpPr txBox="1"/>
      </xdr:nvSpPr>
      <xdr:spPr>
        <a:xfrm>
          <a:off x="3924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30808</xdr:rowOff>
    </xdr:from>
    <xdr:to>
      <xdr:col>18</xdr:col>
      <xdr:colOff>177800</xdr:colOff>
      <xdr:row>20</xdr:row>
      <xdr:rowOff>49819</xdr:rowOff>
    </xdr:to>
    <xdr:cxnSp macro="">
      <xdr:nvCxnSpPr>
        <xdr:cNvPr id="57" name="直線コネクタ 56"/>
        <xdr:cNvCxnSpPr/>
      </xdr:nvCxnSpPr>
      <xdr:spPr bwMode="auto">
        <a:xfrm flipV="1">
          <a:off x="2908300" y="3507433"/>
          <a:ext cx="698500" cy="19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8071</xdr:rowOff>
    </xdr:from>
    <xdr:to>
      <xdr:col>19</xdr:col>
      <xdr:colOff>38100</xdr:colOff>
      <xdr:row>18</xdr:row>
      <xdr:rowOff>109671</xdr:rowOff>
    </xdr:to>
    <xdr:sp macro="" textlink="">
      <xdr:nvSpPr>
        <xdr:cNvPr id="58" name="フローチャート: 判断 57"/>
        <xdr:cNvSpPr/>
      </xdr:nvSpPr>
      <xdr:spPr bwMode="auto">
        <a:xfrm>
          <a:off x="35560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119848</xdr:rowOff>
    </xdr:from>
    <xdr:ext cx="762000" cy="259045"/>
    <xdr:sp macro="" textlink="">
      <xdr:nvSpPr>
        <xdr:cNvPr id="59" name="テキスト ボックス 58"/>
        <xdr:cNvSpPr txBox="1"/>
      </xdr:nvSpPr>
      <xdr:spPr>
        <a:xfrm>
          <a:off x="32258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32239</xdr:rowOff>
    </xdr:from>
    <xdr:to>
      <xdr:col>15</xdr:col>
      <xdr:colOff>101600</xdr:colOff>
      <xdr:row>18</xdr:row>
      <xdr:rowOff>133839</xdr:rowOff>
    </xdr:to>
    <xdr:sp macro="" textlink="">
      <xdr:nvSpPr>
        <xdr:cNvPr id="60" name="フローチャート: 判断 59"/>
        <xdr:cNvSpPr/>
      </xdr:nvSpPr>
      <xdr:spPr bwMode="auto">
        <a:xfrm>
          <a:off x="28575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144016</xdr:rowOff>
    </xdr:from>
    <xdr:ext cx="762000" cy="259045"/>
    <xdr:sp macro="" textlink="">
      <xdr:nvSpPr>
        <xdr:cNvPr id="61" name="テキスト ボックス 60"/>
        <xdr:cNvSpPr txBox="1"/>
      </xdr:nvSpPr>
      <xdr:spPr>
        <a:xfrm>
          <a:off x="2527300" y="293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9845</xdr:rowOff>
    </xdr:from>
    <xdr:to>
      <xdr:col>29</xdr:col>
      <xdr:colOff>177800</xdr:colOff>
      <xdr:row>20</xdr:row>
      <xdr:rowOff>111445</xdr:rowOff>
    </xdr:to>
    <xdr:sp macro="" textlink="">
      <xdr:nvSpPr>
        <xdr:cNvPr id="67" name="楕円 66"/>
        <xdr:cNvSpPr/>
      </xdr:nvSpPr>
      <xdr:spPr bwMode="auto">
        <a:xfrm>
          <a:off x="5600700" y="3486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89872</xdr:rowOff>
    </xdr:from>
    <xdr:ext cx="762000" cy="259045"/>
    <xdr:sp macro="" textlink="">
      <xdr:nvSpPr>
        <xdr:cNvPr id="68" name="人口1人当たり決算額の推移該当値テキスト130"/>
        <xdr:cNvSpPr txBox="1"/>
      </xdr:nvSpPr>
      <xdr:spPr>
        <a:xfrm>
          <a:off x="5740400" y="339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9516</xdr:rowOff>
    </xdr:from>
    <xdr:to>
      <xdr:col>26</xdr:col>
      <xdr:colOff>101600</xdr:colOff>
      <xdr:row>20</xdr:row>
      <xdr:rowOff>111116</xdr:rowOff>
    </xdr:to>
    <xdr:sp macro="" textlink="">
      <xdr:nvSpPr>
        <xdr:cNvPr id="69" name="楕円 68"/>
        <xdr:cNvSpPr/>
      </xdr:nvSpPr>
      <xdr:spPr bwMode="auto">
        <a:xfrm>
          <a:off x="4953000" y="3486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95893</xdr:rowOff>
    </xdr:from>
    <xdr:ext cx="736600" cy="259045"/>
    <xdr:sp macro="" textlink="">
      <xdr:nvSpPr>
        <xdr:cNvPr id="70" name="テキスト ボックス 69"/>
        <xdr:cNvSpPr txBox="1"/>
      </xdr:nvSpPr>
      <xdr:spPr>
        <a:xfrm>
          <a:off x="4622800" y="357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135173</xdr:rowOff>
    </xdr:from>
    <xdr:to>
      <xdr:col>22</xdr:col>
      <xdr:colOff>165100</xdr:colOff>
      <xdr:row>20</xdr:row>
      <xdr:rowOff>65323</xdr:rowOff>
    </xdr:to>
    <xdr:sp macro="" textlink="">
      <xdr:nvSpPr>
        <xdr:cNvPr id="71" name="楕円 70"/>
        <xdr:cNvSpPr/>
      </xdr:nvSpPr>
      <xdr:spPr bwMode="auto">
        <a:xfrm>
          <a:off x="4254500" y="3440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50100</xdr:rowOff>
    </xdr:from>
    <xdr:ext cx="762000" cy="259045"/>
    <xdr:sp macro="" textlink="">
      <xdr:nvSpPr>
        <xdr:cNvPr id="72" name="テキスト ボックス 71"/>
        <xdr:cNvSpPr txBox="1"/>
      </xdr:nvSpPr>
      <xdr:spPr>
        <a:xfrm>
          <a:off x="3924300" y="3526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151458</xdr:rowOff>
    </xdr:from>
    <xdr:to>
      <xdr:col>19</xdr:col>
      <xdr:colOff>38100</xdr:colOff>
      <xdr:row>20</xdr:row>
      <xdr:rowOff>81608</xdr:rowOff>
    </xdr:to>
    <xdr:sp macro="" textlink="">
      <xdr:nvSpPr>
        <xdr:cNvPr id="73" name="楕円 72"/>
        <xdr:cNvSpPr/>
      </xdr:nvSpPr>
      <xdr:spPr bwMode="auto">
        <a:xfrm>
          <a:off x="3556000" y="3456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66385</xdr:rowOff>
    </xdr:from>
    <xdr:ext cx="762000" cy="259045"/>
    <xdr:sp macro="" textlink="">
      <xdr:nvSpPr>
        <xdr:cNvPr id="74" name="テキスト ボックス 73"/>
        <xdr:cNvSpPr txBox="1"/>
      </xdr:nvSpPr>
      <xdr:spPr>
        <a:xfrm>
          <a:off x="3225800" y="3543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170469</xdr:rowOff>
    </xdr:from>
    <xdr:to>
      <xdr:col>15</xdr:col>
      <xdr:colOff>101600</xdr:colOff>
      <xdr:row>20</xdr:row>
      <xdr:rowOff>100619</xdr:rowOff>
    </xdr:to>
    <xdr:sp macro="" textlink="">
      <xdr:nvSpPr>
        <xdr:cNvPr id="75" name="楕円 74"/>
        <xdr:cNvSpPr/>
      </xdr:nvSpPr>
      <xdr:spPr bwMode="auto">
        <a:xfrm>
          <a:off x="2857500" y="3475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85396</xdr:rowOff>
    </xdr:from>
    <xdr:ext cx="762000" cy="259045"/>
    <xdr:sp macro="" textlink="">
      <xdr:nvSpPr>
        <xdr:cNvPr id="76" name="テキスト ボックス 75"/>
        <xdr:cNvSpPr txBox="1"/>
      </xdr:nvSpPr>
      <xdr:spPr>
        <a:xfrm>
          <a:off x="2527300" y="35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197958</xdr:rowOff>
    </xdr:from>
    <xdr:to>
      <xdr:col>29</xdr:col>
      <xdr:colOff>127000</xdr:colOff>
      <xdr:row>37</xdr:row>
      <xdr:rowOff>251999</xdr:rowOff>
    </xdr:to>
    <xdr:cxnSp macro="">
      <xdr:nvCxnSpPr>
        <xdr:cNvPr id="108" name="直線コネクタ 107"/>
        <xdr:cNvCxnSpPr/>
      </xdr:nvCxnSpPr>
      <xdr:spPr bwMode="auto">
        <a:xfrm>
          <a:off x="5003800" y="7322658"/>
          <a:ext cx="647700" cy="54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89435</xdr:rowOff>
    </xdr:from>
    <xdr:ext cx="762000" cy="259045"/>
    <xdr:sp macro="" textlink="">
      <xdr:nvSpPr>
        <xdr:cNvPr id="109" name="人口1人当たり決算額の推移平均値テキスト445"/>
        <xdr:cNvSpPr txBox="1"/>
      </xdr:nvSpPr>
      <xdr:spPr>
        <a:xfrm>
          <a:off x="5740400" y="669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92962</xdr:rowOff>
    </xdr:from>
    <xdr:to>
      <xdr:col>26</xdr:col>
      <xdr:colOff>50800</xdr:colOff>
      <xdr:row>37</xdr:row>
      <xdr:rowOff>197958</xdr:rowOff>
    </xdr:to>
    <xdr:cxnSp macro="">
      <xdr:nvCxnSpPr>
        <xdr:cNvPr id="111" name="直線コネクタ 110"/>
        <xdr:cNvCxnSpPr/>
      </xdr:nvCxnSpPr>
      <xdr:spPr bwMode="auto">
        <a:xfrm>
          <a:off x="4305300" y="7217662"/>
          <a:ext cx="698500" cy="104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9783</xdr:rowOff>
    </xdr:from>
    <xdr:ext cx="736600" cy="259045"/>
    <xdr:sp macro="" textlink="">
      <xdr:nvSpPr>
        <xdr:cNvPr id="113" name="テキスト ボックス 112"/>
        <xdr:cNvSpPr txBox="1"/>
      </xdr:nvSpPr>
      <xdr:spPr>
        <a:xfrm>
          <a:off x="4622800" y="6620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53756</xdr:rowOff>
    </xdr:from>
    <xdr:to>
      <xdr:col>22</xdr:col>
      <xdr:colOff>114300</xdr:colOff>
      <xdr:row>37</xdr:row>
      <xdr:rowOff>92962</xdr:rowOff>
    </xdr:to>
    <xdr:cxnSp macro="">
      <xdr:nvCxnSpPr>
        <xdr:cNvPr id="114" name="直線コネクタ 113"/>
        <xdr:cNvCxnSpPr/>
      </xdr:nvCxnSpPr>
      <xdr:spPr bwMode="auto">
        <a:xfrm>
          <a:off x="3606800" y="7178456"/>
          <a:ext cx="698500" cy="39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15292</xdr:rowOff>
    </xdr:from>
    <xdr:ext cx="762000" cy="259045"/>
    <xdr:sp macro="" textlink="">
      <xdr:nvSpPr>
        <xdr:cNvPr id="116" name="テキスト ボックス 115"/>
        <xdr:cNvSpPr txBox="1"/>
      </xdr:nvSpPr>
      <xdr:spPr>
        <a:xfrm>
          <a:off x="3924300" y="662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319161</xdr:rowOff>
    </xdr:from>
    <xdr:to>
      <xdr:col>18</xdr:col>
      <xdr:colOff>177800</xdr:colOff>
      <xdr:row>37</xdr:row>
      <xdr:rowOff>53756</xdr:rowOff>
    </xdr:to>
    <xdr:cxnSp macro="">
      <xdr:nvCxnSpPr>
        <xdr:cNvPr id="117" name="直線コネクタ 116"/>
        <xdr:cNvCxnSpPr/>
      </xdr:nvCxnSpPr>
      <xdr:spPr bwMode="auto">
        <a:xfrm>
          <a:off x="2908300" y="6929511"/>
          <a:ext cx="698500" cy="248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169903</xdr:rowOff>
    </xdr:from>
    <xdr:to>
      <xdr:col>19</xdr:col>
      <xdr:colOff>38100</xdr:colOff>
      <xdr:row>35</xdr:row>
      <xdr:rowOff>271503</xdr:rowOff>
    </xdr:to>
    <xdr:sp macro="" textlink="">
      <xdr:nvSpPr>
        <xdr:cNvPr id="118" name="フローチャート: 判断 117"/>
        <xdr:cNvSpPr/>
      </xdr:nvSpPr>
      <xdr:spPr bwMode="auto">
        <a:xfrm>
          <a:off x="3556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281680</xdr:rowOff>
    </xdr:from>
    <xdr:ext cx="762000" cy="259045"/>
    <xdr:sp macro="" textlink="">
      <xdr:nvSpPr>
        <xdr:cNvPr id="119" name="テキスト ボックス 118"/>
        <xdr:cNvSpPr txBox="1"/>
      </xdr:nvSpPr>
      <xdr:spPr>
        <a:xfrm>
          <a:off x="3225800" y="654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90328</xdr:rowOff>
    </xdr:from>
    <xdr:to>
      <xdr:col>15</xdr:col>
      <xdr:colOff>101600</xdr:colOff>
      <xdr:row>35</xdr:row>
      <xdr:rowOff>191928</xdr:rowOff>
    </xdr:to>
    <xdr:sp macro="" textlink="">
      <xdr:nvSpPr>
        <xdr:cNvPr id="120" name="フローチャート: 判断 119"/>
        <xdr:cNvSpPr/>
      </xdr:nvSpPr>
      <xdr:spPr bwMode="auto">
        <a:xfrm>
          <a:off x="2857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202105</xdr:rowOff>
    </xdr:from>
    <xdr:ext cx="762000" cy="259045"/>
    <xdr:sp macro="" textlink="">
      <xdr:nvSpPr>
        <xdr:cNvPr id="121" name="テキスト ボックス 120"/>
        <xdr:cNvSpPr txBox="1"/>
      </xdr:nvSpPr>
      <xdr:spPr>
        <a:xfrm>
          <a:off x="2527300" y="64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201199</xdr:rowOff>
    </xdr:from>
    <xdr:to>
      <xdr:col>29</xdr:col>
      <xdr:colOff>177800</xdr:colOff>
      <xdr:row>37</xdr:row>
      <xdr:rowOff>302799</xdr:rowOff>
    </xdr:to>
    <xdr:sp macro="" textlink="">
      <xdr:nvSpPr>
        <xdr:cNvPr id="127" name="楕円 126"/>
        <xdr:cNvSpPr/>
      </xdr:nvSpPr>
      <xdr:spPr bwMode="auto">
        <a:xfrm>
          <a:off x="5600700" y="7325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109776</xdr:rowOff>
    </xdr:from>
    <xdr:ext cx="762000" cy="259045"/>
    <xdr:sp macro="" textlink="">
      <xdr:nvSpPr>
        <xdr:cNvPr id="128" name="人口1人当たり決算額の推移該当値テキスト445"/>
        <xdr:cNvSpPr txBox="1"/>
      </xdr:nvSpPr>
      <xdr:spPr>
        <a:xfrm>
          <a:off x="5740400" y="72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147158</xdr:rowOff>
    </xdr:from>
    <xdr:to>
      <xdr:col>26</xdr:col>
      <xdr:colOff>101600</xdr:colOff>
      <xdr:row>37</xdr:row>
      <xdr:rowOff>248758</xdr:rowOff>
    </xdr:to>
    <xdr:sp macro="" textlink="">
      <xdr:nvSpPr>
        <xdr:cNvPr id="129" name="楕円 128"/>
        <xdr:cNvSpPr/>
      </xdr:nvSpPr>
      <xdr:spPr bwMode="auto">
        <a:xfrm>
          <a:off x="4953000" y="7271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233535</xdr:rowOff>
    </xdr:from>
    <xdr:ext cx="736600" cy="259045"/>
    <xdr:sp macro="" textlink="">
      <xdr:nvSpPr>
        <xdr:cNvPr id="130" name="テキスト ボックス 129"/>
        <xdr:cNvSpPr txBox="1"/>
      </xdr:nvSpPr>
      <xdr:spPr>
        <a:xfrm>
          <a:off x="4622800" y="7358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42162</xdr:rowOff>
    </xdr:from>
    <xdr:to>
      <xdr:col>22</xdr:col>
      <xdr:colOff>165100</xdr:colOff>
      <xdr:row>37</xdr:row>
      <xdr:rowOff>143762</xdr:rowOff>
    </xdr:to>
    <xdr:sp macro="" textlink="">
      <xdr:nvSpPr>
        <xdr:cNvPr id="131" name="楕円 130"/>
        <xdr:cNvSpPr/>
      </xdr:nvSpPr>
      <xdr:spPr bwMode="auto">
        <a:xfrm>
          <a:off x="4254500" y="7166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128539</xdr:rowOff>
    </xdr:from>
    <xdr:ext cx="762000" cy="259045"/>
    <xdr:sp macro="" textlink="">
      <xdr:nvSpPr>
        <xdr:cNvPr id="132" name="テキスト ボックス 131"/>
        <xdr:cNvSpPr txBox="1"/>
      </xdr:nvSpPr>
      <xdr:spPr>
        <a:xfrm>
          <a:off x="3924300" y="7253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2956</xdr:rowOff>
    </xdr:from>
    <xdr:to>
      <xdr:col>19</xdr:col>
      <xdr:colOff>38100</xdr:colOff>
      <xdr:row>37</xdr:row>
      <xdr:rowOff>104556</xdr:rowOff>
    </xdr:to>
    <xdr:sp macro="" textlink="">
      <xdr:nvSpPr>
        <xdr:cNvPr id="133" name="楕円 132"/>
        <xdr:cNvSpPr/>
      </xdr:nvSpPr>
      <xdr:spPr bwMode="auto">
        <a:xfrm>
          <a:off x="3556000" y="7127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89333</xdr:rowOff>
    </xdr:from>
    <xdr:ext cx="762000" cy="259045"/>
    <xdr:sp macro="" textlink="">
      <xdr:nvSpPr>
        <xdr:cNvPr id="134" name="テキスト ボックス 133"/>
        <xdr:cNvSpPr txBox="1"/>
      </xdr:nvSpPr>
      <xdr:spPr>
        <a:xfrm>
          <a:off x="3225800" y="7214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268361</xdr:rowOff>
    </xdr:from>
    <xdr:to>
      <xdr:col>15</xdr:col>
      <xdr:colOff>101600</xdr:colOff>
      <xdr:row>36</xdr:row>
      <xdr:rowOff>27061</xdr:rowOff>
    </xdr:to>
    <xdr:sp macro="" textlink="">
      <xdr:nvSpPr>
        <xdr:cNvPr id="135" name="楕円 134"/>
        <xdr:cNvSpPr/>
      </xdr:nvSpPr>
      <xdr:spPr bwMode="auto">
        <a:xfrm>
          <a:off x="2857500" y="6878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11838</xdr:rowOff>
    </xdr:from>
    <xdr:ext cx="762000" cy="259045"/>
    <xdr:sp macro="" textlink="">
      <xdr:nvSpPr>
        <xdr:cNvPr id="136" name="テキスト ボックス 135"/>
        <xdr:cNvSpPr txBox="1"/>
      </xdr:nvSpPr>
      <xdr:spPr>
        <a:xfrm>
          <a:off x="2527300" y="696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6,402
6,028
15.74
4,137,354
3,975,274
130,222
2,093,494
3,179,425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96677</xdr:rowOff>
    </xdr:from>
    <xdr:to>
      <xdr:col>24</xdr:col>
      <xdr:colOff>63500</xdr:colOff>
      <xdr:row>37</xdr:row>
      <xdr:rowOff>98902</xdr:rowOff>
    </xdr:to>
    <xdr:cxnSp macro="">
      <xdr:nvCxnSpPr>
        <xdr:cNvPr id="61" name="直線コネクタ 60"/>
        <xdr:cNvCxnSpPr/>
      </xdr:nvCxnSpPr>
      <xdr:spPr>
        <a:xfrm>
          <a:off x="3797300" y="6440327"/>
          <a:ext cx="838200" cy="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94175</xdr:rowOff>
    </xdr:from>
    <xdr:ext cx="599010" cy="259045"/>
    <xdr:sp macro="" textlink="">
      <xdr:nvSpPr>
        <xdr:cNvPr id="62" name="人件費平均値テキスト"/>
        <xdr:cNvSpPr txBox="1"/>
      </xdr:nvSpPr>
      <xdr:spPr>
        <a:xfrm>
          <a:off x="4686300" y="6094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52794</xdr:rowOff>
    </xdr:from>
    <xdr:to>
      <xdr:col>19</xdr:col>
      <xdr:colOff>177800</xdr:colOff>
      <xdr:row>37</xdr:row>
      <xdr:rowOff>96677</xdr:rowOff>
    </xdr:to>
    <xdr:cxnSp macro="">
      <xdr:nvCxnSpPr>
        <xdr:cNvPr id="64" name="直線コネクタ 63"/>
        <xdr:cNvCxnSpPr/>
      </xdr:nvCxnSpPr>
      <xdr:spPr>
        <a:xfrm>
          <a:off x="2908300" y="6396444"/>
          <a:ext cx="889000" cy="4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13068</xdr:rowOff>
    </xdr:from>
    <xdr:ext cx="599010" cy="259045"/>
    <xdr:sp macro="" textlink="">
      <xdr:nvSpPr>
        <xdr:cNvPr id="66" name="テキスト ボックス 65"/>
        <xdr:cNvSpPr txBox="1"/>
      </xdr:nvSpPr>
      <xdr:spPr>
        <a:xfrm>
          <a:off x="3497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52794</xdr:rowOff>
    </xdr:from>
    <xdr:to>
      <xdr:col>15</xdr:col>
      <xdr:colOff>50800</xdr:colOff>
      <xdr:row>37</xdr:row>
      <xdr:rowOff>65260</xdr:rowOff>
    </xdr:to>
    <xdr:cxnSp macro="">
      <xdr:nvCxnSpPr>
        <xdr:cNvPr id="67" name="直線コネクタ 66"/>
        <xdr:cNvCxnSpPr/>
      </xdr:nvCxnSpPr>
      <xdr:spPr>
        <a:xfrm flipV="1">
          <a:off x="2019300" y="6396444"/>
          <a:ext cx="889000" cy="1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34869</xdr:rowOff>
    </xdr:from>
    <xdr:ext cx="599010" cy="259045"/>
    <xdr:sp macro="" textlink="">
      <xdr:nvSpPr>
        <xdr:cNvPr id="69" name="テキスト ボックス 68"/>
        <xdr:cNvSpPr txBox="1"/>
      </xdr:nvSpPr>
      <xdr:spPr>
        <a:xfrm>
          <a:off x="2608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65260</xdr:rowOff>
    </xdr:from>
    <xdr:to>
      <xdr:col>10</xdr:col>
      <xdr:colOff>114300</xdr:colOff>
      <xdr:row>37</xdr:row>
      <xdr:rowOff>80698</xdr:rowOff>
    </xdr:to>
    <xdr:cxnSp macro="">
      <xdr:nvCxnSpPr>
        <xdr:cNvPr id="70" name="直線コネクタ 69"/>
        <xdr:cNvCxnSpPr/>
      </xdr:nvCxnSpPr>
      <xdr:spPr>
        <a:xfrm flipV="1">
          <a:off x="1130300" y="6408910"/>
          <a:ext cx="889000" cy="1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68166</xdr:rowOff>
    </xdr:from>
    <xdr:to>
      <xdr:col>10</xdr:col>
      <xdr:colOff>165100</xdr:colOff>
      <xdr:row>36</xdr:row>
      <xdr:rowOff>169766</xdr:rowOff>
    </xdr:to>
    <xdr:sp macro="" textlink="">
      <xdr:nvSpPr>
        <xdr:cNvPr id="71" name="フローチャート: 判断 70"/>
        <xdr:cNvSpPr/>
      </xdr:nvSpPr>
      <xdr:spPr>
        <a:xfrm>
          <a:off x="1968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14843</xdr:rowOff>
    </xdr:from>
    <xdr:ext cx="599010" cy="259045"/>
    <xdr:sp macro="" textlink="">
      <xdr:nvSpPr>
        <xdr:cNvPr id="72" name="テキスト ボックス 71"/>
        <xdr:cNvSpPr txBox="1"/>
      </xdr:nvSpPr>
      <xdr:spPr>
        <a:xfrm>
          <a:off x="1719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85761</xdr:rowOff>
    </xdr:from>
    <xdr:to>
      <xdr:col>6</xdr:col>
      <xdr:colOff>38100</xdr:colOff>
      <xdr:row>37</xdr:row>
      <xdr:rowOff>15911</xdr:rowOff>
    </xdr:to>
    <xdr:sp macro="" textlink="">
      <xdr:nvSpPr>
        <xdr:cNvPr id="73" name="フローチャート: 判断 72"/>
        <xdr:cNvSpPr/>
      </xdr:nvSpPr>
      <xdr:spPr>
        <a:xfrm>
          <a:off x="1079500" y="625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32438</xdr:rowOff>
    </xdr:from>
    <xdr:ext cx="599010" cy="259045"/>
    <xdr:sp macro="" textlink="">
      <xdr:nvSpPr>
        <xdr:cNvPr id="74" name="テキスト ボックス 73"/>
        <xdr:cNvSpPr txBox="1"/>
      </xdr:nvSpPr>
      <xdr:spPr>
        <a:xfrm>
          <a:off x="830795" y="603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48102</xdr:rowOff>
    </xdr:from>
    <xdr:to>
      <xdr:col>24</xdr:col>
      <xdr:colOff>114300</xdr:colOff>
      <xdr:row>37</xdr:row>
      <xdr:rowOff>149702</xdr:rowOff>
    </xdr:to>
    <xdr:sp macro="" textlink="">
      <xdr:nvSpPr>
        <xdr:cNvPr id="80" name="楕円 79"/>
        <xdr:cNvSpPr/>
      </xdr:nvSpPr>
      <xdr:spPr>
        <a:xfrm>
          <a:off x="4584700" y="639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26529</xdr:rowOff>
    </xdr:from>
    <xdr:ext cx="534377" cy="259045"/>
    <xdr:sp macro="" textlink="">
      <xdr:nvSpPr>
        <xdr:cNvPr id="81" name="人件費該当値テキスト"/>
        <xdr:cNvSpPr txBox="1"/>
      </xdr:nvSpPr>
      <xdr:spPr>
        <a:xfrm>
          <a:off x="4686300" y="637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45877</xdr:rowOff>
    </xdr:from>
    <xdr:to>
      <xdr:col>20</xdr:col>
      <xdr:colOff>38100</xdr:colOff>
      <xdr:row>37</xdr:row>
      <xdr:rowOff>147477</xdr:rowOff>
    </xdr:to>
    <xdr:sp macro="" textlink="">
      <xdr:nvSpPr>
        <xdr:cNvPr id="82" name="楕円 81"/>
        <xdr:cNvSpPr/>
      </xdr:nvSpPr>
      <xdr:spPr>
        <a:xfrm>
          <a:off x="3746500" y="638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138605</xdr:rowOff>
    </xdr:from>
    <xdr:ext cx="534377" cy="259045"/>
    <xdr:sp macro="" textlink="">
      <xdr:nvSpPr>
        <xdr:cNvPr id="83" name="テキスト ボックス 82"/>
        <xdr:cNvSpPr txBox="1"/>
      </xdr:nvSpPr>
      <xdr:spPr>
        <a:xfrm>
          <a:off x="3530111" y="648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1994</xdr:rowOff>
    </xdr:from>
    <xdr:to>
      <xdr:col>15</xdr:col>
      <xdr:colOff>101600</xdr:colOff>
      <xdr:row>37</xdr:row>
      <xdr:rowOff>103594</xdr:rowOff>
    </xdr:to>
    <xdr:sp macro="" textlink="">
      <xdr:nvSpPr>
        <xdr:cNvPr id="84" name="楕円 83"/>
        <xdr:cNvSpPr/>
      </xdr:nvSpPr>
      <xdr:spPr>
        <a:xfrm>
          <a:off x="2857500" y="634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94721</xdr:rowOff>
    </xdr:from>
    <xdr:ext cx="534377" cy="259045"/>
    <xdr:sp macro="" textlink="">
      <xdr:nvSpPr>
        <xdr:cNvPr id="85" name="テキスト ボックス 84"/>
        <xdr:cNvSpPr txBox="1"/>
      </xdr:nvSpPr>
      <xdr:spPr>
        <a:xfrm>
          <a:off x="2641111" y="643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14460</xdr:rowOff>
    </xdr:from>
    <xdr:to>
      <xdr:col>10</xdr:col>
      <xdr:colOff>165100</xdr:colOff>
      <xdr:row>37</xdr:row>
      <xdr:rowOff>116060</xdr:rowOff>
    </xdr:to>
    <xdr:sp macro="" textlink="">
      <xdr:nvSpPr>
        <xdr:cNvPr id="86" name="楕円 85"/>
        <xdr:cNvSpPr/>
      </xdr:nvSpPr>
      <xdr:spPr>
        <a:xfrm>
          <a:off x="1968500" y="635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107187</xdr:rowOff>
    </xdr:from>
    <xdr:ext cx="534377" cy="259045"/>
    <xdr:sp macro="" textlink="">
      <xdr:nvSpPr>
        <xdr:cNvPr id="87" name="テキスト ボックス 86"/>
        <xdr:cNvSpPr txBox="1"/>
      </xdr:nvSpPr>
      <xdr:spPr>
        <a:xfrm>
          <a:off x="1752111" y="645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29898</xdr:rowOff>
    </xdr:from>
    <xdr:to>
      <xdr:col>6</xdr:col>
      <xdr:colOff>38100</xdr:colOff>
      <xdr:row>37</xdr:row>
      <xdr:rowOff>131498</xdr:rowOff>
    </xdr:to>
    <xdr:sp macro="" textlink="">
      <xdr:nvSpPr>
        <xdr:cNvPr id="88" name="楕円 87"/>
        <xdr:cNvSpPr/>
      </xdr:nvSpPr>
      <xdr:spPr>
        <a:xfrm>
          <a:off x="1079500" y="637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122625</xdr:rowOff>
    </xdr:from>
    <xdr:ext cx="534377" cy="259045"/>
    <xdr:sp macro="" textlink="">
      <xdr:nvSpPr>
        <xdr:cNvPr id="89" name="テキスト ボックス 88"/>
        <xdr:cNvSpPr txBox="1"/>
      </xdr:nvSpPr>
      <xdr:spPr>
        <a:xfrm>
          <a:off x="863111" y="646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101236</xdr:rowOff>
    </xdr:from>
    <xdr:to>
      <xdr:col>24</xdr:col>
      <xdr:colOff>63500</xdr:colOff>
      <xdr:row>57</xdr:row>
      <xdr:rowOff>116350</xdr:rowOff>
    </xdr:to>
    <xdr:cxnSp macro="">
      <xdr:nvCxnSpPr>
        <xdr:cNvPr id="120" name="直線コネクタ 119"/>
        <xdr:cNvCxnSpPr/>
      </xdr:nvCxnSpPr>
      <xdr:spPr>
        <a:xfrm>
          <a:off x="3797300" y="9873886"/>
          <a:ext cx="838200" cy="1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50721</xdr:rowOff>
    </xdr:from>
    <xdr:ext cx="599010" cy="259045"/>
    <xdr:sp macro="" textlink="">
      <xdr:nvSpPr>
        <xdr:cNvPr id="121" name="物件費平均値テキスト"/>
        <xdr:cNvSpPr txBox="1"/>
      </xdr:nvSpPr>
      <xdr:spPr>
        <a:xfrm>
          <a:off x="4686300" y="9651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101236</xdr:rowOff>
    </xdr:from>
    <xdr:to>
      <xdr:col>19</xdr:col>
      <xdr:colOff>177800</xdr:colOff>
      <xdr:row>57</xdr:row>
      <xdr:rowOff>135037</xdr:rowOff>
    </xdr:to>
    <xdr:cxnSp macro="">
      <xdr:nvCxnSpPr>
        <xdr:cNvPr id="123" name="直線コネクタ 122"/>
        <xdr:cNvCxnSpPr/>
      </xdr:nvCxnSpPr>
      <xdr:spPr>
        <a:xfrm flipV="1">
          <a:off x="2908300" y="9873886"/>
          <a:ext cx="889000" cy="3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129280</xdr:rowOff>
    </xdr:from>
    <xdr:ext cx="599010" cy="259045"/>
    <xdr:sp macro="" textlink="">
      <xdr:nvSpPr>
        <xdr:cNvPr id="125" name="テキスト ボックス 124"/>
        <xdr:cNvSpPr txBox="1"/>
      </xdr:nvSpPr>
      <xdr:spPr>
        <a:xfrm>
          <a:off x="3497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135037</xdr:rowOff>
    </xdr:from>
    <xdr:to>
      <xdr:col>15</xdr:col>
      <xdr:colOff>50800</xdr:colOff>
      <xdr:row>57</xdr:row>
      <xdr:rowOff>148684</xdr:rowOff>
    </xdr:to>
    <xdr:cxnSp macro="">
      <xdr:nvCxnSpPr>
        <xdr:cNvPr id="126" name="直線コネクタ 125"/>
        <xdr:cNvCxnSpPr/>
      </xdr:nvCxnSpPr>
      <xdr:spPr>
        <a:xfrm flipV="1">
          <a:off x="2019300" y="9907687"/>
          <a:ext cx="889000" cy="1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144032</xdr:rowOff>
    </xdr:from>
    <xdr:ext cx="599010" cy="259045"/>
    <xdr:sp macro="" textlink="">
      <xdr:nvSpPr>
        <xdr:cNvPr id="128" name="テキスト ボックス 127"/>
        <xdr:cNvSpPr txBox="1"/>
      </xdr:nvSpPr>
      <xdr:spPr>
        <a:xfrm>
          <a:off x="2608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119280</xdr:rowOff>
    </xdr:from>
    <xdr:to>
      <xdr:col>10</xdr:col>
      <xdr:colOff>114300</xdr:colOff>
      <xdr:row>57</xdr:row>
      <xdr:rowOff>148684</xdr:rowOff>
    </xdr:to>
    <xdr:cxnSp macro="">
      <xdr:nvCxnSpPr>
        <xdr:cNvPr id="129" name="直線コネクタ 128"/>
        <xdr:cNvCxnSpPr/>
      </xdr:nvCxnSpPr>
      <xdr:spPr>
        <a:xfrm>
          <a:off x="1130300" y="9891930"/>
          <a:ext cx="889000" cy="2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35267</xdr:rowOff>
    </xdr:from>
    <xdr:to>
      <xdr:col>10</xdr:col>
      <xdr:colOff>165100</xdr:colOff>
      <xdr:row>57</xdr:row>
      <xdr:rowOff>136867</xdr:rowOff>
    </xdr:to>
    <xdr:sp macro="" textlink="">
      <xdr:nvSpPr>
        <xdr:cNvPr id="130" name="フローチャート: 判断 129"/>
        <xdr:cNvSpPr/>
      </xdr:nvSpPr>
      <xdr:spPr>
        <a:xfrm>
          <a:off x="1968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153394</xdr:rowOff>
    </xdr:from>
    <xdr:ext cx="599010" cy="259045"/>
    <xdr:sp macro="" textlink="">
      <xdr:nvSpPr>
        <xdr:cNvPr id="131" name="テキスト ボックス 130"/>
        <xdr:cNvSpPr txBox="1"/>
      </xdr:nvSpPr>
      <xdr:spPr>
        <a:xfrm>
          <a:off x="1719795" y="958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63195</xdr:rowOff>
    </xdr:from>
    <xdr:to>
      <xdr:col>6</xdr:col>
      <xdr:colOff>38100</xdr:colOff>
      <xdr:row>57</xdr:row>
      <xdr:rowOff>164795</xdr:rowOff>
    </xdr:to>
    <xdr:sp macro="" textlink="">
      <xdr:nvSpPr>
        <xdr:cNvPr id="132" name="フローチャート: 判断 131"/>
        <xdr:cNvSpPr/>
      </xdr:nvSpPr>
      <xdr:spPr>
        <a:xfrm>
          <a:off x="1079500" y="98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9872</xdr:rowOff>
    </xdr:from>
    <xdr:ext cx="599010" cy="259045"/>
    <xdr:sp macro="" textlink="">
      <xdr:nvSpPr>
        <xdr:cNvPr id="133" name="テキスト ボックス 132"/>
        <xdr:cNvSpPr txBox="1"/>
      </xdr:nvSpPr>
      <xdr:spPr>
        <a:xfrm>
          <a:off x="830795" y="961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65550</xdr:rowOff>
    </xdr:from>
    <xdr:to>
      <xdr:col>24</xdr:col>
      <xdr:colOff>114300</xdr:colOff>
      <xdr:row>57</xdr:row>
      <xdr:rowOff>167150</xdr:rowOff>
    </xdr:to>
    <xdr:sp macro="" textlink="">
      <xdr:nvSpPr>
        <xdr:cNvPr id="139" name="楕円 138"/>
        <xdr:cNvSpPr/>
      </xdr:nvSpPr>
      <xdr:spPr>
        <a:xfrm>
          <a:off x="4584700" y="98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43977</xdr:rowOff>
    </xdr:from>
    <xdr:ext cx="534377" cy="259045"/>
    <xdr:sp macro="" textlink="">
      <xdr:nvSpPr>
        <xdr:cNvPr id="140" name="物件費該当値テキスト"/>
        <xdr:cNvSpPr txBox="1"/>
      </xdr:nvSpPr>
      <xdr:spPr>
        <a:xfrm>
          <a:off x="4686300"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50436</xdr:rowOff>
    </xdr:from>
    <xdr:to>
      <xdr:col>20</xdr:col>
      <xdr:colOff>38100</xdr:colOff>
      <xdr:row>57</xdr:row>
      <xdr:rowOff>152036</xdr:rowOff>
    </xdr:to>
    <xdr:sp macro="" textlink="">
      <xdr:nvSpPr>
        <xdr:cNvPr id="141" name="楕円 140"/>
        <xdr:cNvSpPr/>
      </xdr:nvSpPr>
      <xdr:spPr>
        <a:xfrm>
          <a:off x="3746500" y="982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143163</xdr:rowOff>
    </xdr:from>
    <xdr:ext cx="599010" cy="259045"/>
    <xdr:sp macro="" textlink="">
      <xdr:nvSpPr>
        <xdr:cNvPr id="142" name="テキスト ボックス 141"/>
        <xdr:cNvSpPr txBox="1"/>
      </xdr:nvSpPr>
      <xdr:spPr>
        <a:xfrm>
          <a:off x="3497795" y="991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84237</xdr:rowOff>
    </xdr:from>
    <xdr:to>
      <xdr:col>15</xdr:col>
      <xdr:colOff>101600</xdr:colOff>
      <xdr:row>58</xdr:row>
      <xdr:rowOff>14387</xdr:rowOff>
    </xdr:to>
    <xdr:sp macro="" textlink="">
      <xdr:nvSpPr>
        <xdr:cNvPr id="143" name="楕円 142"/>
        <xdr:cNvSpPr/>
      </xdr:nvSpPr>
      <xdr:spPr>
        <a:xfrm>
          <a:off x="2857500" y="985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5514</xdr:rowOff>
    </xdr:from>
    <xdr:ext cx="534377" cy="259045"/>
    <xdr:sp macro="" textlink="">
      <xdr:nvSpPr>
        <xdr:cNvPr id="144" name="テキスト ボックス 143"/>
        <xdr:cNvSpPr txBox="1"/>
      </xdr:nvSpPr>
      <xdr:spPr>
        <a:xfrm>
          <a:off x="2641111" y="99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97884</xdr:rowOff>
    </xdr:from>
    <xdr:to>
      <xdr:col>10</xdr:col>
      <xdr:colOff>165100</xdr:colOff>
      <xdr:row>58</xdr:row>
      <xdr:rowOff>28034</xdr:rowOff>
    </xdr:to>
    <xdr:sp macro="" textlink="">
      <xdr:nvSpPr>
        <xdr:cNvPr id="145" name="楕円 144"/>
        <xdr:cNvSpPr/>
      </xdr:nvSpPr>
      <xdr:spPr>
        <a:xfrm>
          <a:off x="1968500" y="987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19161</xdr:rowOff>
    </xdr:from>
    <xdr:ext cx="534377" cy="259045"/>
    <xdr:sp macro="" textlink="">
      <xdr:nvSpPr>
        <xdr:cNvPr id="146" name="テキスト ボックス 145"/>
        <xdr:cNvSpPr txBox="1"/>
      </xdr:nvSpPr>
      <xdr:spPr>
        <a:xfrm>
          <a:off x="1752111" y="996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68480</xdr:rowOff>
    </xdr:from>
    <xdr:to>
      <xdr:col>6</xdr:col>
      <xdr:colOff>38100</xdr:colOff>
      <xdr:row>57</xdr:row>
      <xdr:rowOff>170080</xdr:rowOff>
    </xdr:to>
    <xdr:sp macro="" textlink="">
      <xdr:nvSpPr>
        <xdr:cNvPr id="147" name="楕円 146"/>
        <xdr:cNvSpPr/>
      </xdr:nvSpPr>
      <xdr:spPr>
        <a:xfrm>
          <a:off x="1079500" y="984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161207</xdr:rowOff>
    </xdr:from>
    <xdr:ext cx="534377" cy="259045"/>
    <xdr:sp macro="" textlink="">
      <xdr:nvSpPr>
        <xdr:cNvPr id="148" name="テキスト ボックス 147"/>
        <xdr:cNvSpPr txBox="1"/>
      </xdr:nvSpPr>
      <xdr:spPr>
        <a:xfrm>
          <a:off x="863111" y="99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124727</xdr:rowOff>
    </xdr:from>
    <xdr:to>
      <xdr:col>24</xdr:col>
      <xdr:colOff>63500</xdr:colOff>
      <xdr:row>78</xdr:row>
      <xdr:rowOff>91636</xdr:rowOff>
    </xdr:to>
    <xdr:cxnSp macro="">
      <xdr:nvCxnSpPr>
        <xdr:cNvPr id="177" name="直線コネクタ 176"/>
        <xdr:cNvCxnSpPr/>
      </xdr:nvCxnSpPr>
      <xdr:spPr>
        <a:xfrm>
          <a:off x="3797300" y="13326377"/>
          <a:ext cx="838200" cy="13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8" name="維持補修費平均値テキスト"/>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124727</xdr:rowOff>
    </xdr:from>
    <xdr:to>
      <xdr:col>19</xdr:col>
      <xdr:colOff>177800</xdr:colOff>
      <xdr:row>78</xdr:row>
      <xdr:rowOff>109125</xdr:rowOff>
    </xdr:to>
    <xdr:cxnSp macro="">
      <xdr:nvCxnSpPr>
        <xdr:cNvPr id="180" name="直線コネクタ 179"/>
        <xdr:cNvCxnSpPr/>
      </xdr:nvCxnSpPr>
      <xdr:spPr>
        <a:xfrm flipV="1">
          <a:off x="2908300" y="13326377"/>
          <a:ext cx="889000" cy="15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62107</xdr:rowOff>
    </xdr:from>
    <xdr:ext cx="534377" cy="259045"/>
    <xdr:sp macro="" textlink="">
      <xdr:nvSpPr>
        <xdr:cNvPr id="182" name="テキスト ボックス 181"/>
        <xdr:cNvSpPr txBox="1"/>
      </xdr:nvSpPr>
      <xdr:spPr>
        <a:xfrm>
          <a:off x="3530111" y="134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104800</xdr:rowOff>
    </xdr:from>
    <xdr:to>
      <xdr:col>15</xdr:col>
      <xdr:colOff>50800</xdr:colOff>
      <xdr:row>78</xdr:row>
      <xdr:rowOff>109125</xdr:rowOff>
    </xdr:to>
    <xdr:cxnSp macro="">
      <xdr:nvCxnSpPr>
        <xdr:cNvPr id="183" name="直線コネクタ 182"/>
        <xdr:cNvCxnSpPr/>
      </xdr:nvCxnSpPr>
      <xdr:spPr>
        <a:xfrm>
          <a:off x="2019300" y="13477900"/>
          <a:ext cx="889000" cy="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127227</xdr:rowOff>
    </xdr:from>
    <xdr:ext cx="469744" cy="259045"/>
    <xdr:sp macro="" textlink="">
      <xdr:nvSpPr>
        <xdr:cNvPr id="185" name="テキスト ボックス 184"/>
        <xdr:cNvSpPr txBox="1"/>
      </xdr:nvSpPr>
      <xdr:spPr>
        <a:xfrm>
          <a:off x="2673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104800</xdr:rowOff>
    </xdr:from>
    <xdr:to>
      <xdr:col>10</xdr:col>
      <xdr:colOff>114300</xdr:colOff>
      <xdr:row>78</xdr:row>
      <xdr:rowOff>119659</xdr:rowOff>
    </xdr:to>
    <xdr:cxnSp macro="">
      <xdr:nvCxnSpPr>
        <xdr:cNvPr id="186" name="直線コネクタ 185"/>
        <xdr:cNvCxnSpPr/>
      </xdr:nvCxnSpPr>
      <xdr:spPr>
        <a:xfrm flipV="1">
          <a:off x="1130300" y="13477900"/>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98920</xdr:rowOff>
    </xdr:from>
    <xdr:to>
      <xdr:col>10</xdr:col>
      <xdr:colOff>165100</xdr:colOff>
      <xdr:row>78</xdr:row>
      <xdr:rowOff>29070</xdr:rowOff>
    </xdr:to>
    <xdr:sp macro="" textlink="">
      <xdr:nvSpPr>
        <xdr:cNvPr id="187" name="フローチャート: 判断 186"/>
        <xdr:cNvSpPr/>
      </xdr:nvSpPr>
      <xdr:spPr>
        <a:xfrm>
          <a:off x="1968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45597</xdr:rowOff>
    </xdr:from>
    <xdr:ext cx="534377" cy="259045"/>
    <xdr:sp macro="" textlink="">
      <xdr:nvSpPr>
        <xdr:cNvPr id="188" name="テキスト ボックス 187"/>
        <xdr:cNvSpPr txBox="1"/>
      </xdr:nvSpPr>
      <xdr:spPr>
        <a:xfrm>
          <a:off x="1752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118542</xdr:rowOff>
    </xdr:from>
    <xdr:to>
      <xdr:col>6</xdr:col>
      <xdr:colOff>38100</xdr:colOff>
      <xdr:row>78</xdr:row>
      <xdr:rowOff>48692</xdr:rowOff>
    </xdr:to>
    <xdr:sp macro="" textlink="">
      <xdr:nvSpPr>
        <xdr:cNvPr id="189" name="フローチャート: 判断 188"/>
        <xdr:cNvSpPr/>
      </xdr:nvSpPr>
      <xdr:spPr>
        <a:xfrm>
          <a:off x="1079500" y="1332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65219</xdr:rowOff>
    </xdr:from>
    <xdr:ext cx="534377" cy="259045"/>
    <xdr:sp macro="" textlink="">
      <xdr:nvSpPr>
        <xdr:cNvPr id="190" name="テキスト ボックス 189"/>
        <xdr:cNvSpPr txBox="1"/>
      </xdr:nvSpPr>
      <xdr:spPr>
        <a:xfrm>
          <a:off x="863111" y="130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40836</xdr:rowOff>
    </xdr:from>
    <xdr:to>
      <xdr:col>24</xdr:col>
      <xdr:colOff>114300</xdr:colOff>
      <xdr:row>78</xdr:row>
      <xdr:rowOff>142436</xdr:rowOff>
    </xdr:to>
    <xdr:sp macro="" textlink="">
      <xdr:nvSpPr>
        <xdr:cNvPr id="196" name="楕円 195"/>
        <xdr:cNvSpPr/>
      </xdr:nvSpPr>
      <xdr:spPr>
        <a:xfrm>
          <a:off x="4584700" y="1341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127213</xdr:rowOff>
    </xdr:from>
    <xdr:ext cx="469744" cy="259045"/>
    <xdr:sp macro="" textlink="">
      <xdr:nvSpPr>
        <xdr:cNvPr id="197" name="維持補修費該当値テキスト"/>
        <xdr:cNvSpPr txBox="1"/>
      </xdr:nvSpPr>
      <xdr:spPr>
        <a:xfrm>
          <a:off x="4686300" y="13328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73927</xdr:rowOff>
    </xdr:from>
    <xdr:to>
      <xdr:col>20</xdr:col>
      <xdr:colOff>38100</xdr:colOff>
      <xdr:row>78</xdr:row>
      <xdr:rowOff>4077</xdr:rowOff>
    </xdr:to>
    <xdr:sp macro="" textlink="">
      <xdr:nvSpPr>
        <xdr:cNvPr id="198" name="楕円 197"/>
        <xdr:cNvSpPr/>
      </xdr:nvSpPr>
      <xdr:spPr>
        <a:xfrm>
          <a:off x="3746500" y="1327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20604</xdr:rowOff>
    </xdr:from>
    <xdr:ext cx="534377" cy="259045"/>
    <xdr:sp macro="" textlink="">
      <xdr:nvSpPr>
        <xdr:cNvPr id="199" name="テキスト ボックス 198"/>
        <xdr:cNvSpPr txBox="1"/>
      </xdr:nvSpPr>
      <xdr:spPr>
        <a:xfrm>
          <a:off x="3530111" y="1305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58325</xdr:rowOff>
    </xdr:from>
    <xdr:to>
      <xdr:col>15</xdr:col>
      <xdr:colOff>101600</xdr:colOff>
      <xdr:row>78</xdr:row>
      <xdr:rowOff>159925</xdr:rowOff>
    </xdr:to>
    <xdr:sp macro="" textlink="">
      <xdr:nvSpPr>
        <xdr:cNvPr id="200" name="楕円 199"/>
        <xdr:cNvSpPr/>
      </xdr:nvSpPr>
      <xdr:spPr>
        <a:xfrm>
          <a:off x="2857500" y="134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151052</xdr:rowOff>
    </xdr:from>
    <xdr:ext cx="469744" cy="259045"/>
    <xdr:sp macro="" textlink="">
      <xdr:nvSpPr>
        <xdr:cNvPr id="201" name="テキスト ボックス 200"/>
        <xdr:cNvSpPr txBox="1"/>
      </xdr:nvSpPr>
      <xdr:spPr>
        <a:xfrm>
          <a:off x="2673428" y="1352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54000</xdr:rowOff>
    </xdr:from>
    <xdr:to>
      <xdr:col>10</xdr:col>
      <xdr:colOff>165100</xdr:colOff>
      <xdr:row>78</xdr:row>
      <xdr:rowOff>155600</xdr:rowOff>
    </xdr:to>
    <xdr:sp macro="" textlink="">
      <xdr:nvSpPr>
        <xdr:cNvPr id="202" name="楕円 201"/>
        <xdr:cNvSpPr/>
      </xdr:nvSpPr>
      <xdr:spPr>
        <a:xfrm>
          <a:off x="1968500" y="134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146727</xdr:rowOff>
    </xdr:from>
    <xdr:ext cx="469744" cy="259045"/>
    <xdr:sp macro="" textlink="">
      <xdr:nvSpPr>
        <xdr:cNvPr id="203" name="テキスト ボックス 202"/>
        <xdr:cNvSpPr txBox="1"/>
      </xdr:nvSpPr>
      <xdr:spPr>
        <a:xfrm>
          <a:off x="1784428" y="1351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68859</xdr:rowOff>
    </xdr:from>
    <xdr:to>
      <xdr:col>6</xdr:col>
      <xdr:colOff>38100</xdr:colOff>
      <xdr:row>78</xdr:row>
      <xdr:rowOff>170459</xdr:rowOff>
    </xdr:to>
    <xdr:sp macro="" textlink="">
      <xdr:nvSpPr>
        <xdr:cNvPr id="204" name="楕円 203"/>
        <xdr:cNvSpPr/>
      </xdr:nvSpPr>
      <xdr:spPr>
        <a:xfrm>
          <a:off x="1079500" y="1344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161586</xdr:rowOff>
    </xdr:from>
    <xdr:ext cx="469744" cy="259045"/>
    <xdr:sp macro="" textlink="">
      <xdr:nvSpPr>
        <xdr:cNvPr id="205" name="テキスト ボックス 204"/>
        <xdr:cNvSpPr txBox="1"/>
      </xdr:nvSpPr>
      <xdr:spPr>
        <a:xfrm>
          <a:off x="895428" y="1353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159905</xdr:rowOff>
    </xdr:from>
    <xdr:to>
      <xdr:col>24</xdr:col>
      <xdr:colOff>63500</xdr:colOff>
      <xdr:row>98</xdr:row>
      <xdr:rowOff>168974</xdr:rowOff>
    </xdr:to>
    <xdr:cxnSp macro="">
      <xdr:nvCxnSpPr>
        <xdr:cNvPr id="235" name="直線コネクタ 234"/>
        <xdr:cNvCxnSpPr/>
      </xdr:nvCxnSpPr>
      <xdr:spPr>
        <a:xfrm flipV="1">
          <a:off x="3797300" y="16962005"/>
          <a:ext cx="838200" cy="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159351</xdr:rowOff>
    </xdr:from>
    <xdr:ext cx="534377" cy="259045"/>
    <xdr:sp macro="" textlink="">
      <xdr:nvSpPr>
        <xdr:cNvPr id="236" name="扶助費平均値テキスト"/>
        <xdr:cNvSpPr txBox="1"/>
      </xdr:nvSpPr>
      <xdr:spPr>
        <a:xfrm>
          <a:off x="4686300" y="16447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168974</xdr:rowOff>
    </xdr:from>
    <xdr:to>
      <xdr:col>19</xdr:col>
      <xdr:colOff>177800</xdr:colOff>
      <xdr:row>99</xdr:row>
      <xdr:rowOff>26569</xdr:rowOff>
    </xdr:to>
    <xdr:cxnSp macro="">
      <xdr:nvCxnSpPr>
        <xdr:cNvPr id="238" name="直線コネクタ 237"/>
        <xdr:cNvCxnSpPr/>
      </xdr:nvCxnSpPr>
      <xdr:spPr>
        <a:xfrm flipV="1">
          <a:off x="2908300" y="16971074"/>
          <a:ext cx="889000" cy="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80370</xdr:rowOff>
    </xdr:from>
    <xdr:ext cx="534377" cy="259045"/>
    <xdr:sp macro="" textlink="">
      <xdr:nvSpPr>
        <xdr:cNvPr id="240" name="テキスト ボックス 239"/>
        <xdr:cNvSpPr txBox="1"/>
      </xdr:nvSpPr>
      <xdr:spPr>
        <a:xfrm>
          <a:off x="3530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14821</xdr:rowOff>
    </xdr:from>
    <xdr:to>
      <xdr:col>15</xdr:col>
      <xdr:colOff>50800</xdr:colOff>
      <xdr:row>99</xdr:row>
      <xdr:rowOff>26569</xdr:rowOff>
    </xdr:to>
    <xdr:cxnSp macro="">
      <xdr:nvCxnSpPr>
        <xdr:cNvPr id="241" name="直線コネクタ 240"/>
        <xdr:cNvCxnSpPr/>
      </xdr:nvCxnSpPr>
      <xdr:spPr>
        <a:xfrm>
          <a:off x="2019300" y="16988371"/>
          <a:ext cx="889000" cy="1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138980</xdr:rowOff>
    </xdr:from>
    <xdr:ext cx="534377" cy="259045"/>
    <xdr:sp macro="" textlink="">
      <xdr:nvSpPr>
        <xdr:cNvPr id="243" name="テキスト ボックス 242"/>
        <xdr:cNvSpPr txBox="1"/>
      </xdr:nvSpPr>
      <xdr:spPr>
        <a:xfrm>
          <a:off x="2641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14821</xdr:rowOff>
    </xdr:from>
    <xdr:to>
      <xdr:col>10</xdr:col>
      <xdr:colOff>114300</xdr:colOff>
      <xdr:row>99</xdr:row>
      <xdr:rowOff>44489</xdr:rowOff>
    </xdr:to>
    <xdr:cxnSp macro="">
      <xdr:nvCxnSpPr>
        <xdr:cNvPr id="244" name="直線コネクタ 243"/>
        <xdr:cNvCxnSpPr/>
      </xdr:nvCxnSpPr>
      <xdr:spPr>
        <a:xfrm flipV="1">
          <a:off x="1130300" y="16988371"/>
          <a:ext cx="889000" cy="2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34849</xdr:rowOff>
    </xdr:from>
    <xdr:to>
      <xdr:col>10</xdr:col>
      <xdr:colOff>165100</xdr:colOff>
      <xdr:row>97</xdr:row>
      <xdr:rowOff>136449</xdr:rowOff>
    </xdr:to>
    <xdr:sp macro="" textlink="">
      <xdr:nvSpPr>
        <xdr:cNvPr id="245" name="フローチャート: 判断 244"/>
        <xdr:cNvSpPr/>
      </xdr:nvSpPr>
      <xdr:spPr>
        <a:xfrm>
          <a:off x="1968500" y="1666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152976</xdr:rowOff>
    </xdr:from>
    <xdr:ext cx="534377" cy="259045"/>
    <xdr:sp macro="" textlink="">
      <xdr:nvSpPr>
        <xdr:cNvPr id="246" name="テキスト ボックス 245"/>
        <xdr:cNvSpPr txBox="1"/>
      </xdr:nvSpPr>
      <xdr:spPr>
        <a:xfrm>
          <a:off x="1752111" y="1644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95289</xdr:rowOff>
    </xdr:from>
    <xdr:to>
      <xdr:col>6</xdr:col>
      <xdr:colOff>38100</xdr:colOff>
      <xdr:row>98</xdr:row>
      <xdr:rowOff>25439</xdr:rowOff>
    </xdr:to>
    <xdr:sp macro="" textlink="">
      <xdr:nvSpPr>
        <xdr:cNvPr id="247" name="フローチャート: 判断 246"/>
        <xdr:cNvSpPr/>
      </xdr:nvSpPr>
      <xdr:spPr>
        <a:xfrm>
          <a:off x="1079500" y="1672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41966</xdr:rowOff>
    </xdr:from>
    <xdr:ext cx="534377" cy="259045"/>
    <xdr:sp macro="" textlink="">
      <xdr:nvSpPr>
        <xdr:cNvPr id="248" name="テキスト ボックス 247"/>
        <xdr:cNvSpPr txBox="1"/>
      </xdr:nvSpPr>
      <xdr:spPr>
        <a:xfrm>
          <a:off x="863111" y="1650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109105</xdr:rowOff>
    </xdr:from>
    <xdr:to>
      <xdr:col>24</xdr:col>
      <xdr:colOff>114300</xdr:colOff>
      <xdr:row>99</xdr:row>
      <xdr:rowOff>39255</xdr:rowOff>
    </xdr:to>
    <xdr:sp macro="" textlink="">
      <xdr:nvSpPr>
        <xdr:cNvPr id="254" name="楕円 253"/>
        <xdr:cNvSpPr/>
      </xdr:nvSpPr>
      <xdr:spPr>
        <a:xfrm>
          <a:off x="4584700" y="1691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24032</xdr:rowOff>
    </xdr:from>
    <xdr:ext cx="534377" cy="259045"/>
    <xdr:sp macro="" textlink="">
      <xdr:nvSpPr>
        <xdr:cNvPr id="255" name="扶助費該当値テキスト"/>
        <xdr:cNvSpPr txBox="1"/>
      </xdr:nvSpPr>
      <xdr:spPr>
        <a:xfrm>
          <a:off x="4686300" y="1682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118174</xdr:rowOff>
    </xdr:from>
    <xdr:to>
      <xdr:col>20</xdr:col>
      <xdr:colOff>38100</xdr:colOff>
      <xdr:row>99</xdr:row>
      <xdr:rowOff>48324</xdr:rowOff>
    </xdr:to>
    <xdr:sp macro="" textlink="">
      <xdr:nvSpPr>
        <xdr:cNvPr id="256" name="楕円 255"/>
        <xdr:cNvSpPr/>
      </xdr:nvSpPr>
      <xdr:spPr>
        <a:xfrm>
          <a:off x="3746500" y="1692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39451</xdr:rowOff>
    </xdr:from>
    <xdr:ext cx="534377" cy="259045"/>
    <xdr:sp macro="" textlink="">
      <xdr:nvSpPr>
        <xdr:cNvPr id="257" name="テキスト ボックス 256"/>
        <xdr:cNvSpPr txBox="1"/>
      </xdr:nvSpPr>
      <xdr:spPr>
        <a:xfrm>
          <a:off x="3530111" y="1701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147219</xdr:rowOff>
    </xdr:from>
    <xdr:to>
      <xdr:col>15</xdr:col>
      <xdr:colOff>101600</xdr:colOff>
      <xdr:row>99</xdr:row>
      <xdr:rowOff>77369</xdr:rowOff>
    </xdr:to>
    <xdr:sp macro="" textlink="">
      <xdr:nvSpPr>
        <xdr:cNvPr id="258" name="楕円 257"/>
        <xdr:cNvSpPr/>
      </xdr:nvSpPr>
      <xdr:spPr>
        <a:xfrm>
          <a:off x="2857500" y="1694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68496</xdr:rowOff>
    </xdr:from>
    <xdr:ext cx="534377" cy="259045"/>
    <xdr:sp macro="" textlink="">
      <xdr:nvSpPr>
        <xdr:cNvPr id="259" name="テキスト ボックス 258"/>
        <xdr:cNvSpPr txBox="1"/>
      </xdr:nvSpPr>
      <xdr:spPr>
        <a:xfrm>
          <a:off x="2641111" y="1704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135471</xdr:rowOff>
    </xdr:from>
    <xdr:to>
      <xdr:col>10</xdr:col>
      <xdr:colOff>165100</xdr:colOff>
      <xdr:row>99</xdr:row>
      <xdr:rowOff>65621</xdr:rowOff>
    </xdr:to>
    <xdr:sp macro="" textlink="">
      <xdr:nvSpPr>
        <xdr:cNvPr id="260" name="楕円 259"/>
        <xdr:cNvSpPr/>
      </xdr:nvSpPr>
      <xdr:spPr>
        <a:xfrm>
          <a:off x="1968500" y="1693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56748</xdr:rowOff>
    </xdr:from>
    <xdr:ext cx="534377" cy="259045"/>
    <xdr:sp macro="" textlink="">
      <xdr:nvSpPr>
        <xdr:cNvPr id="261" name="テキスト ボックス 260"/>
        <xdr:cNvSpPr txBox="1"/>
      </xdr:nvSpPr>
      <xdr:spPr>
        <a:xfrm>
          <a:off x="1752111" y="1703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165139</xdr:rowOff>
    </xdr:from>
    <xdr:to>
      <xdr:col>6</xdr:col>
      <xdr:colOff>38100</xdr:colOff>
      <xdr:row>99</xdr:row>
      <xdr:rowOff>95289</xdr:rowOff>
    </xdr:to>
    <xdr:sp macro="" textlink="">
      <xdr:nvSpPr>
        <xdr:cNvPr id="262" name="楕円 261"/>
        <xdr:cNvSpPr/>
      </xdr:nvSpPr>
      <xdr:spPr>
        <a:xfrm>
          <a:off x="1079500" y="1696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86416</xdr:rowOff>
    </xdr:from>
    <xdr:ext cx="534377" cy="259045"/>
    <xdr:sp macro="" textlink="">
      <xdr:nvSpPr>
        <xdr:cNvPr id="263" name="テキスト ボックス 262"/>
        <xdr:cNvSpPr txBox="1"/>
      </xdr:nvSpPr>
      <xdr:spPr>
        <a:xfrm>
          <a:off x="863111" y="1705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162187</xdr:rowOff>
    </xdr:from>
    <xdr:to>
      <xdr:col>55</xdr:col>
      <xdr:colOff>0</xdr:colOff>
      <xdr:row>38</xdr:row>
      <xdr:rowOff>5566</xdr:rowOff>
    </xdr:to>
    <xdr:cxnSp macro="">
      <xdr:nvCxnSpPr>
        <xdr:cNvPr id="290" name="直線コネクタ 289"/>
        <xdr:cNvCxnSpPr/>
      </xdr:nvCxnSpPr>
      <xdr:spPr>
        <a:xfrm>
          <a:off x="9639300" y="6505837"/>
          <a:ext cx="838200" cy="1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48011</xdr:rowOff>
    </xdr:from>
    <xdr:ext cx="599010" cy="259045"/>
    <xdr:sp macro="" textlink="">
      <xdr:nvSpPr>
        <xdr:cNvPr id="291" name="補助費等平均値テキスト"/>
        <xdr:cNvSpPr txBox="1"/>
      </xdr:nvSpPr>
      <xdr:spPr>
        <a:xfrm>
          <a:off x="10528300" y="6220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157202</xdr:rowOff>
    </xdr:from>
    <xdr:to>
      <xdr:col>50</xdr:col>
      <xdr:colOff>114300</xdr:colOff>
      <xdr:row>37</xdr:row>
      <xdr:rowOff>162187</xdr:rowOff>
    </xdr:to>
    <xdr:cxnSp macro="">
      <xdr:nvCxnSpPr>
        <xdr:cNvPr id="293" name="直線コネクタ 292"/>
        <xdr:cNvCxnSpPr/>
      </xdr:nvCxnSpPr>
      <xdr:spPr>
        <a:xfrm>
          <a:off x="8750300" y="6500852"/>
          <a:ext cx="889000" cy="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158107</xdr:rowOff>
    </xdr:from>
    <xdr:ext cx="534377" cy="259045"/>
    <xdr:sp macro="" textlink="">
      <xdr:nvSpPr>
        <xdr:cNvPr id="295" name="テキスト ボックス 294"/>
        <xdr:cNvSpPr txBox="1"/>
      </xdr:nvSpPr>
      <xdr:spPr>
        <a:xfrm>
          <a:off x="9372111" y="61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157202</xdr:rowOff>
    </xdr:from>
    <xdr:to>
      <xdr:col>45</xdr:col>
      <xdr:colOff>177800</xdr:colOff>
      <xdr:row>38</xdr:row>
      <xdr:rowOff>13702</xdr:rowOff>
    </xdr:to>
    <xdr:cxnSp macro="">
      <xdr:nvCxnSpPr>
        <xdr:cNvPr id="296" name="直線コネクタ 295"/>
        <xdr:cNvCxnSpPr/>
      </xdr:nvCxnSpPr>
      <xdr:spPr>
        <a:xfrm flipV="1">
          <a:off x="7861300" y="6500852"/>
          <a:ext cx="889000" cy="2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166279</xdr:rowOff>
    </xdr:from>
    <xdr:ext cx="534377" cy="259045"/>
    <xdr:sp macro="" textlink="">
      <xdr:nvSpPr>
        <xdr:cNvPr id="298" name="テキスト ボックス 297"/>
        <xdr:cNvSpPr txBox="1"/>
      </xdr:nvSpPr>
      <xdr:spPr>
        <a:xfrm>
          <a:off x="8483111" y="616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9562</xdr:rowOff>
    </xdr:from>
    <xdr:to>
      <xdr:col>41</xdr:col>
      <xdr:colOff>50800</xdr:colOff>
      <xdr:row>38</xdr:row>
      <xdr:rowOff>13702</xdr:rowOff>
    </xdr:to>
    <xdr:cxnSp macro="">
      <xdr:nvCxnSpPr>
        <xdr:cNvPr id="299" name="直線コネクタ 298"/>
        <xdr:cNvCxnSpPr/>
      </xdr:nvCxnSpPr>
      <xdr:spPr>
        <a:xfrm>
          <a:off x="6972300" y="6524662"/>
          <a:ext cx="889000" cy="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57728</xdr:rowOff>
    </xdr:from>
    <xdr:to>
      <xdr:col>41</xdr:col>
      <xdr:colOff>101600</xdr:colOff>
      <xdr:row>37</xdr:row>
      <xdr:rowOff>159328</xdr:rowOff>
    </xdr:to>
    <xdr:sp macro="" textlink="">
      <xdr:nvSpPr>
        <xdr:cNvPr id="300" name="フローチャート: 判断 299"/>
        <xdr:cNvSpPr/>
      </xdr:nvSpPr>
      <xdr:spPr>
        <a:xfrm>
          <a:off x="7810500" y="640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4405</xdr:rowOff>
    </xdr:from>
    <xdr:ext cx="534377" cy="259045"/>
    <xdr:sp macro="" textlink="">
      <xdr:nvSpPr>
        <xdr:cNvPr id="301" name="テキスト ボックス 300"/>
        <xdr:cNvSpPr txBox="1"/>
      </xdr:nvSpPr>
      <xdr:spPr>
        <a:xfrm>
          <a:off x="7594111" y="617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72041</xdr:rowOff>
    </xdr:from>
    <xdr:to>
      <xdr:col>36</xdr:col>
      <xdr:colOff>165100</xdr:colOff>
      <xdr:row>38</xdr:row>
      <xdr:rowOff>2191</xdr:rowOff>
    </xdr:to>
    <xdr:sp macro="" textlink="">
      <xdr:nvSpPr>
        <xdr:cNvPr id="302" name="フローチャート: 判断 301"/>
        <xdr:cNvSpPr/>
      </xdr:nvSpPr>
      <xdr:spPr>
        <a:xfrm>
          <a:off x="6921500" y="641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18718</xdr:rowOff>
    </xdr:from>
    <xdr:ext cx="534377" cy="259045"/>
    <xdr:sp macro="" textlink="">
      <xdr:nvSpPr>
        <xdr:cNvPr id="303" name="テキスト ボックス 302"/>
        <xdr:cNvSpPr txBox="1"/>
      </xdr:nvSpPr>
      <xdr:spPr>
        <a:xfrm>
          <a:off x="6705111" y="619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126217</xdr:rowOff>
    </xdr:from>
    <xdr:to>
      <xdr:col>55</xdr:col>
      <xdr:colOff>50800</xdr:colOff>
      <xdr:row>38</xdr:row>
      <xdr:rowOff>56367</xdr:rowOff>
    </xdr:to>
    <xdr:sp macro="" textlink="">
      <xdr:nvSpPr>
        <xdr:cNvPr id="309" name="楕円 308"/>
        <xdr:cNvSpPr/>
      </xdr:nvSpPr>
      <xdr:spPr>
        <a:xfrm>
          <a:off x="10426700" y="646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41144</xdr:rowOff>
    </xdr:from>
    <xdr:ext cx="534377" cy="259045"/>
    <xdr:sp macro="" textlink="">
      <xdr:nvSpPr>
        <xdr:cNvPr id="310" name="補助費等該当値テキスト"/>
        <xdr:cNvSpPr txBox="1"/>
      </xdr:nvSpPr>
      <xdr:spPr>
        <a:xfrm>
          <a:off x="10528300" y="63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111387</xdr:rowOff>
    </xdr:from>
    <xdr:to>
      <xdr:col>50</xdr:col>
      <xdr:colOff>165100</xdr:colOff>
      <xdr:row>38</xdr:row>
      <xdr:rowOff>41537</xdr:rowOff>
    </xdr:to>
    <xdr:sp macro="" textlink="">
      <xdr:nvSpPr>
        <xdr:cNvPr id="311" name="楕円 310"/>
        <xdr:cNvSpPr/>
      </xdr:nvSpPr>
      <xdr:spPr>
        <a:xfrm>
          <a:off x="9588500" y="645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32664</xdr:rowOff>
    </xdr:from>
    <xdr:ext cx="534377" cy="259045"/>
    <xdr:sp macro="" textlink="">
      <xdr:nvSpPr>
        <xdr:cNvPr id="312" name="テキスト ボックス 311"/>
        <xdr:cNvSpPr txBox="1"/>
      </xdr:nvSpPr>
      <xdr:spPr>
        <a:xfrm>
          <a:off x="9372111" y="654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106402</xdr:rowOff>
    </xdr:from>
    <xdr:to>
      <xdr:col>46</xdr:col>
      <xdr:colOff>38100</xdr:colOff>
      <xdr:row>38</xdr:row>
      <xdr:rowOff>36551</xdr:rowOff>
    </xdr:to>
    <xdr:sp macro="" textlink="">
      <xdr:nvSpPr>
        <xdr:cNvPr id="313" name="楕円 312"/>
        <xdr:cNvSpPr/>
      </xdr:nvSpPr>
      <xdr:spPr>
        <a:xfrm>
          <a:off x="8699500" y="645005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27678</xdr:rowOff>
    </xdr:from>
    <xdr:ext cx="534377" cy="259045"/>
    <xdr:sp macro="" textlink="">
      <xdr:nvSpPr>
        <xdr:cNvPr id="314" name="テキスト ボックス 313"/>
        <xdr:cNvSpPr txBox="1"/>
      </xdr:nvSpPr>
      <xdr:spPr>
        <a:xfrm>
          <a:off x="8483111" y="654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134353</xdr:rowOff>
    </xdr:from>
    <xdr:to>
      <xdr:col>41</xdr:col>
      <xdr:colOff>101600</xdr:colOff>
      <xdr:row>38</xdr:row>
      <xdr:rowOff>64503</xdr:rowOff>
    </xdr:to>
    <xdr:sp macro="" textlink="">
      <xdr:nvSpPr>
        <xdr:cNvPr id="315" name="楕円 314"/>
        <xdr:cNvSpPr/>
      </xdr:nvSpPr>
      <xdr:spPr>
        <a:xfrm>
          <a:off x="7810500" y="647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55629</xdr:rowOff>
    </xdr:from>
    <xdr:ext cx="534377" cy="259045"/>
    <xdr:sp macro="" textlink="">
      <xdr:nvSpPr>
        <xdr:cNvPr id="316" name="テキスト ボックス 315"/>
        <xdr:cNvSpPr txBox="1"/>
      </xdr:nvSpPr>
      <xdr:spPr>
        <a:xfrm>
          <a:off x="7594111" y="657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130213</xdr:rowOff>
    </xdr:from>
    <xdr:to>
      <xdr:col>36</xdr:col>
      <xdr:colOff>165100</xdr:colOff>
      <xdr:row>38</xdr:row>
      <xdr:rowOff>60362</xdr:rowOff>
    </xdr:to>
    <xdr:sp macro="" textlink="">
      <xdr:nvSpPr>
        <xdr:cNvPr id="317" name="楕円 316"/>
        <xdr:cNvSpPr/>
      </xdr:nvSpPr>
      <xdr:spPr>
        <a:xfrm>
          <a:off x="6921500" y="64738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51489</xdr:rowOff>
    </xdr:from>
    <xdr:ext cx="534377" cy="259045"/>
    <xdr:sp macro="" textlink="">
      <xdr:nvSpPr>
        <xdr:cNvPr id="318" name="テキスト ボックス 317"/>
        <xdr:cNvSpPr txBox="1"/>
      </xdr:nvSpPr>
      <xdr:spPr>
        <a:xfrm>
          <a:off x="6705111" y="656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84574</xdr:rowOff>
    </xdr:from>
    <xdr:to>
      <xdr:col>55</xdr:col>
      <xdr:colOff>0</xdr:colOff>
      <xdr:row>58</xdr:row>
      <xdr:rowOff>87057</xdr:rowOff>
    </xdr:to>
    <xdr:cxnSp macro="">
      <xdr:nvCxnSpPr>
        <xdr:cNvPr id="345" name="直線コネクタ 344"/>
        <xdr:cNvCxnSpPr/>
      </xdr:nvCxnSpPr>
      <xdr:spPr>
        <a:xfrm>
          <a:off x="9639300" y="10028674"/>
          <a:ext cx="838200" cy="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39236</xdr:rowOff>
    </xdr:from>
    <xdr:ext cx="599010" cy="259045"/>
    <xdr:sp macro="" textlink="">
      <xdr:nvSpPr>
        <xdr:cNvPr id="346" name="普通建設事業費平均値テキスト"/>
        <xdr:cNvSpPr txBox="1"/>
      </xdr:nvSpPr>
      <xdr:spPr>
        <a:xfrm>
          <a:off x="10528300" y="998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84574</xdr:rowOff>
    </xdr:from>
    <xdr:to>
      <xdr:col>50</xdr:col>
      <xdr:colOff>114300</xdr:colOff>
      <xdr:row>58</xdr:row>
      <xdr:rowOff>123516</xdr:rowOff>
    </xdr:to>
    <xdr:cxnSp macro="">
      <xdr:nvCxnSpPr>
        <xdr:cNvPr id="348" name="直線コネクタ 347"/>
        <xdr:cNvCxnSpPr/>
      </xdr:nvCxnSpPr>
      <xdr:spPr>
        <a:xfrm flipV="1">
          <a:off x="8750300" y="10028674"/>
          <a:ext cx="889000" cy="3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149931</xdr:rowOff>
    </xdr:from>
    <xdr:ext cx="599010" cy="259045"/>
    <xdr:sp macro="" textlink="">
      <xdr:nvSpPr>
        <xdr:cNvPr id="350" name="テキスト ボックス 349"/>
        <xdr:cNvSpPr txBox="1"/>
      </xdr:nvSpPr>
      <xdr:spPr>
        <a:xfrm>
          <a:off x="9339795" y="1009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123516</xdr:rowOff>
    </xdr:from>
    <xdr:to>
      <xdr:col>45</xdr:col>
      <xdr:colOff>177800</xdr:colOff>
      <xdr:row>58</xdr:row>
      <xdr:rowOff>133679</xdr:rowOff>
    </xdr:to>
    <xdr:cxnSp macro="">
      <xdr:nvCxnSpPr>
        <xdr:cNvPr id="351" name="直線コネクタ 350"/>
        <xdr:cNvCxnSpPr/>
      </xdr:nvCxnSpPr>
      <xdr:spPr>
        <a:xfrm flipV="1">
          <a:off x="7861300" y="10067616"/>
          <a:ext cx="889000" cy="1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6176</xdr:rowOff>
    </xdr:from>
    <xdr:ext cx="599010" cy="259045"/>
    <xdr:sp macro="" textlink="">
      <xdr:nvSpPr>
        <xdr:cNvPr id="353" name="テキスト ボックス 352"/>
        <xdr:cNvSpPr txBox="1"/>
      </xdr:nvSpPr>
      <xdr:spPr>
        <a:xfrm>
          <a:off x="8450795" y="977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133679</xdr:rowOff>
    </xdr:from>
    <xdr:to>
      <xdr:col>41</xdr:col>
      <xdr:colOff>50800</xdr:colOff>
      <xdr:row>58</xdr:row>
      <xdr:rowOff>133892</xdr:rowOff>
    </xdr:to>
    <xdr:cxnSp macro="">
      <xdr:nvCxnSpPr>
        <xdr:cNvPr id="354" name="直線コネクタ 353"/>
        <xdr:cNvCxnSpPr/>
      </xdr:nvCxnSpPr>
      <xdr:spPr>
        <a:xfrm flipV="1">
          <a:off x="6972300" y="10077779"/>
          <a:ext cx="88900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59528</xdr:rowOff>
    </xdr:from>
    <xdr:to>
      <xdr:col>41</xdr:col>
      <xdr:colOff>101600</xdr:colOff>
      <xdr:row>58</xdr:row>
      <xdr:rowOff>161128</xdr:rowOff>
    </xdr:to>
    <xdr:sp macro="" textlink="">
      <xdr:nvSpPr>
        <xdr:cNvPr id="355" name="フローチャート: 判断 354"/>
        <xdr:cNvSpPr/>
      </xdr:nvSpPr>
      <xdr:spPr>
        <a:xfrm>
          <a:off x="7810500" y="1000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6205</xdr:rowOff>
    </xdr:from>
    <xdr:ext cx="599010" cy="259045"/>
    <xdr:sp macro="" textlink="">
      <xdr:nvSpPr>
        <xdr:cNvPr id="356" name="テキスト ボックス 355"/>
        <xdr:cNvSpPr txBox="1"/>
      </xdr:nvSpPr>
      <xdr:spPr>
        <a:xfrm>
          <a:off x="7561795" y="977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61875</xdr:rowOff>
    </xdr:from>
    <xdr:to>
      <xdr:col>36</xdr:col>
      <xdr:colOff>165100</xdr:colOff>
      <xdr:row>58</xdr:row>
      <xdr:rowOff>163475</xdr:rowOff>
    </xdr:to>
    <xdr:sp macro="" textlink="">
      <xdr:nvSpPr>
        <xdr:cNvPr id="357" name="フローチャート: 判断 356"/>
        <xdr:cNvSpPr/>
      </xdr:nvSpPr>
      <xdr:spPr>
        <a:xfrm>
          <a:off x="6921500" y="100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8552</xdr:rowOff>
    </xdr:from>
    <xdr:ext cx="599010" cy="259045"/>
    <xdr:sp macro="" textlink="">
      <xdr:nvSpPr>
        <xdr:cNvPr id="358" name="テキスト ボックス 357"/>
        <xdr:cNvSpPr txBox="1"/>
      </xdr:nvSpPr>
      <xdr:spPr>
        <a:xfrm>
          <a:off x="6672795" y="9781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36257</xdr:rowOff>
    </xdr:from>
    <xdr:to>
      <xdr:col>55</xdr:col>
      <xdr:colOff>50800</xdr:colOff>
      <xdr:row>58</xdr:row>
      <xdr:rowOff>137857</xdr:rowOff>
    </xdr:to>
    <xdr:sp macro="" textlink="">
      <xdr:nvSpPr>
        <xdr:cNvPr id="364" name="楕円 363"/>
        <xdr:cNvSpPr/>
      </xdr:nvSpPr>
      <xdr:spPr>
        <a:xfrm>
          <a:off x="10426700" y="998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167084</xdr:rowOff>
    </xdr:from>
    <xdr:ext cx="599010" cy="259045"/>
    <xdr:sp macro="" textlink="">
      <xdr:nvSpPr>
        <xdr:cNvPr id="365" name="普通建設事業費該当値テキスト"/>
        <xdr:cNvSpPr txBox="1"/>
      </xdr:nvSpPr>
      <xdr:spPr>
        <a:xfrm>
          <a:off x="10528300" y="976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33774</xdr:rowOff>
    </xdr:from>
    <xdr:to>
      <xdr:col>50</xdr:col>
      <xdr:colOff>165100</xdr:colOff>
      <xdr:row>58</xdr:row>
      <xdr:rowOff>135374</xdr:rowOff>
    </xdr:to>
    <xdr:sp macro="" textlink="">
      <xdr:nvSpPr>
        <xdr:cNvPr id="366" name="楕円 365"/>
        <xdr:cNvSpPr/>
      </xdr:nvSpPr>
      <xdr:spPr>
        <a:xfrm>
          <a:off x="9588500" y="997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151901</xdr:rowOff>
    </xdr:from>
    <xdr:ext cx="599010" cy="259045"/>
    <xdr:sp macro="" textlink="">
      <xdr:nvSpPr>
        <xdr:cNvPr id="367" name="テキスト ボックス 366"/>
        <xdr:cNvSpPr txBox="1"/>
      </xdr:nvSpPr>
      <xdr:spPr>
        <a:xfrm>
          <a:off x="9339795" y="975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72716</xdr:rowOff>
    </xdr:from>
    <xdr:to>
      <xdr:col>46</xdr:col>
      <xdr:colOff>38100</xdr:colOff>
      <xdr:row>59</xdr:row>
      <xdr:rowOff>2866</xdr:rowOff>
    </xdr:to>
    <xdr:sp macro="" textlink="">
      <xdr:nvSpPr>
        <xdr:cNvPr id="368" name="楕円 367"/>
        <xdr:cNvSpPr/>
      </xdr:nvSpPr>
      <xdr:spPr>
        <a:xfrm>
          <a:off x="8699500" y="1001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165443</xdr:rowOff>
    </xdr:from>
    <xdr:ext cx="534377" cy="259045"/>
    <xdr:sp macro="" textlink="">
      <xdr:nvSpPr>
        <xdr:cNvPr id="369" name="テキスト ボックス 368"/>
        <xdr:cNvSpPr txBox="1"/>
      </xdr:nvSpPr>
      <xdr:spPr>
        <a:xfrm>
          <a:off x="8483111" y="1010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82879</xdr:rowOff>
    </xdr:from>
    <xdr:to>
      <xdr:col>41</xdr:col>
      <xdr:colOff>101600</xdr:colOff>
      <xdr:row>59</xdr:row>
      <xdr:rowOff>13029</xdr:rowOff>
    </xdr:to>
    <xdr:sp macro="" textlink="">
      <xdr:nvSpPr>
        <xdr:cNvPr id="370" name="楕円 369"/>
        <xdr:cNvSpPr/>
      </xdr:nvSpPr>
      <xdr:spPr>
        <a:xfrm>
          <a:off x="7810500" y="1002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4156</xdr:rowOff>
    </xdr:from>
    <xdr:ext cx="534377" cy="259045"/>
    <xdr:sp macro="" textlink="">
      <xdr:nvSpPr>
        <xdr:cNvPr id="371" name="テキスト ボックス 370"/>
        <xdr:cNvSpPr txBox="1"/>
      </xdr:nvSpPr>
      <xdr:spPr>
        <a:xfrm>
          <a:off x="7594111" y="1011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83092</xdr:rowOff>
    </xdr:from>
    <xdr:to>
      <xdr:col>36</xdr:col>
      <xdr:colOff>165100</xdr:colOff>
      <xdr:row>59</xdr:row>
      <xdr:rowOff>13242</xdr:rowOff>
    </xdr:to>
    <xdr:sp macro="" textlink="">
      <xdr:nvSpPr>
        <xdr:cNvPr id="372" name="楕円 371"/>
        <xdr:cNvSpPr/>
      </xdr:nvSpPr>
      <xdr:spPr>
        <a:xfrm>
          <a:off x="6921500" y="1002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4369</xdr:rowOff>
    </xdr:from>
    <xdr:ext cx="534377" cy="259045"/>
    <xdr:sp macro="" textlink="">
      <xdr:nvSpPr>
        <xdr:cNvPr id="373" name="テキスト ボックス 372"/>
        <xdr:cNvSpPr txBox="1"/>
      </xdr:nvSpPr>
      <xdr:spPr>
        <a:xfrm>
          <a:off x="6705111" y="1011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88791</xdr:rowOff>
    </xdr:from>
    <xdr:to>
      <xdr:col>55</xdr:col>
      <xdr:colOff>0</xdr:colOff>
      <xdr:row>78</xdr:row>
      <xdr:rowOff>91168</xdr:rowOff>
    </xdr:to>
    <xdr:cxnSp macro="">
      <xdr:nvCxnSpPr>
        <xdr:cNvPr id="400" name="直線コネクタ 399"/>
        <xdr:cNvCxnSpPr/>
      </xdr:nvCxnSpPr>
      <xdr:spPr>
        <a:xfrm>
          <a:off x="9639300" y="13461891"/>
          <a:ext cx="8382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56148</xdr:rowOff>
    </xdr:from>
    <xdr:ext cx="534377" cy="259045"/>
    <xdr:sp macro="" textlink="">
      <xdr:nvSpPr>
        <xdr:cNvPr id="401" name="普通建設事業費 （ うち新規整備　）平均値テキスト"/>
        <xdr:cNvSpPr txBox="1"/>
      </xdr:nvSpPr>
      <xdr:spPr>
        <a:xfrm>
          <a:off x="10528300" y="1342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88791</xdr:rowOff>
    </xdr:from>
    <xdr:to>
      <xdr:col>50</xdr:col>
      <xdr:colOff>114300</xdr:colOff>
      <xdr:row>78</xdr:row>
      <xdr:rowOff>128484</xdr:rowOff>
    </xdr:to>
    <xdr:cxnSp macro="">
      <xdr:nvCxnSpPr>
        <xdr:cNvPr id="403" name="直線コネクタ 402"/>
        <xdr:cNvCxnSpPr/>
      </xdr:nvCxnSpPr>
      <xdr:spPr>
        <a:xfrm flipV="1">
          <a:off x="8750300" y="13461891"/>
          <a:ext cx="889000" cy="3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167239</xdr:rowOff>
    </xdr:from>
    <xdr:ext cx="534377" cy="259045"/>
    <xdr:sp macro="" textlink="">
      <xdr:nvSpPr>
        <xdr:cNvPr id="405" name="テキスト ボックス 404"/>
        <xdr:cNvSpPr txBox="1"/>
      </xdr:nvSpPr>
      <xdr:spPr>
        <a:xfrm>
          <a:off x="9372111" y="135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128484</xdr:rowOff>
    </xdr:from>
    <xdr:to>
      <xdr:col>45</xdr:col>
      <xdr:colOff>177800</xdr:colOff>
      <xdr:row>78</xdr:row>
      <xdr:rowOff>137263</xdr:rowOff>
    </xdr:to>
    <xdr:cxnSp macro="">
      <xdr:nvCxnSpPr>
        <xdr:cNvPr id="406" name="直線コネクタ 405"/>
        <xdr:cNvCxnSpPr/>
      </xdr:nvCxnSpPr>
      <xdr:spPr>
        <a:xfrm flipV="1">
          <a:off x="7861300" y="13501584"/>
          <a:ext cx="889000" cy="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20719</xdr:rowOff>
    </xdr:from>
    <xdr:ext cx="534377" cy="259045"/>
    <xdr:sp macro="" textlink="">
      <xdr:nvSpPr>
        <xdr:cNvPr id="408" name="テキスト ボックス 407"/>
        <xdr:cNvSpPr txBox="1"/>
      </xdr:nvSpPr>
      <xdr:spPr>
        <a:xfrm>
          <a:off x="8483111" y="132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78567</xdr:rowOff>
    </xdr:from>
    <xdr:to>
      <xdr:col>41</xdr:col>
      <xdr:colOff>101600</xdr:colOff>
      <xdr:row>79</xdr:row>
      <xdr:rowOff>8717</xdr:rowOff>
    </xdr:to>
    <xdr:sp macro="" textlink="">
      <xdr:nvSpPr>
        <xdr:cNvPr id="409" name="フローチャート: 判断 408"/>
        <xdr:cNvSpPr/>
      </xdr:nvSpPr>
      <xdr:spPr>
        <a:xfrm>
          <a:off x="7810500" y="1345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25244</xdr:rowOff>
    </xdr:from>
    <xdr:ext cx="534377" cy="259045"/>
    <xdr:sp macro="" textlink="">
      <xdr:nvSpPr>
        <xdr:cNvPr id="410" name="テキスト ボックス 409"/>
        <xdr:cNvSpPr txBox="1"/>
      </xdr:nvSpPr>
      <xdr:spPr>
        <a:xfrm>
          <a:off x="7594111" y="1322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40368</xdr:rowOff>
    </xdr:from>
    <xdr:to>
      <xdr:col>55</xdr:col>
      <xdr:colOff>50800</xdr:colOff>
      <xdr:row>78</xdr:row>
      <xdr:rowOff>141968</xdr:rowOff>
    </xdr:to>
    <xdr:sp macro="" textlink="">
      <xdr:nvSpPr>
        <xdr:cNvPr id="416" name="楕円 415"/>
        <xdr:cNvSpPr/>
      </xdr:nvSpPr>
      <xdr:spPr>
        <a:xfrm>
          <a:off x="10426700" y="134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171195</xdr:rowOff>
    </xdr:from>
    <xdr:ext cx="599010" cy="259045"/>
    <xdr:sp macro="" textlink="">
      <xdr:nvSpPr>
        <xdr:cNvPr id="417" name="普通建設事業費 （ うち新規整備　）該当値テキスト"/>
        <xdr:cNvSpPr txBox="1"/>
      </xdr:nvSpPr>
      <xdr:spPr>
        <a:xfrm>
          <a:off x="10528300" y="1320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37991</xdr:rowOff>
    </xdr:from>
    <xdr:to>
      <xdr:col>50</xdr:col>
      <xdr:colOff>165100</xdr:colOff>
      <xdr:row>78</xdr:row>
      <xdr:rowOff>139591</xdr:rowOff>
    </xdr:to>
    <xdr:sp macro="" textlink="">
      <xdr:nvSpPr>
        <xdr:cNvPr id="418" name="楕円 417"/>
        <xdr:cNvSpPr/>
      </xdr:nvSpPr>
      <xdr:spPr>
        <a:xfrm>
          <a:off x="9588500" y="1341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156118</xdr:rowOff>
    </xdr:from>
    <xdr:ext cx="599010" cy="259045"/>
    <xdr:sp macro="" textlink="">
      <xdr:nvSpPr>
        <xdr:cNvPr id="419" name="テキスト ボックス 418"/>
        <xdr:cNvSpPr txBox="1"/>
      </xdr:nvSpPr>
      <xdr:spPr>
        <a:xfrm>
          <a:off x="9339795" y="1318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77684</xdr:rowOff>
    </xdr:from>
    <xdr:to>
      <xdr:col>46</xdr:col>
      <xdr:colOff>38100</xdr:colOff>
      <xdr:row>79</xdr:row>
      <xdr:rowOff>7834</xdr:rowOff>
    </xdr:to>
    <xdr:sp macro="" textlink="">
      <xdr:nvSpPr>
        <xdr:cNvPr id="420" name="楕円 419"/>
        <xdr:cNvSpPr/>
      </xdr:nvSpPr>
      <xdr:spPr>
        <a:xfrm>
          <a:off x="8699500" y="1345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170411</xdr:rowOff>
    </xdr:from>
    <xdr:ext cx="534377" cy="259045"/>
    <xdr:sp macro="" textlink="">
      <xdr:nvSpPr>
        <xdr:cNvPr id="421" name="テキスト ボックス 420"/>
        <xdr:cNvSpPr txBox="1"/>
      </xdr:nvSpPr>
      <xdr:spPr>
        <a:xfrm>
          <a:off x="8483111" y="1354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86463</xdr:rowOff>
    </xdr:from>
    <xdr:to>
      <xdr:col>41</xdr:col>
      <xdr:colOff>101600</xdr:colOff>
      <xdr:row>79</xdr:row>
      <xdr:rowOff>16613</xdr:rowOff>
    </xdr:to>
    <xdr:sp macro="" textlink="">
      <xdr:nvSpPr>
        <xdr:cNvPr id="422" name="楕円 421"/>
        <xdr:cNvSpPr/>
      </xdr:nvSpPr>
      <xdr:spPr>
        <a:xfrm>
          <a:off x="7810500" y="1345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7740</xdr:rowOff>
    </xdr:from>
    <xdr:ext cx="534377" cy="259045"/>
    <xdr:sp macro="" textlink="">
      <xdr:nvSpPr>
        <xdr:cNvPr id="423" name="テキスト ボックス 422"/>
        <xdr:cNvSpPr txBox="1"/>
      </xdr:nvSpPr>
      <xdr:spPr>
        <a:xfrm>
          <a:off x="7594111" y="1355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158614</xdr:rowOff>
    </xdr:from>
    <xdr:to>
      <xdr:col>55</xdr:col>
      <xdr:colOff>0</xdr:colOff>
      <xdr:row>98</xdr:row>
      <xdr:rowOff>167464</xdr:rowOff>
    </xdr:to>
    <xdr:cxnSp macro="">
      <xdr:nvCxnSpPr>
        <xdr:cNvPr id="452" name="直線コネクタ 451"/>
        <xdr:cNvCxnSpPr/>
      </xdr:nvCxnSpPr>
      <xdr:spPr>
        <a:xfrm flipV="1">
          <a:off x="9639300" y="16960714"/>
          <a:ext cx="838200" cy="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131520</xdr:rowOff>
    </xdr:from>
    <xdr:ext cx="534377" cy="259045"/>
    <xdr:sp macro="" textlink="">
      <xdr:nvSpPr>
        <xdr:cNvPr id="453" name="普通建設事業費 （ うち更新整備　）平均値テキスト"/>
        <xdr:cNvSpPr txBox="1"/>
      </xdr:nvSpPr>
      <xdr:spPr>
        <a:xfrm>
          <a:off x="10528300" y="1659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152357</xdr:rowOff>
    </xdr:from>
    <xdr:to>
      <xdr:col>50</xdr:col>
      <xdr:colOff>114300</xdr:colOff>
      <xdr:row>98</xdr:row>
      <xdr:rowOff>167464</xdr:rowOff>
    </xdr:to>
    <xdr:cxnSp macro="">
      <xdr:nvCxnSpPr>
        <xdr:cNvPr id="455" name="直線コネクタ 454"/>
        <xdr:cNvCxnSpPr/>
      </xdr:nvCxnSpPr>
      <xdr:spPr>
        <a:xfrm>
          <a:off x="8750300" y="16954457"/>
          <a:ext cx="889000" cy="1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67265</xdr:rowOff>
    </xdr:from>
    <xdr:ext cx="534377" cy="259045"/>
    <xdr:sp macro="" textlink="">
      <xdr:nvSpPr>
        <xdr:cNvPr id="457" name="テキスト ボックス 456"/>
        <xdr:cNvSpPr txBox="1"/>
      </xdr:nvSpPr>
      <xdr:spPr>
        <a:xfrm>
          <a:off x="9372111" y="165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152357</xdr:rowOff>
    </xdr:from>
    <xdr:to>
      <xdr:col>45</xdr:col>
      <xdr:colOff>177800</xdr:colOff>
      <xdr:row>99</xdr:row>
      <xdr:rowOff>7226</xdr:rowOff>
    </xdr:to>
    <xdr:cxnSp macro="">
      <xdr:nvCxnSpPr>
        <xdr:cNvPr id="458" name="直線コネクタ 457"/>
        <xdr:cNvCxnSpPr/>
      </xdr:nvCxnSpPr>
      <xdr:spPr>
        <a:xfrm flipV="1">
          <a:off x="7861300" y="16954457"/>
          <a:ext cx="889000" cy="2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112326</xdr:rowOff>
    </xdr:from>
    <xdr:ext cx="534377" cy="259045"/>
    <xdr:sp macro="" textlink="">
      <xdr:nvSpPr>
        <xdr:cNvPr id="460" name="テキスト ボックス 459"/>
        <xdr:cNvSpPr txBox="1"/>
      </xdr:nvSpPr>
      <xdr:spPr>
        <a:xfrm>
          <a:off x="8483111" y="165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70757</xdr:rowOff>
    </xdr:from>
    <xdr:to>
      <xdr:col>41</xdr:col>
      <xdr:colOff>101600</xdr:colOff>
      <xdr:row>98</xdr:row>
      <xdr:rowOff>907</xdr:rowOff>
    </xdr:to>
    <xdr:sp macro="" textlink="">
      <xdr:nvSpPr>
        <xdr:cNvPr id="461" name="フローチャート: 判断 460"/>
        <xdr:cNvSpPr/>
      </xdr:nvSpPr>
      <xdr:spPr>
        <a:xfrm>
          <a:off x="7810500" y="167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17434</xdr:rowOff>
    </xdr:from>
    <xdr:ext cx="534377" cy="259045"/>
    <xdr:sp macro="" textlink="">
      <xdr:nvSpPr>
        <xdr:cNvPr id="462" name="テキスト ボックス 461"/>
        <xdr:cNvSpPr txBox="1"/>
      </xdr:nvSpPr>
      <xdr:spPr>
        <a:xfrm>
          <a:off x="7594111" y="164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107814</xdr:rowOff>
    </xdr:from>
    <xdr:to>
      <xdr:col>55</xdr:col>
      <xdr:colOff>50800</xdr:colOff>
      <xdr:row>99</xdr:row>
      <xdr:rowOff>37964</xdr:rowOff>
    </xdr:to>
    <xdr:sp macro="" textlink="">
      <xdr:nvSpPr>
        <xdr:cNvPr id="468" name="楕円 467"/>
        <xdr:cNvSpPr/>
      </xdr:nvSpPr>
      <xdr:spPr>
        <a:xfrm>
          <a:off x="10426700" y="1690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22741</xdr:rowOff>
    </xdr:from>
    <xdr:ext cx="534377" cy="259045"/>
    <xdr:sp macro="" textlink="">
      <xdr:nvSpPr>
        <xdr:cNvPr id="469" name="普通建設事業費 （ うち更新整備　）該当値テキスト"/>
        <xdr:cNvSpPr txBox="1"/>
      </xdr:nvSpPr>
      <xdr:spPr>
        <a:xfrm>
          <a:off x="10528300" y="168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116664</xdr:rowOff>
    </xdr:from>
    <xdr:to>
      <xdr:col>50</xdr:col>
      <xdr:colOff>165100</xdr:colOff>
      <xdr:row>99</xdr:row>
      <xdr:rowOff>46814</xdr:rowOff>
    </xdr:to>
    <xdr:sp macro="" textlink="">
      <xdr:nvSpPr>
        <xdr:cNvPr id="470" name="楕円 469"/>
        <xdr:cNvSpPr/>
      </xdr:nvSpPr>
      <xdr:spPr>
        <a:xfrm>
          <a:off x="9588500" y="1691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37941</xdr:rowOff>
    </xdr:from>
    <xdr:ext cx="534377" cy="259045"/>
    <xdr:sp macro="" textlink="">
      <xdr:nvSpPr>
        <xdr:cNvPr id="471" name="テキスト ボックス 470"/>
        <xdr:cNvSpPr txBox="1"/>
      </xdr:nvSpPr>
      <xdr:spPr>
        <a:xfrm>
          <a:off x="9372111" y="1701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101557</xdr:rowOff>
    </xdr:from>
    <xdr:to>
      <xdr:col>46</xdr:col>
      <xdr:colOff>38100</xdr:colOff>
      <xdr:row>99</xdr:row>
      <xdr:rowOff>31707</xdr:rowOff>
    </xdr:to>
    <xdr:sp macro="" textlink="">
      <xdr:nvSpPr>
        <xdr:cNvPr id="472" name="楕円 471"/>
        <xdr:cNvSpPr/>
      </xdr:nvSpPr>
      <xdr:spPr>
        <a:xfrm>
          <a:off x="8699500" y="1690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22834</xdr:rowOff>
    </xdr:from>
    <xdr:ext cx="534377" cy="259045"/>
    <xdr:sp macro="" textlink="">
      <xdr:nvSpPr>
        <xdr:cNvPr id="473" name="テキスト ボックス 472"/>
        <xdr:cNvSpPr txBox="1"/>
      </xdr:nvSpPr>
      <xdr:spPr>
        <a:xfrm>
          <a:off x="8483111" y="1699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127876</xdr:rowOff>
    </xdr:from>
    <xdr:to>
      <xdr:col>41</xdr:col>
      <xdr:colOff>101600</xdr:colOff>
      <xdr:row>99</xdr:row>
      <xdr:rowOff>58026</xdr:rowOff>
    </xdr:to>
    <xdr:sp macro="" textlink="">
      <xdr:nvSpPr>
        <xdr:cNvPr id="474" name="楕円 473"/>
        <xdr:cNvSpPr/>
      </xdr:nvSpPr>
      <xdr:spPr>
        <a:xfrm>
          <a:off x="7810500" y="169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49153</xdr:rowOff>
    </xdr:from>
    <xdr:ext cx="469744" cy="259045"/>
    <xdr:sp macro="" textlink="">
      <xdr:nvSpPr>
        <xdr:cNvPr id="475" name="テキスト ボックス 474"/>
        <xdr:cNvSpPr txBox="1"/>
      </xdr:nvSpPr>
      <xdr:spPr>
        <a:xfrm>
          <a:off x="7626428" y="170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4" name="直線コネクタ 50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7" name="直線コネクタ 50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99566</xdr:rowOff>
    </xdr:from>
    <xdr:ext cx="469744" cy="259045"/>
    <xdr:sp macro="" textlink="">
      <xdr:nvSpPr>
        <xdr:cNvPr id="512" name="テキスト ボックス 511"/>
        <xdr:cNvSpPr txBox="1"/>
      </xdr:nvSpPr>
      <xdr:spPr>
        <a:xfrm>
          <a:off x="14357428" y="644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3" name="直線コネクタ 51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153918</xdr:rowOff>
    </xdr:from>
    <xdr:to>
      <xdr:col>72</xdr:col>
      <xdr:colOff>38100</xdr:colOff>
      <xdr:row>39</xdr:row>
      <xdr:rowOff>84068</xdr:rowOff>
    </xdr:to>
    <xdr:sp macro="" textlink="">
      <xdr:nvSpPr>
        <xdr:cNvPr id="514" name="フローチャート: 判断 513"/>
        <xdr:cNvSpPr/>
      </xdr:nvSpPr>
      <xdr:spPr>
        <a:xfrm>
          <a:off x="13652500" y="666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100595</xdr:rowOff>
    </xdr:from>
    <xdr:ext cx="469744" cy="259045"/>
    <xdr:sp macro="" textlink="">
      <xdr:nvSpPr>
        <xdr:cNvPr id="515" name="テキスト ボックス 514"/>
        <xdr:cNvSpPr txBox="1"/>
      </xdr:nvSpPr>
      <xdr:spPr>
        <a:xfrm>
          <a:off x="13468428" y="644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148001</xdr:rowOff>
    </xdr:from>
    <xdr:to>
      <xdr:col>67</xdr:col>
      <xdr:colOff>101600</xdr:colOff>
      <xdr:row>39</xdr:row>
      <xdr:rowOff>78151</xdr:rowOff>
    </xdr:to>
    <xdr:sp macro="" textlink="">
      <xdr:nvSpPr>
        <xdr:cNvPr id="516" name="フローチャート: 判断 515"/>
        <xdr:cNvSpPr/>
      </xdr:nvSpPr>
      <xdr:spPr>
        <a:xfrm>
          <a:off x="12763500" y="666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94678</xdr:rowOff>
    </xdr:from>
    <xdr:ext cx="469744" cy="259045"/>
    <xdr:sp macro="" textlink="">
      <xdr:nvSpPr>
        <xdr:cNvPr id="517" name="テキスト ボックス 516"/>
        <xdr:cNvSpPr txBox="1"/>
      </xdr:nvSpPr>
      <xdr:spPr>
        <a:xfrm>
          <a:off x="12579428" y="643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124978</xdr:rowOff>
    </xdr:from>
    <xdr:ext cx="249299" cy="259045"/>
    <xdr:sp macro="" textlink="">
      <xdr:nvSpPr>
        <xdr:cNvPr id="524" name="災害復旧事業費該当値テキスト"/>
        <xdr:cNvSpPr txBox="1"/>
      </xdr:nvSpPr>
      <xdr:spPr>
        <a:xfrm>
          <a:off x="16370300" y="6640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57198</xdr:rowOff>
    </xdr:from>
    <xdr:to>
      <xdr:col>85</xdr:col>
      <xdr:colOff>127000</xdr:colOff>
      <xdr:row>78</xdr:row>
      <xdr:rowOff>67325</xdr:rowOff>
    </xdr:to>
    <xdr:cxnSp macro="">
      <xdr:nvCxnSpPr>
        <xdr:cNvPr id="608" name="直線コネクタ 607"/>
        <xdr:cNvCxnSpPr/>
      </xdr:nvCxnSpPr>
      <xdr:spPr>
        <a:xfrm flipV="1">
          <a:off x="15481300" y="13430298"/>
          <a:ext cx="8382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134394</xdr:rowOff>
    </xdr:from>
    <xdr:ext cx="534377" cy="259045"/>
    <xdr:sp macro="" textlink="">
      <xdr:nvSpPr>
        <xdr:cNvPr id="609" name="公債費平均値テキスト"/>
        <xdr:cNvSpPr txBox="1"/>
      </xdr:nvSpPr>
      <xdr:spPr>
        <a:xfrm>
          <a:off x="16370300" y="12993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55873</xdr:rowOff>
    </xdr:from>
    <xdr:to>
      <xdr:col>81</xdr:col>
      <xdr:colOff>50800</xdr:colOff>
      <xdr:row>78</xdr:row>
      <xdr:rowOff>67325</xdr:rowOff>
    </xdr:to>
    <xdr:cxnSp macro="">
      <xdr:nvCxnSpPr>
        <xdr:cNvPr id="611" name="直線コネクタ 610"/>
        <xdr:cNvCxnSpPr/>
      </xdr:nvCxnSpPr>
      <xdr:spPr>
        <a:xfrm>
          <a:off x="14592300" y="13428973"/>
          <a:ext cx="889000" cy="1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62881</xdr:rowOff>
    </xdr:from>
    <xdr:ext cx="534377" cy="259045"/>
    <xdr:sp macro="" textlink="">
      <xdr:nvSpPr>
        <xdr:cNvPr id="613" name="テキスト ボックス 612"/>
        <xdr:cNvSpPr txBox="1"/>
      </xdr:nvSpPr>
      <xdr:spPr>
        <a:xfrm>
          <a:off x="15214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44475</xdr:rowOff>
    </xdr:from>
    <xdr:to>
      <xdr:col>76</xdr:col>
      <xdr:colOff>114300</xdr:colOff>
      <xdr:row>78</xdr:row>
      <xdr:rowOff>55873</xdr:rowOff>
    </xdr:to>
    <xdr:cxnSp macro="">
      <xdr:nvCxnSpPr>
        <xdr:cNvPr id="614" name="直線コネクタ 613"/>
        <xdr:cNvCxnSpPr/>
      </xdr:nvCxnSpPr>
      <xdr:spPr>
        <a:xfrm>
          <a:off x="13703300" y="13417575"/>
          <a:ext cx="8890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65619</xdr:rowOff>
    </xdr:from>
    <xdr:ext cx="534377" cy="259045"/>
    <xdr:sp macro="" textlink="">
      <xdr:nvSpPr>
        <xdr:cNvPr id="616" name="テキスト ボックス 615"/>
        <xdr:cNvSpPr txBox="1"/>
      </xdr:nvSpPr>
      <xdr:spPr>
        <a:xfrm>
          <a:off x="14325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5832</xdr:rowOff>
    </xdr:from>
    <xdr:to>
      <xdr:col>71</xdr:col>
      <xdr:colOff>177800</xdr:colOff>
      <xdr:row>78</xdr:row>
      <xdr:rowOff>44475</xdr:rowOff>
    </xdr:to>
    <xdr:cxnSp macro="">
      <xdr:nvCxnSpPr>
        <xdr:cNvPr id="617" name="直線コネクタ 616"/>
        <xdr:cNvCxnSpPr/>
      </xdr:nvCxnSpPr>
      <xdr:spPr>
        <a:xfrm>
          <a:off x="12814300" y="13378932"/>
          <a:ext cx="889000" cy="3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101428</xdr:rowOff>
    </xdr:from>
    <xdr:to>
      <xdr:col>72</xdr:col>
      <xdr:colOff>38100</xdr:colOff>
      <xdr:row>77</xdr:row>
      <xdr:rowOff>31578</xdr:rowOff>
    </xdr:to>
    <xdr:sp macro="" textlink="">
      <xdr:nvSpPr>
        <xdr:cNvPr id="618" name="フローチャート: 判断 617"/>
        <xdr:cNvSpPr/>
      </xdr:nvSpPr>
      <xdr:spPr>
        <a:xfrm>
          <a:off x="13652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48104</xdr:rowOff>
    </xdr:from>
    <xdr:ext cx="534377" cy="259045"/>
    <xdr:sp macro="" textlink="">
      <xdr:nvSpPr>
        <xdr:cNvPr id="619" name="テキスト ボックス 618"/>
        <xdr:cNvSpPr txBox="1"/>
      </xdr:nvSpPr>
      <xdr:spPr>
        <a:xfrm>
          <a:off x="13436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92735</xdr:rowOff>
    </xdr:from>
    <xdr:to>
      <xdr:col>67</xdr:col>
      <xdr:colOff>101600</xdr:colOff>
      <xdr:row>77</xdr:row>
      <xdr:rowOff>22885</xdr:rowOff>
    </xdr:to>
    <xdr:sp macro="" textlink="">
      <xdr:nvSpPr>
        <xdr:cNvPr id="620" name="フローチャート: 判断 619"/>
        <xdr:cNvSpPr/>
      </xdr:nvSpPr>
      <xdr:spPr>
        <a:xfrm>
          <a:off x="12763500" y="131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39413</xdr:rowOff>
    </xdr:from>
    <xdr:ext cx="534377" cy="259045"/>
    <xdr:sp macro="" textlink="">
      <xdr:nvSpPr>
        <xdr:cNvPr id="621" name="テキスト ボックス 620"/>
        <xdr:cNvSpPr txBox="1"/>
      </xdr:nvSpPr>
      <xdr:spPr>
        <a:xfrm>
          <a:off x="12547111" y="1289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6398</xdr:rowOff>
    </xdr:from>
    <xdr:to>
      <xdr:col>85</xdr:col>
      <xdr:colOff>177800</xdr:colOff>
      <xdr:row>78</xdr:row>
      <xdr:rowOff>107998</xdr:rowOff>
    </xdr:to>
    <xdr:sp macro="" textlink="">
      <xdr:nvSpPr>
        <xdr:cNvPr id="627" name="楕円 626"/>
        <xdr:cNvSpPr/>
      </xdr:nvSpPr>
      <xdr:spPr>
        <a:xfrm>
          <a:off x="16268700" y="1337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92775</xdr:rowOff>
    </xdr:from>
    <xdr:ext cx="534377" cy="259045"/>
    <xdr:sp macro="" textlink="">
      <xdr:nvSpPr>
        <xdr:cNvPr id="628" name="公債費該当値テキスト"/>
        <xdr:cNvSpPr txBox="1"/>
      </xdr:nvSpPr>
      <xdr:spPr>
        <a:xfrm>
          <a:off x="16370300" y="1329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16525</xdr:rowOff>
    </xdr:from>
    <xdr:to>
      <xdr:col>81</xdr:col>
      <xdr:colOff>101600</xdr:colOff>
      <xdr:row>78</xdr:row>
      <xdr:rowOff>118125</xdr:rowOff>
    </xdr:to>
    <xdr:sp macro="" textlink="">
      <xdr:nvSpPr>
        <xdr:cNvPr id="629" name="楕円 628"/>
        <xdr:cNvSpPr/>
      </xdr:nvSpPr>
      <xdr:spPr>
        <a:xfrm>
          <a:off x="15430500" y="133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109252</xdr:rowOff>
    </xdr:from>
    <xdr:ext cx="534377" cy="259045"/>
    <xdr:sp macro="" textlink="">
      <xdr:nvSpPr>
        <xdr:cNvPr id="630" name="テキスト ボックス 629"/>
        <xdr:cNvSpPr txBox="1"/>
      </xdr:nvSpPr>
      <xdr:spPr>
        <a:xfrm>
          <a:off x="15214111" y="1348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5073</xdr:rowOff>
    </xdr:from>
    <xdr:to>
      <xdr:col>76</xdr:col>
      <xdr:colOff>165100</xdr:colOff>
      <xdr:row>78</xdr:row>
      <xdr:rowOff>106673</xdr:rowOff>
    </xdr:to>
    <xdr:sp macro="" textlink="">
      <xdr:nvSpPr>
        <xdr:cNvPr id="631" name="楕円 630"/>
        <xdr:cNvSpPr/>
      </xdr:nvSpPr>
      <xdr:spPr>
        <a:xfrm>
          <a:off x="14541500" y="1337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97800</xdr:rowOff>
    </xdr:from>
    <xdr:ext cx="534377" cy="259045"/>
    <xdr:sp macro="" textlink="">
      <xdr:nvSpPr>
        <xdr:cNvPr id="632" name="テキスト ボックス 631"/>
        <xdr:cNvSpPr txBox="1"/>
      </xdr:nvSpPr>
      <xdr:spPr>
        <a:xfrm>
          <a:off x="14325111" y="1347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165125</xdr:rowOff>
    </xdr:from>
    <xdr:to>
      <xdr:col>72</xdr:col>
      <xdr:colOff>38100</xdr:colOff>
      <xdr:row>78</xdr:row>
      <xdr:rowOff>95275</xdr:rowOff>
    </xdr:to>
    <xdr:sp macro="" textlink="">
      <xdr:nvSpPr>
        <xdr:cNvPr id="633" name="楕円 632"/>
        <xdr:cNvSpPr/>
      </xdr:nvSpPr>
      <xdr:spPr>
        <a:xfrm>
          <a:off x="13652500" y="1336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86402</xdr:rowOff>
    </xdr:from>
    <xdr:ext cx="534377" cy="259045"/>
    <xdr:sp macro="" textlink="">
      <xdr:nvSpPr>
        <xdr:cNvPr id="634" name="テキスト ボックス 633"/>
        <xdr:cNvSpPr txBox="1"/>
      </xdr:nvSpPr>
      <xdr:spPr>
        <a:xfrm>
          <a:off x="13436111" y="1345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126482</xdr:rowOff>
    </xdr:from>
    <xdr:to>
      <xdr:col>67</xdr:col>
      <xdr:colOff>101600</xdr:colOff>
      <xdr:row>78</xdr:row>
      <xdr:rowOff>56632</xdr:rowOff>
    </xdr:to>
    <xdr:sp macro="" textlink="">
      <xdr:nvSpPr>
        <xdr:cNvPr id="635" name="楕円 634"/>
        <xdr:cNvSpPr/>
      </xdr:nvSpPr>
      <xdr:spPr>
        <a:xfrm>
          <a:off x="12763500" y="1332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47759</xdr:rowOff>
    </xdr:from>
    <xdr:ext cx="534377" cy="259045"/>
    <xdr:sp macro="" textlink="">
      <xdr:nvSpPr>
        <xdr:cNvPr id="636" name="テキスト ボックス 635"/>
        <xdr:cNvSpPr txBox="1"/>
      </xdr:nvSpPr>
      <xdr:spPr>
        <a:xfrm>
          <a:off x="12547111" y="1342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39743</xdr:rowOff>
    </xdr:from>
    <xdr:to>
      <xdr:col>85</xdr:col>
      <xdr:colOff>127000</xdr:colOff>
      <xdr:row>99</xdr:row>
      <xdr:rowOff>40982</xdr:rowOff>
    </xdr:to>
    <xdr:cxnSp macro="">
      <xdr:nvCxnSpPr>
        <xdr:cNvPr id="665" name="直線コネクタ 664"/>
        <xdr:cNvCxnSpPr/>
      </xdr:nvCxnSpPr>
      <xdr:spPr>
        <a:xfrm flipV="1">
          <a:off x="15481300" y="17013293"/>
          <a:ext cx="838200" cy="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148412</xdr:rowOff>
    </xdr:from>
    <xdr:ext cx="534377" cy="259045"/>
    <xdr:sp macro="" textlink="">
      <xdr:nvSpPr>
        <xdr:cNvPr id="666" name="積立金平均値テキスト"/>
        <xdr:cNvSpPr txBox="1"/>
      </xdr:nvSpPr>
      <xdr:spPr>
        <a:xfrm>
          <a:off x="16370300" y="1677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112615</xdr:rowOff>
    </xdr:from>
    <xdr:to>
      <xdr:col>81</xdr:col>
      <xdr:colOff>50800</xdr:colOff>
      <xdr:row>99</xdr:row>
      <xdr:rowOff>40982</xdr:rowOff>
    </xdr:to>
    <xdr:cxnSp macro="">
      <xdr:nvCxnSpPr>
        <xdr:cNvPr id="668" name="直線コネクタ 667"/>
        <xdr:cNvCxnSpPr/>
      </xdr:nvCxnSpPr>
      <xdr:spPr>
        <a:xfrm>
          <a:off x="14592300" y="16914715"/>
          <a:ext cx="889000" cy="9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68587</xdr:rowOff>
    </xdr:from>
    <xdr:ext cx="534377" cy="259045"/>
    <xdr:sp macro="" textlink="">
      <xdr:nvSpPr>
        <xdr:cNvPr id="670" name="テキスト ボックス 669"/>
        <xdr:cNvSpPr txBox="1"/>
      </xdr:nvSpPr>
      <xdr:spPr>
        <a:xfrm>
          <a:off x="15214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112615</xdr:rowOff>
    </xdr:from>
    <xdr:to>
      <xdr:col>76</xdr:col>
      <xdr:colOff>114300</xdr:colOff>
      <xdr:row>99</xdr:row>
      <xdr:rowOff>41140</xdr:rowOff>
    </xdr:to>
    <xdr:cxnSp macro="">
      <xdr:nvCxnSpPr>
        <xdr:cNvPr id="671" name="直線コネクタ 670"/>
        <xdr:cNvCxnSpPr/>
      </xdr:nvCxnSpPr>
      <xdr:spPr>
        <a:xfrm flipV="1">
          <a:off x="13703300" y="16914715"/>
          <a:ext cx="889000" cy="9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36171</xdr:rowOff>
    </xdr:from>
    <xdr:ext cx="534377" cy="259045"/>
    <xdr:sp macro="" textlink="">
      <xdr:nvSpPr>
        <xdr:cNvPr id="673" name="テキスト ボックス 672"/>
        <xdr:cNvSpPr txBox="1"/>
      </xdr:nvSpPr>
      <xdr:spPr>
        <a:xfrm>
          <a:off x="14325111" y="170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36063</xdr:rowOff>
    </xdr:from>
    <xdr:to>
      <xdr:col>71</xdr:col>
      <xdr:colOff>177800</xdr:colOff>
      <xdr:row>99</xdr:row>
      <xdr:rowOff>41140</xdr:rowOff>
    </xdr:to>
    <xdr:cxnSp macro="">
      <xdr:nvCxnSpPr>
        <xdr:cNvPr id="674" name="直線コネクタ 673"/>
        <xdr:cNvCxnSpPr/>
      </xdr:nvCxnSpPr>
      <xdr:spPr>
        <a:xfrm>
          <a:off x="12814300" y="17009613"/>
          <a:ext cx="889000" cy="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122507</xdr:rowOff>
    </xdr:from>
    <xdr:to>
      <xdr:col>72</xdr:col>
      <xdr:colOff>38100</xdr:colOff>
      <xdr:row>99</xdr:row>
      <xdr:rowOff>52657</xdr:rowOff>
    </xdr:to>
    <xdr:sp macro="" textlink="">
      <xdr:nvSpPr>
        <xdr:cNvPr id="675" name="フローチャート: 判断 674"/>
        <xdr:cNvSpPr/>
      </xdr:nvSpPr>
      <xdr:spPr>
        <a:xfrm>
          <a:off x="13652500" y="169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69184</xdr:rowOff>
    </xdr:from>
    <xdr:ext cx="534377" cy="259045"/>
    <xdr:sp macro="" textlink="">
      <xdr:nvSpPr>
        <xdr:cNvPr id="676" name="テキスト ボックス 675"/>
        <xdr:cNvSpPr txBox="1"/>
      </xdr:nvSpPr>
      <xdr:spPr>
        <a:xfrm>
          <a:off x="13436111" y="1669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112415</xdr:rowOff>
    </xdr:from>
    <xdr:to>
      <xdr:col>67</xdr:col>
      <xdr:colOff>101600</xdr:colOff>
      <xdr:row>99</xdr:row>
      <xdr:rowOff>42565</xdr:rowOff>
    </xdr:to>
    <xdr:sp macro="" textlink="">
      <xdr:nvSpPr>
        <xdr:cNvPr id="677" name="フローチャート: 判断 676"/>
        <xdr:cNvSpPr/>
      </xdr:nvSpPr>
      <xdr:spPr>
        <a:xfrm>
          <a:off x="12763500" y="169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59092</xdr:rowOff>
    </xdr:from>
    <xdr:ext cx="534377" cy="259045"/>
    <xdr:sp macro="" textlink="">
      <xdr:nvSpPr>
        <xdr:cNvPr id="678" name="テキスト ボックス 677"/>
        <xdr:cNvSpPr txBox="1"/>
      </xdr:nvSpPr>
      <xdr:spPr>
        <a:xfrm>
          <a:off x="12547111" y="1668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160393</xdr:rowOff>
    </xdr:from>
    <xdr:to>
      <xdr:col>85</xdr:col>
      <xdr:colOff>177800</xdr:colOff>
      <xdr:row>99</xdr:row>
      <xdr:rowOff>90543</xdr:rowOff>
    </xdr:to>
    <xdr:sp macro="" textlink="">
      <xdr:nvSpPr>
        <xdr:cNvPr id="684" name="楕円 683"/>
        <xdr:cNvSpPr/>
      </xdr:nvSpPr>
      <xdr:spPr>
        <a:xfrm>
          <a:off x="16268700" y="1696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103962</xdr:rowOff>
    </xdr:from>
    <xdr:ext cx="469744" cy="259045"/>
    <xdr:sp macro="" textlink="">
      <xdr:nvSpPr>
        <xdr:cNvPr id="685" name="積立金該当値テキスト"/>
        <xdr:cNvSpPr txBox="1"/>
      </xdr:nvSpPr>
      <xdr:spPr>
        <a:xfrm>
          <a:off x="16370300" y="1690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161632</xdr:rowOff>
    </xdr:from>
    <xdr:to>
      <xdr:col>81</xdr:col>
      <xdr:colOff>101600</xdr:colOff>
      <xdr:row>99</xdr:row>
      <xdr:rowOff>91782</xdr:rowOff>
    </xdr:to>
    <xdr:sp macro="" textlink="">
      <xdr:nvSpPr>
        <xdr:cNvPr id="686" name="楕円 685"/>
        <xdr:cNvSpPr/>
      </xdr:nvSpPr>
      <xdr:spPr>
        <a:xfrm>
          <a:off x="15430500" y="1696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82909</xdr:rowOff>
    </xdr:from>
    <xdr:ext cx="469744" cy="259045"/>
    <xdr:sp macro="" textlink="">
      <xdr:nvSpPr>
        <xdr:cNvPr id="687" name="テキスト ボックス 686"/>
        <xdr:cNvSpPr txBox="1"/>
      </xdr:nvSpPr>
      <xdr:spPr>
        <a:xfrm>
          <a:off x="15246428" y="1705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61815</xdr:rowOff>
    </xdr:from>
    <xdr:to>
      <xdr:col>76</xdr:col>
      <xdr:colOff>165100</xdr:colOff>
      <xdr:row>98</xdr:row>
      <xdr:rowOff>163415</xdr:rowOff>
    </xdr:to>
    <xdr:sp macro="" textlink="">
      <xdr:nvSpPr>
        <xdr:cNvPr id="688" name="楕円 687"/>
        <xdr:cNvSpPr/>
      </xdr:nvSpPr>
      <xdr:spPr>
        <a:xfrm>
          <a:off x="14541500" y="1686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8492</xdr:rowOff>
    </xdr:from>
    <xdr:ext cx="534377" cy="259045"/>
    <xdr:sp macro="" textlink="">
      <xdr:nvSpPr>
        <xdr:cNvPr id="689" name="テキスト ボックス 688"/>
        <xdr:cNvSpPr txBox="1"/>
      </xdr:nvSpPr>
      <xdr:spPr>
        <a:xfrm>
          <a:off x="14325111" y="1663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161790</xdr:rowOff>
    </xdr:from>
    <xdr:to>
      <xdr:col>72</xdr:col>
      <xdr:colOff>38100</xdr:colOff>
      <xdr:row>99</xdr:row>
      <xdr:rowOff>91940</xdr:rowOff>
    </xdr:to>
    <xdr:sp macro="" textlink="">
      <xdr:nvSpPr>
        <xdr:cNvPr id="690" name="楕円 689"/>
        <xdr:cNvSpPr/>
      </xdr:nvSpPr>
      <xdr:spPr>
        <a:xfrm>
          <a:off x="13652500" y="1696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83067</xdr:rowOff>
    </xdr:from>
    <xdr:ext cx="469744" cy="259045"/>
    <xdr:sp macro="" textlink="">
      <xdr:nvSpPr>
        <xdr:cNvPr id="691" name="テキスト ボックス 690"/>
        <xdr:cNvSpPr txBox="1"/>
      </xdr:nvSpPr>
      <xdr:spPr>
        <a:xfrm>
          <a:off x="13468428" y="1705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156713</xdr:rowOff>
    </xdr:from>
    <xdr:to>
      <xdr:col>67</xdr:col>
      <xdr:colOff>101600</xdr:colOff>
      <xdr:row>99</xdr:row>
      <xdr:rowOff>86863</xdr:rowOff>
    </xdr:to>
    <xdr:sp macro="" textlink="">
      <xdr:nvSpPr>
        <xdr:cNvPr id="692" name="楕円 691"/>
        <xdr:cNvSpPr/>
      </xdr:nvSpPr>
      <xdr:spPr>
        <a:xfrm>
          <a:off x="12763500" y="1695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77990</xdr:rowOff>
    </xdr:from>
    <xdr:ext cx="469744" cy="259045"/>
    <xdr:sp macro="" textlink="">
      <xdr:nvSpPr>
        <xdr:cNvPr id="693" name="テキスト ボックス 692"/>
        <xdr:cNvSpPr txBox="1"/>
      </xdr:nvSpPr>
      <xdr:spPr>
        <a:xfrm>
          <a:off x="12579428" y="1705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1" name="投資及び出資金平均値テキスト"/>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25" name="テキスト ボックス 724"/>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102785</xdr:rowOff>
    </xdr:from>
    <xdr:ext cx="469744" cy="259045"/>
    <xdr:sp macro="" textlink="">
      <xdr:nvSpPr>
        <xdr:cNvPr id="728" name="テキスト ボックス 727"/>
        <xdr:cNvSpPr txBox="1"/>
      </xdr:nvSpPr>
      <xdr:spPr>
        <a:xfrm>
          <a:off x="20199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30" name="フローチャート: 判断 72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31" name="テキスト ボックス 730"/>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124790</xdr:rowOff>
    </xdr:from>
    <xdr:to>
      <xdr:col>98</xdr:col>
      <xdr:colOff>38100</xdr:colOff>
      <xdr:row>38</xdr:row>
      <xdr:rowOff>54940</xdr:rowOff>
    </xdr:to>
    <xdr:sp macro="" textlink="">
      <xdr:nvSpPr>
        <xdr:cNvPr id="732" name="フローチャート: 判断 731"/>
        <xdr:cNvSpPr/>
      </xdr:nvSpPr>
      <xdr:spPr>
        <a:xfrm>
          <a:off x="18605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71467</xdr:rowOff>
    </xdr:from>
    <xdr:ext cx="469744" cy="259045"/>
    <xdr:sp macro="" textlink="">
      <xdr:nvSpPr>
        <xdr:cNvPr id="733" name="テキスト ボックス 732"/>
        <xdr:cNvSpPr txBox="1"/>
      </xdr:nvSpPr>
      <xdr:spPr>
        <a:xfrm>
          <a:off x="18421428"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97968</xdr:rowOff>
    </xdr:from>
    <xdr:to>
      <xdr:col>116</xdr:col>
      <xdr:colOff>63500</xdr:colOff>
      <xdr:row>59</xdr:row>
      <xdr:rowOff>98023</xdr:rowOff>
    </xdr:to>
    <xdr:cxnSp macro="">
      <xdr:nvCxnSpPr>
        <xdr:cNvPr id="779" name="直線コネクタ 778"/>
        <xdr:cNvCxnSpPr/>
      </xdr:nvCxnSpPr>
      <xdr:spPr>
        <a:xfrm>
          <a:off x="21323300" y="10213518"/>
          <a:ext cx="8382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0" name="貸付金平均値テキスト"/>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97968</xdr:rowOff>
    </xdr:from>
    <xdr:to>
      <xdr:col>111</xdr:col>
      <xdr:colOff>177800</xdr:colOff>
      <xdr:row>59</xdr:row>
      <xdr:rowOff>98330</xdr:rowOff>
    </xdr:to>
    <xdr:cxnSp macro="">
      <xdr:nvCxnSpPr>
        <xdr:cNvPr id="782" name="直線コネクタ 781"/>
        <xdr:cNvCxnSpPr/>
      </xdr:nvCxnSpPr>
      <xdr:spPr>
        <a:xfrm flipV="1">
          <a:off x="20434300" y="10213518"/>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84" name="テキスト ボックス 783"/>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97856</xdr:rowOff>
    </xdr:from>
    <xdr:to>
      <xdr:col>107</xdr:col>
      <xdr:colOff>50800</xdr:colOff>
      <xdr:row>59</xdr:row>
      <xdr:rowOff>98330</xdr:rowOff>
    </xdr:to>
    <xdr:cxnSp macro="">
      <xdr:nvCxnSpPr>
        <xdr:cNvPr id="785" name="直線コネクタ 784"/>
        <xdr:cNvCxnSpPr/>
      </xdr:nvCxnSpPr>
      <xdr:spPr>
        <a:xfrm>
          <a:off x="19545300" y="10213406"/>
          <a:ext cx="889000" cy="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152858</xdr:rowOff>
    </xdr:from>
    <xdr:ext cx="469744" cy="259045"/>
    <xdr:sp macro="" textlink="">
      <xdr:nvSpPr>
        <xdr:cNvPr id="787" name="テキスト ボックス 786"/>
        <xdr:cNvSpPr txBox="1"/>
      </xdr:nvSpPr>
      <xdr:spPr>
        <a:xfrm>
          <a:off x="20199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97856</xdr:rowOff>
    </xdr:from>
    <xdr:to>
      <xdr:col>102</xdr:col>
      <xdr:colOff>114300</xdr:colOff>
      <xdr:row>59</xdr:row>
      <xdr:rowOff>97984</xdr:rowOff>
    </xdr:to>
    <xdr:cxnSp macro="">
      <xdr:nvCxnSpPr>
        <xdr:cNvPr id="788" name="直線コネクタ 787"/>
        <xdr:cNvCxnSpPr/>
      </xdr:nvCxnSpPr>
      <xdr:spPr>
        <a:xfrm flipV="1">
          <a:off x="18656300" y="10213406"/>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40405</xdr:rowOff>
    </xdr:from>
    <xdr:to>
      <xdr:col>102</xdr:col>
      <xdr:colOff>165100</xdr:colOff>
      <xdr:row>59</xdr:row>
      <xdr:rowOff>142005</xdr:rowOff>
    </xdr:to>
    <xdr:sp macro="" textlink="">
      <xdr:nvSpPr>
        <xdr:cNvPr id="789" name="フローチャート: 判断 788"/>
        <xdr:cNvSpPr/>
      </xdr:nvSpPr>
      <xdr:spPr>
        <a:xfrm>
          <a:off x="19494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158532</xdr:rowOff>
    </xdr:from>
    <xdr:ext cx="469744" cy="259045"/>
    <xdr:sp macro="" textlink="">
      <xdr:nvSpPr>
        <xdr:cNvPr id="790" name="テキスト ボックス 789"/>
        <xdr:cNvSpPr txBox="1"/>
      </xdr:nvSpPr>
      <xdr:spPr>
        <a:xfrm>
          <a:off x="19310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38209</xdr:rowOff>
    </xdr:from>
    <xdr:to>
      <xdr:col>98</xdr:col>
      <xdr:colOff>38100</xdr:colOff>
      <xdr:row>59</xdr:row>
      <xdr:rowOff>139809</xdr:rowOff>
    </xdr:to>
    <xdr:sp macro="" textlink="">
      <xdr:nvSpPr>
        <xdr:cNvPr id="791" name="フローチャート: 判断 790"/>
        <xdr:cNvSpPr/>
      </xdr:nvSpPr>
      <xdr:spPr>
        <a:xfrm>
          <a:off x="18605500" y="1015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156336</xdr:rowOff>
    </xdr:from>
    <xdr:ext cx="469744" cy="259045"/>
    <xdr:sp macro="" textlink="">
      <xdr:nvSpPr>
        <xdr:cNvPr id="792" name="テキスト ボックス 791"/>
        <xdr:cNvSpPr txBox="1"/>
      </xdr:nvSpPr>
      <xdr:spPr>
        <a:xfrm>
          <a:off x="18421428" y="992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47223</xdr:rowOff>
    </xdr:from>
    <xdr:to>
      <xdr:col>116</xdr:col>
      <xdr:colOff>114300</xdr:colOff>
      <xdr:row>59</xdr:row>
      <xdr:rowOff>148823</xdr:rowOff>
    </xdr:to>
    <xdr:sp macro="" textlink="">
      <xdr:nvSpPr>
        <xdr:cNvPr id="798" name="楕円 797"/>
        <xdr:cNvSpPr/>
      </xdr:nvSpPr>
      <xdr:spPr>
        <a:xfrm>
          <a:off x="22110700" y="1016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15592</xdr:rowOff>
    </xdr:from>
    <xdr:ext cx="378565" cy="259045"/>
    <xdr:sp macro="" textlink="">
      <xdr:nvSpPr>
        <xdr:cNvPr id="799" name="貸付金該当値テキスト"/>
        <xdr:cNvSpPr txBox="1"/>
      </xdr:nvSpPr>
      <xdr:spPr>
        <a:xfrm>
          <a:off x="22212300" y="10131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47168</xdr:rowOff>
    </xdr:from>
    <xdr:to>
      <xdr:col>112</xdr:col>
      <xdr:colOff>38100</xdr:colOff>
      <xdr:row>59</xdr:row>
      <xdr:rowOff>148768</xdr:rowOff>
    </xdr:to>
    <xdr:sp macro="" textlink="">
      <xdr:nvSpPr>
        <xdr:cNvPr id="800" name="楕円 799"/>
        <xdr:cNvSpPr/>
      </xdr:nvSpPr>
      <xdr:spPr>
        <a:xfrm>
          <a:off x="21272500" y="1016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139895</xdr:rowOff>
    </xdr:from>
    <xdr:ext cx="378565" cy="259045"/>
    <xdr:sp macro="" textlink="">
      <xdr:nvSpPr>
        <xdr:cNvPr id="801" name="テキスト ボックス 800"/>
        <xdr:cNvSpPr txBox="1"/>
      </xdr:nvSpPr>
      <xdr:spPr>
        <a:xfrm>
          <a:off x="21134017" y="10255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47530</xdr:rowOff>
    </xdr:from>
    <xdr:to>
      <xdr:col>107</xdr:col>
      <xdr:colOff>101600</xdr:colOff>
      <xdr:row>59</xdr:row>
      <xdr:rowOff>149130</xdr:rowOff>
    </xdr:to>
    <xdr:sp macro="" textlink="">
      <xdr:nvSpPr>
        <xdr:cNvPr id="802" name="楕円 801"/>
        <xdr:cNvSpPr/>
      </xdr:nvSpPr>
      <xdr:spPr>
        <a:xfrm>
          <a:off x="20383500" y="1016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140257</xdr:rowOff>
    </xdr:from>
    <xdr:ext cx="378565" cy="259045"/>
    <xdr:sp macro="" textlink="">
      <xdr:nvSpPr>
        <xdr:cNvPr id="803" name="テキスト ボックス 802"/>
        <xdr:cNvSpPr txBox="1"/>
      </xdr:nvSpPr>
      <xdr:spPr>
        <a:xfrm>
          <a:off x="20245017" y="10255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47056</xdr:rowOff>
    </xdr:from>
    <xdr:to>
      <xdr:col>102</xdr:col>
      <xdr:colOff>165100</xdr:colOff>
      <xdr:row>59</xdr:row>
      <xdr:rowOff>148656</xdr:rowOff>
    </xdr:to>
    <xdr:sp macro="" textlink="">
      <xdr:nvSpPr>
        <xdr:cNvPr id="804" name="楕円 803"/>
        <xdr:cNvSpPr/>
      </xdr:nvSpPr>
      <xdr:spPr>
        <a:xfrm>
          <a:off x="19494500" y="1016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139783</xdr:rowOff>
    </xdr:from>
    <xdr:ext cx="378565" cy="259045"/>
    <xdr:sp macro="" textlink="">
      <xdr:nvSpPr>
        <xdr:cNvPr id="805" name="テキスト ボックス 804"/>
        <xdr:cNvSpPr txBox="1"/>
      </xdr:nvSpPr>
      <xdr:spPr>
        <a:xfrm>
          <a:off x="19356017" y="10255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47184</xdr:rowOff>
    </xdr:from>
    <xdr:to>
      <xdr:col>98</xdr:col>
      <xdr:colOff>38100</xdr:colOff>
      <xdr:row>59</xdr:row>
      <xdr:rowOff>148784</xdr:rowOff>
    </xdr:to>
    <xdr:sp macro="" textlink="">
      <xdr:nvSpPr>
        <xdr:cNvPr id="806" name="楕円 805"/>
        <xdr:cNvSpPr/>
      </xdr:nvSpPr>
      <xdr:spPr>
        <a:xfrm>
          <a:off x="18605500" y="1016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139911</xdr:rowOff>
    </xdr:from>
    <xdr:ext cx="378565" cy="259045"/>
    <xdr:sp macro="" textlink="">
      <xdr:nvSpPr>
        <xdr:cNvPr id="807" name="テキスト ボックス 806"/>
        <xdr:cNvSpPr txBox="1"/>
      </xdr:nvSpPr>
      <xdr:spPr>
        <a:xfrm>
          <a:off x="18467017" y="10255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75743</xdr:rowOff>
    </xdr:from>
    <xdr:to>
      <xdr:col>116</xdr:col>
      <xdr:colOff>63500</xdr:colOff>
      <xdr:row>75</xdr:row>
      <xdr:rowOff>89573</xdr:rowOff>
    </xdr:to>
    <xdr:cxnSp macro="">
      <xdr:nvCxnSpPr>
        <xdr:cNvPr id="837" name="直線コネクタ 836"/>
        <xdr:cNvCxnSpPr/>
      </xdr:nvCxnSpPr>
      <xdr:spPr>
        <a:xfrm flipV="1">
          <a:off x="21323300" y="12934493"/>
          <a:ext cx="8382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112361</xdr:rowOff>
    </xdr:from>
    <xdr:ext cx="534377" cy="259045"/>
    <xdr:sp macro="" textlink="">
      <xdr:nvSpPr>
        <xdr:cNvPr id="838" name="繰出金平均値テキスト"/>
        <xdr:cNvSpPr txBox="1"/>
      </xdr:nvSpPr>
      <xdr:spPr>
        <a:xfrm>
          <a:off x="22212300" y="12971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89573</xdr:rowOff>
    </xdr:from>
    <xdr:to>
      <xdr:col>111</xdr:col>
      <xdr:colOff>177800</xdr:colOff>
      <xdr:row>75</xdr:row>
      <xdr:rowOff>93663</xdr:rowOff>
    </xdr:to>
    <xdr:cxnSp macro="">
      <xdr:nvCxnSpPr>
        <xdr:cNvPr id="840" name="直線コネクタ 839"/>
        <xdr:cNvCxnSpPr/>
      </xdr:nvCxnSpPr>
      <xdr:spPr>
        <a:xfrm flipV="1">
          <a:off x="20434300" y="12948323"/>
          <a:ext cx="889000" cy="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39158</xdr:rowOff>
    </xdr:from>
    <xdr:ext cx="534377" cy="259045"/>
    <xdr:sp macro="" textlink="">
      <xdr:nvSpPr>
        <xdr:cNvPr id="842" name="テキスト ボックス 841"/>
        <xdr:cNvSpPr txBox="1"/>
      </xdr:nvSpPr>
      <xdr:spPr>
        <a:xfrm>
          <a:off x="21056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93663</xdr:rowOff>
    </xdr:from>
    <xdr:to>
      <xdr:col>107</xdr:col>
      <xdr:colOff>50800</xdr:colOff>
      <xdr:row>75</xdr:row>
      <xdr:rowOff>148234</xdr:rowOff>
    </xdr:to>
    <xdr:cxnSp macro="">
      <xdr:nvCxnSpPr>
        <xdr:cNvPr id="843" name="直線コネクタ 842"/>
        <xdr:cNvCxnSpPr/>
      </xdr:nvCxnSpPr>
      <xdr:spPr>
        <a:xfrm flipV="1">
          <a:off x="19545300" y="12952413"/>
          <a:ext cx="889000" cy="5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47477</xdr:rowOff>
    </xdr:from>
    <xdr:ext cx="534377" cy="259045"/>
    <xdr:sp macro="" textlink="">
      <xdr:nvSpPr>
        <xdr:cNvPr id="845" name="テキスト ボックス 844"/>
        <xdr:cNvSpPr txBox="1"/>
      </xdr:nvSpPr>
      <xdr:spPr>
        <a:xfrm>
          <a:off x="20167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148234</xdr:rowOff>
    </xdr:from>
    <xdr:to>
      <xdr:col>102</xdr:col>
      <xdr:colOff>114300</xdr:colOff>
      <xdr:row>76</xdr:row>
      <xdr:rowOff>1766</xdr:rowOff>
    </xdr:to>
    <xdr:cxnSp macro="">
      <xdr:nvCxnSpPr>
        <xdr:cNvPr id="846" name="直線コネクタ 845"/>
        <xdr:cNvCxnSpPr/>
      </xdr:nvCxnSpPr>
      <xdr:spPr>
        <a:xfrm flipV="1">
          <a:off x="18656300" y="13006984"/>
          <a:ext cx="889000" cy="2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162103</xdr:rowOff>
    </xdr:from>
    <xdr:to>
      <xdr:col>102</xdr:col>
      <xdr:colOff>165100</xdr:colOff>
      <xdr:row>76</xdr:row>
      <xdr:rowOff>92253</xdr:rowOff>
    </xdr:to>
    <xdr:sp macro="" textlink="">
      <xdr:nvSpPr>
        <xdr:cNvPr id="847" name="フローチャート: 判断 846"/>
        <xdr:cNvSpPr/>
      </xdr:nvSpPr>
      <xdr:spPr>
        <a:xfrm>
          <a:off x="19494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83380</xdr:rowOff>
    </xdr:from>
    <xdr:ext cx="534377" cy="259045"/>
    <xdr:sp macro="" textlink="">
      <xdr:nvSpPr>
        <xdr:cNvPr id="848" name="テキスト ボックス 847"/>
        <xdr:cNvSpPr txBox="1"/>
      </xdr:nvSpPr>
      <xdr:spPr>
        <a:xfrm>
          <a:off x="19278111" y="131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12954</xdr:rowOff>
    </xdr:from>
    <xdr:to>
      <xdr:col>98</xdr:col>
      <xdr:colOff>38100</xdr:colOff>
      <xdr:row>76</xdr:row>
      <xdr:rowOff>114554</xdr:rowOff>
    </xdr:to>
    <xdr:sp macro="" textlink="">
      <xdr:nvSpPr>
        <xdr:cNvPr id="849" name="フローチャート: 判断 848"/>
        <xdr:cNvSpPr/>
      </xdr:nvSpPr>
      <xdr:spPr>
        <a:xfrm>
          <a:off x="18605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105681</xdr:rowOff>
    </xdr:from>
    <xdr:ext cx="534377" cy="259045"/>
    <xdr:sp macro="" textlink="">
      <xdr:nvSpPr>
        <xdr:cNvPr id="850" name="テキスト ボックス 849"/>
        <xdr:cNvSpPr txBox="1"/>
      </xdr:nvSpPr>
      <xdr:spPr>
        <a:xfrm>
          <a:off x="18389111" y="1313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24943</xdr:rowOff>
    </xdr:from>
    <xdr:to>
      <xdr:col>116</xdr:col>
      <xdr:colOff>114300</xdr:colOff>
      <xdr:row>75</xdr:row>
      <xdr:rowOff>126543</xdr:rowOff>
    </xdr:to>
    <xdr:sp macro="" textlink="">
      <xdr:nvSpPr>
        <xdr:cNvPr id="856" name="楕円 855"/>
        <xdr:cNvSpPr/>
      </xdr:nvSpPr>
      <xdr:spPr>
        <a:xfrm>
          <a:off x="22110700" y="1288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47820</xdr:rowOff>
    </xdr:from>
    <xdr:ext cx="534377" cy="259045"/>
    <xdr:sp macro="" textlink="">
      <xdr:nvSpPr>
        <xdr:cNvPr id="857" name="繰出金該当値テキスト"/>
        <xdr:cNvSpPr txBox="1"/>
      </xdr:nvSpPr>
      <xdr:spPr>
        <a:xfrm>
          <a:off x="22212300" y="1273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38773</xdr:rowOff>
    </xdr:from>
    <xdr:to>
      <xdr:col>112</xdr:col>
      <xdr:colOff>38100</xdr:colOff>
      <xdr:row>75</xdr:row>
      <xdr:rowOff>140373</xdr:rowOff>
    </xdr:to>
    <xdr:sp macro="" textlink="">
      <xdr:nvSpPr>
        <xdr:cNvPr id="858" name="楕円 857"/>
        <xdr:cNvSpPr/>
      </xdr:nvSpPr>
      <xdr:spPr>
        <a:xfrm>
          <a:off x="21272500" y="128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156900</xdr:rowOff>
    </xdr:from>
    <xdr:ext cx="534377" cy="259045"/>
    <xdr:sp macro="" textlink="">
      <xdr:nvSpPr>
        <xdr:cNvPr id="859" name="テキスト ボックス 858"/>
        <xdr:cNvSpPr txBox="1"/>
      </xdr:nvSpPr>
      <xdr:spPr>
        <a:xfrm>
          <a:off x="21056111" y="1267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42863</xdr:rowOff>
    </xdr:from>
    <xdr:to>
      <xdr:col>107</xdr:col>
      <xdr:colOff>101600</xdr:colOff>
      <xdr:row>75</xdr:row>
      <xdr:rowOff>144463</xdr:rowOff>
    </xdr:to>
    <xdr:sp macro="" textlink="">
      <xdr:nvSpPr>
        <xdr:cNvPr id="860" name="楕円 859"/>
        <xdr:cNvSpPr/>
      </xdr:nvSpPr>
      <xdr:spPr>
        <a:xfrm>
          <a:off x="20383500" y="129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160990</xdr:rowOff>
    </xdr:from>
    <xdr:ext cx="534377" cy="259045"/>
    <xdr:sp macro="" textlink="">
      <xdr:nvSpPr>
        <xdr:cNvPr id="861" name="テキスト ボックス 860"/>
        <xdr:cNvSpPr txBox="1"/>
      </xdr:nvSpPr>
      <xdr:spPr>
        <a:xfrm>
          <a:off x="20167111" y="126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97434</xdr:rowOff>
    </xdr:from>
    <xdr:to>
      <xdr:col>102</xdr:col>
      <xdr:colOff>165100</xdr:colOff>
      <xdr:row>76</xdr:row>
      <xdr:rowOff>27584</xdr:rowOff>
    </xdr:to>
    <xdr:sp macro="" textlink="">
      <xdr:nvSpPr>
        <xdr:cNvPr id="862" name="楕円 861"/>
        <xdr:cNvSpPr/>
      </xdr:nvSpPr>
      <xdr:spPr>
        <a:xfrm>
          <a:off x="19494500" y="129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44111</xdr:rowOff>
    </xdr:from>
    <xdr:ext cx="534377" cy="259045"/>
    <xdr:sp macro="" textlink="">
      <xdr:nvSpPr>
        <xdr:cNvPr id="863" name="テキスト ボックス 862"/>
        <xdr:cNvSpPr txBox="1"/>
      </xdr:nvSpPr>
      <xdr:spPr>
        <a:xfrm>
          <a:off x="19278111" y="1273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122415</xdr:rowOff>
    </xdr:from>
    <xdr:to>
      <xdr:col>98</xdr:col>
      <xdr:colOff>38100</xdr:colOff>
      <xdr:row>76</xdr:row>
      <xdr:rowOff>52564</xdr:rowOff>
    </xdr:to>
    <xdr:sp macro="" textlink="">
      <xdr:nvSpPr>
        <xdr:cNvPr id="864" name="楕円 863"/>
        <xdr:cNvSpPr/>
      </xdr:nvSpPr>
      <xdr:spPr>
        <a:xfrm>
          <a:off x="18605500" y="129811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69092</xdr:rowOff>
    </xdr:from>
    <xdr:ext cx="534377" cy="259045"/>
    <xdr:sp macro="" textlink="">
      <xdr:nvSpPr>
        <xdr:cNvPr id="865" name="テキスト ボックス 864"/>
        <xdr:cNvSpPr txBox="1"/>
      </xdr:nvSpPr>
      <xdr:spPr>
        <a:xfrm>
          <a:off x="18389111" y="1275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普通建設事業費（うち新規整備）</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は住民一人当たり</a:t>
          </a:r>
          <a:r>
            <a:rPr kumimoji="1" lang="en-US" altLang="ja-JP" sz="1200">
              <a:solidFill>
                <a:schemeClr val="dk1"/>
              </a:solidFill>
              <a:effectLst/>
              <a:latin typeface="+mn-lt"/>
              <a:ea typeface="+mn-ea"/>
              <a:cs typeface="+mn-cs"/>
            </a:rPr>
            <a:t>212,303</a:t>
          </a:r>
          <a:r>
            <a:rPr kumimoji="1" lang="ja-JP" altLang="ja-JP" sz="1200">
              <a:solidFill>
                <a:schemeClr val="dk1"/>
              </a:solidFill>
              <a:effectLst/>
              <a:latin typeface="+mn-lt"/>
              <a:ea typeface="+mn-ea"/>
              <a:cs typeface="+mn-cs"/>
            </a:rPr>
            <a:t>円となっており、類似団体と比較して一人当たりのコストが高い状況となっている。これは平成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年度からの複合型施設建設事業や、避難施設建設事業によるもので</a:t>
          </a:r>
          <a:r>
            <a:rPr kumimoji="1" lang="ja-JP" altLang="en-US" sz="1200">
              <a:solidFill>
                <a:schemeClr val="dk1"/>
              </a:solidFill>
              <a:effectLst/>
              <a:latin typeface="+mn-lt"/>
              <a:ea typeface="+mn-ea"/>
              <a:cs typeface="+mn-cs"/>
            </a:rPr>
            <a:t>ある</a:t>
          </a:r>
          <a:r>
            <a:rPr kumimoji="1" lang="ja-JP" altLang="ja-JP" sz="1200">
              <a:solidFill>
                <a:schemeClr val="dk1"/>
              </a:solidFill>
              <a:effectLst/>
              <a:latin typeface="+mn-lt"/>
              <a:ea typeface="+mn-ea"/>
              <a:cs typeface="+mn-cs"/>
            </a:rPr>
            <a:t>。複合型施設建設事業は平成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年度で終了</a:t>
          </a:r>
          <a:r>
            <a:rPr kumimoji="1" lang="ja-JP" altLang="en-US" sz="1200">
              <a:solidFill>
                <a:schemeClr val="dk1"/>
              </a:solidFill>
              <a:effectLst/>
              <a:latin typeface="+mn-lt"/>
              <a:ea typeface="+mn-ea"/>
              <a:cs typeface="+mn-cs"/>
            </a:rPr>
            <a:t>したが</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避難施設建設</a:t>
          </a:r>
          <a:r>
            <a:rPr kumimoji="1" lang="ja-JP" altLang="ja-JP" sz="1200">
              <a:solidFill>
                <a:schemeClr val="dk1"/>
              </a:solidFill>
              <a:effectLst/>
              <a:latin typeface="+mn-lt"/>
              <a:ea typeface="+mn-ea"/>
              <a:cs typeface="+mn-cs"/>
            </a:rPr>
            <a:t>事業については</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30</a:t>
          </a:r>
          <a:r>
            <a:rPr kumimoji="1" lang="ja-JP" altLang="en-US" sz="1200">
              <a:solidFill>
                <a:schemeClr val="dk1"/>
              </a:solidFill>
              <a:effectLst/>
              <a:latin typeface="+mn-lt"/>
              <a:ea typeface="+mn-ea"/>
              <a:cs typeface="+mn-cs"/>
            </a:rPr>
            <a:t>年度も</a:t>
          </a:r>
          <a:r>
            <a:rPr kumimoji="1" lang="ja-JP" altLang="ja-JP" sz="1200">
              <a:solidFill>
                <a:schemeClr val="dk1"/>
              </a:solidFill>
              <a:effectLst/>
              <a:latin typeface="+mn-lt"/>
              <a:ea typeface="+mn-ea"/>
              <a:cs typeface="+mn-cs"/>
            </a:rPr>
            <a:t>引き続き継続して行うため、今後も高い水準で推移する見込みである。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「繰出金」は、住民一人当たり</a:t>
          </a:r>
          <a:r>
            <a:rPr kumimoji="1" lang="en-US" altLang="ja-JP" sz="1200">
              <a:solidFill>
                <a:schemeClr val="dk1"/>
              </a:solidFill>
              <a:effectLst/>
              <a:latin typeface="+mn-lt"/>
              <a:ea typeface="+mn-ea"/>
              <a:cs typeface="+mn-cs"/>
            </a:rPr>
            <a:t>81,536</a:t>
          </a:r>
          <a:r>
            <a:rPr kumimoji="1" lang="ja-JP" altLang="en-US" sz="1200">
              <a:solidFill>
                <a:schemeClr val="dk1"/>
              </a:solidFill>
              <a:effectLst/>
              <a:latin typeface="+mn-lt"/>
              <a:ea typeface="+mn-ea"/>
              <a:cs typeface="+mn-cs"/>
            </a:rPr>
            <a:t>円となっており、三重県平均及び類似団体平均を上回っている。これは国民健康保険、後期高齢、介護保険、下水道事業の特別会計で、財源補てんのためにそれぞれ一般会計から多額の繰出金を支払っているためである。</a:t>
          </a:r>
          <a:endParaRPr lang="ja-JP" altLang="ja-JP" sz="16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6,402
6,028
15.74
4,137,354
3,975,274
130,222
2,093,494
3,179,425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53322</xdr:rowOff>
    </xdr:from>
    <xdr:to>
      <xdr:col>24</xdr:col>
      <xdr:colOff>63500</xdr:colOff>
      <xdr:row>35</xdr:row>
      <xdr:rowOff>144599</xdr:rowOff>
    </xdr:to>
    <xdr:cxnSp macro="">
      <xdr:nvCxnSpPr>
        <xdr:cNvPr id="63" name="直線コネクタ 62"/>
        <xdr:cNvCxnSpPr/>
      </xdr:nvCxnSpPr>
      <xdr:spPr>
        <a:xfrm flipV="1">
          <a:off x="3797300" y="6054072"/>
          <a:ext cx="838200" cy="9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70955</xdr:rowOff>
    </xdr:from>
    <xdr:ext cx="469744" cy="259045"/>
    <xdr:sp macro="" textlink="">
      <xdr:nvSpPr>
        <xdr:cNvPr id="64" name="議会費平均値テキスト"/>
        <xdr:cNvSpPr txBox="1"/>
      </xdr:nvSpPr>
      <xdr:spPr>
        <a:xfrm>
          <a:off x="4686300" y="5728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134801</xdr:rowOff>
    </xdr:from>
    <xdr:to>
      <xdr:col>19</xdr:col>
      <xdr:colOff>177800</xdr:colOff>
      <xdr:row>35</xdr:row>
      <xdr:rowOff>144599</xdr:rowOff>
    </xdr:to>
    <xdr:cxnSp macro="">
      <xdr:nvCxnSpPr>
        <xdr:cNvPr id="66" name="直線コネクタ 65"/>
        <xdr:cNvCxnSpPr/>
      </xdr:nvCxnSpPr>
      <xdr:spPr>
        <a:xfrm>
          <a:off x="2908300" y="5964101"/>
          <a:ext cx="889000" cy="18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149714</xdr:rowOff>
    </xdr:from>
    <xdr:ext cx="469744" cy="259045"/>
    <xdr:sp macro="" textlink="">
      <xdr:nvSpPr>
        <xdr:cNvPr id="68" name="テキスト ボックス 67"/>
        <xdr:cNvSpPr txBox="1"/>
      </xdr:nvSpPr>
      <xdr:spPr>
        <a:xfrm>
          <a:off x="3562428" y="563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134801</xdr:rowOff>
    </xdr:from>
    <xdr:to>
      <xdr:col>15</xdr:col>
      <xdr:colOff>50800</xdr:colOff>
      <xdr:row>35</xdr:row>
      <xdr:rowOff>46137</xdr:rowOff>
    </xdr:to>
    <xdr:cxnSp macro="">
      <xdr:nvCxnSpPr>
        <xdr:cNvPr id="69" name="直線コネクタ 68"/>
        <xdr:cNvCxnSpPr/>
      </xdr:nvCxnSpPr>
      <xdr:spPr>
        <a:xfrm flipV="1">
          <a:off x="2019300" y="5964101"/>
          <a:ext cx="889000" cy="8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93707</xdr:rowOff>
    </xdr:from>
    <xdr:ext cx="469744" cy="259045"/>
    <xdr:sp macro="" textlink="">
      <xdr:nvSpPr>
        <xdr:cNvPr id="71" name="テキスト ボックス 70"/>
        <xdr:cNvSpPr txBox="1"/>
      </xdr:nvSpPr>
      <xdr:spPr>
        <a:xfrm>
          <a:off x="2673428" y="558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46137</xdr:rowOff>
    </xdr:from>
    <xdr:to>
      <xdr:col>10</xdr:col>
      <xdr:colOff>114300</xdr:colOff>
      <xdr:row>35</xdr:row>
      <xdr:rowOff>94633</xdr:rowOff>
    </xdr:to>
    <xdr:cxnSp macro="">
      <xdr:nvCxnSpPr>
        <xdr:cNvPr id="72" name="直線コネクタ 71"/>
        <xdr:cNvCxnSpPr/>
      </xdr:nvCxnSpPr>
      <xdr:spPr>
        <a:xfrm flipV="1">
          <a:off x="1130300" y="6046887"/>
          <a:ext cx="889000" cy="4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10523</xdr:rowOff>
    </xdr:from>
    <xdr:to>
      <xdr:col>10</xdr:col>
      <xdr:colOff>165100</xdr:colOff>
      <xdr:row>34</xdr:row>
      <xdr:rowOff>112123</xdr:rowOff>
    </xdr:to>
    <xdr:sp macro="" textlink="">
      <xdr:nvSpPr>
        <xdr:cNvPr id="73" name="フローチャート: 判断 72"/>
        <xdr:cNvSpPr/>
      </xdr:nvSpPr>
      <xdr:spPr>
        <a:xfrm>
          <a:off x="196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128650</xdr:rowOff>
    </xdr:from>
    <xdr:ext cx="469744" cy="259045"/>
    <xdr:sp macro="" textlink="">
      <xdr:nvSpPr>
        <xdr:cNvPr id="74" name="テキスト ボックス 73"/>
        <xdr:cNvSpPr txBox="1"/>
      </xdr:nvSpPr>
      <xdr:spPr>
        <a:xfrm>
          <a:off x="1784428" y="561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50201</xdr:rowOff>
    </xdr:from>
    <xdr:to>
      <xdr:col>6</xdr:col>
      <xdr:colOff>38100</xdr:colOff>
      <xdr:row>34</xdr:row>
      <xdr:rowOff>151801</xdr:rowOff>
    </xdr:to>
    <xdr:sp macro="" textlink="">
      <xdr:nvSpPr>
        <xdr:cNvPr id="75" name="フローチャート: 判断 74"/>
        <xdr:cNvSpPr/>
      </xdr:nvSpPr>
      <xdr:spPr>
        <a:xfrm>
          <a:off x="1079500" y="587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168328</xdr:rowOff>
    </xdr:from>
    <xdr:ext cx="469744" cy="259045"/>
    <xdr:sp macro="" textlink="">
      <xdr:nvSpPr>
        <xdr:cNvPr id="76" name="テキスト ボックス 75"/>
        <xdr:cNvSpPr txBox="1"/>
      </xdr:nvSpPr>
      <xdr:spPr>
        <a:xfrm>
          <a:off x="895428" y="565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2522</xdr:rowOff>
    </xdr:from>
    <xdr:to>
      <xdr:col>24</xdr:col>
      <xdr:colOff>114300</xdr:colOff>
      <xdr:row>35</xdr:row>
      <xdr:rowOff>104122</xdr:rowOff>
    </xdr:to>
    <xdr:sp macro="" textlink="">
      <xdr:nvSpPr>
        <xdr:cNvPr id="82" name="楕円 81"/>
        <xdr:cNvSpPr/>
      </xdr:nvSpPr>
      <xdr:spPr>
        <a:xfrm>
          <a:off x="4584700" y="600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152399</xdr:rowOff>
    </xdr:from>
    <xdr:ext cx="469744" cy="259045"/>
    <xdr:sp macro="" textlink="">
      <xdr:nvSpPr>
        <xdr:cNvPr id="83" name="議会費該当値テキスト"/>
        <xdr:cNvSpPr txBox="1"/>
      </xdr:nvSpPr>
      <xdr:spPr>
        <a:xfrm>
          <a:off x="4686300" y="598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93799</xdr:rowOff>
    </xdr:from>
    <xdr:to>
      <xdr:col>20</xdr:col>
      <xdr:colOff>38100</xdr:colOff>
      <xdr:row>36</xdr:row>
      <xdr:rowOff>23949</xdr:rowOff>
    </xdr:to>
    <xdr:sp macro="" textlink="">
      <xdr:nvSpPr>
        <xdr:cNvPr id="84" name="楕円 83"/>
        <xdr:cNvSpPr/>
      </xdr:nvSpPr>
      <xdr:spPr>
        <a:xfrm>
          <a:off x="3746500" y="609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15076</xdr:rowOff>
    </xdr:from>
    <xdr:ext cx="469744" cy="259045"/>
    <xdr:sp macro="" textlink="">
      <xdr:nvSpPr>
        <xdr:cNvPr id="85" name="テキスト ボックス 84"/>
        <xdr:cNvSpPr txBox="1"/>
      </xdr:nvSpPr>
      <xdr:spPr>
        <a:xfrm>
          <a:off x="3562428" y="618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84001</xdr:rowOff>
    </xdr:from>
    <xdr:to>
      <xdr:col>15</xdr:col>
      <xdr:colOff>101600</xdr:colOff>
      <xdr:row>35</xdr:row>
      <xdr:rowOff>14151</xdr:rowOff>
    </xdr:to>
    <xdr:sp macro="" textlink="">
      <xdr:nvSpPr>
        <xdr:cNvPr id="86" name="楕円 85"/>
        <xdr:cNvSpPr/>
      </xdr:nvSpPr>
      <xdr:spPr>
        <a:xfrm>
          <a:off x="2857500" y="591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5278</xdr:rowOff>
    </xdr:from>
    <xdr:ext cx="469744" cy="259045"/>
    <xdr:sp macro="" textlink="">
      <xdr:nvSpPr>
        <xdr:cNvPr id="87" name="テキスト ボックス 86"/>
        <xdr:cNvSpPr txBox="1"/>
      </xdr:nvSpPr>
      <xdr:spPr>
        <a:xfrm>
          <a:off x="2673428" y="600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166787</xdr:rowOff>
    </xdr:from>
    <xdr:to>
      <xdr:col>10</xdr:col>
      <xdr:colOff>165100</xdr:colOff>
      <xdr:row>35</xdr:row>
      <xdr:rowOff>96937</xdr:rowOff>
    </xdr:to>
    <xdr:sp macro="" textlink="">
      <xdr:nvSpPr>
        <xdr:cNvPr id="88" name="楕円 87"/>
        <xdr:cNvSpPr/>
      </xdr:nvSpPr>
      <xdr:spPr>
        <a:xfrm>
          <a:off x="1968500" y="599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88064</xdr:rowOff>
    </xdr:from>
    <xdr:ext cx="469744" cy="259045"/>
    <xdr:sp macro="" textlink="">
      <xdr:nvSpPr>
        <xdr:cNvPr id="89" name="テキスト ボックス 88"/>
        <xdr:cNvSpPr txBox="1"/>
      </xdr:nvSpPr>
      <xdr:spPr>
        <a:xfrm>
          <a:off x="1784428" y="608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43833</xdr:rowOff>
    </xdr:from>
    <xdr:to>
      <xdr:col>6</xdr:col>
      <xdr:colOff>38100</xdr:colOff>
      <xdr:row>35</xdr:row>
      <xdr:rowOff>145433</xdr:rowOff>
    </xdr:to>
    <xdr:sp macro="" textlink="">
      <xdr:nvSpPr>
        <xdr:cNvPr id="90" name="楕円 89"/>
        <xdr:cNvSpPr/>
      </xdr:nvSpPr>
      <xdr:spPr>
        <a:xfrm>
          <a:off x="1079500" y="604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136560</xdr:rowOff>
    </xdr:from>
    <xdr:ext cx="469744" cy="259045"/>
    <xdr:sp macro="" textlink="">
      <xdr:nvSpPr>
        <xdr:cNvPr id="91" name="テキスト ボックス 90"/>
        <xdr:cNvSpPr txBox="1"/>
      </xdr:nvSpPr>
      <xdr:spPr>
        <a:xfrm>
          <a:off x="895428" y="613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127057</xdr:rowOff>
    </xdr:from>
    <xdr:to>
      <xdr:col>24</xdr:col>
      <xdr:colOff>63500</xdr:colOff>
      <xdr:row>58</xdr:row>
      <xdr:rowOff>28074</xdr:rowOff>
    </xdr:to>
    <xdr:cxnSp macro="">
      <xdr:nvCxnSpPr>
        <xdr:cNvPr id="122" name="直線コネクタ 121"/>
        <xdr:cNvCxnSpPr/>
      </xdr:nvCxnSpPr>
      <xdr:spPr>
        <a:xfrm>
          <a:off x="3797300" y="9899707"/>
          <a:ext cx="838200" cy="7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52554</xdr:rowOff>
    </xdr:from>
    <xdr:ext cx="599010" cy="259045"/>
    <xdr:sp macro="" textlink="">
      <xdr:nvSpPr>
        <xdr:cNvPr id="123" name="総務費平均値テキスト"/>
        <xdr:cNvSpPr txBox="1"/>
      </xdr:nvSpPr>
      <xdr:spPr>
        <a:xfrm>
          <a:off x="4686300" y="9996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127057</xdr:rowOff>
    </xdr:from>
    <xdr:to>
      <xdr:col>19</xdr:col>
      <xdr:colOff>177800</xdr:colOff>
      <xdr:row>58</xdr:row>
      <xdr:rowOff>65598</xdr:rowOff>
    </xdr:to>
    <xdr:cxnSp macro="">
      <xdr:nvCxnSpPr>
        <xdr:cNvPr id="125" name="直線コネクタ 124"/>
        <xdr:cNvCxnSpPr/>
      </xdr:nvCxnSpPr>
      <xdr:spPr>
        <a:xfrm flipV="1">
          <a:off x="2908300" y="9899707"/>
          <a:ext cx="889000" cy="10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166756</xdr:rowOff>
    </xdr:from>
    <xdr:ext cx="599010" cy="259045"/>
    <xdr:sp macro="" textlink="">
      <xdr:nvSpPr>
        <xdr:cNvPr id="127" name="テキスト ボックス 126"/>
        <xdr:cNvSpPr txBox="1"/>
      </xdr:nvSpPr>
      <xdr:spPr>
        <a:xfrm>
          <a:off x="3497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65598</xdr:rowOff>
    </xdr:from>
    <xdr:to>
      <xdr:col>15</xdr:col>
      <xdr:colOff>50800</xdr:colOff>
      <xdr:row>59</xdr:row>
      <xdr:rowOff>18133</xdr:rowOff>
    </xdr:to>
    <xdr:cxnSp macro="">
      <xdr:nvCxnSpPr>
        <xdr:cNvPr id="128" name="直線コネクタ 127"/>
        <xdr:cNvCxnSpPr/>
      </xdr:nvCxnSpPr>
      <xdr:spPr>
        <a:xfrm flipV="1">
          <a:off x="2019300" y="10009698"/>
          <a:ext cx="889000" cy="12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1557</xdr:rowOff>
    </xdr:from>
    <xdr:ext cx="599010" cy="259045"/>
    <xdr:sp macro="" textlink="">
      <xdr:nvSpPr>
        <xdr:cNvPr id="130" name="テキスト ボックス 129"/>
        <xdr:cNvSpPr txBox="1"/>
      </xdr:nvSpPr>
      <xdr:spPr>
        <a:xfrm>
          <a:off x="2608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18133</xdr:rowOff>
    </xdr:from>
    <xdr:to>
      <xdr:col>10</xdr:col>
      <xdr:colOff>114300</xdr:colOff>
      <xdr:row>59</xdr:row>
      <xdr:rowOff>24013</xdr:rowOff>
    </xdr:to>
    <xdr:cxnSp macro="">
      <xdr:nvCxnSpPr>
        <xdr:cNvPr id="131" name="直線コネクタ 130"/>
        <xdr:cNvCxnSpPr/>
      </xdr:nvCxnSpPr>
      <xdr:spPr>
        <a:xfrm flipV="1">
          <a:off x="1130300" y="10133683"/>
          <a:ext cx="889000" cy="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94153</xdr:rowOff>
    </xdr:from>
    <xdr:to>
      <xdr:col>10</xdr:col>
      <xdr:colOff>165100</xdr:colOff>
      <xdr:row>59</xdr:row>
      <xdr:rowOff>24303</xdr:rowOff>
    </xdr:to>
    <xdr:sp macro="" textlink="">
      <xdr:nvSpPr>
        <xdr:cNvPr id="132" name="フローチャート: 判断 131"/>
        <xdr:cNvSpPr/>
      </xdr:nvSpPr>
      <xdr:spPr>
        <a:xfrm>
          <a:off x="1968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40830</xdr:rowOff>
    </xdr:from>
    <xdr:ext cx="599010" cy="259045"/>
    <xdr:sp macro="" textlink="">
      <xdr:nvSpPr>
        <xdr:cNvPr id="133" name="テキスト ボックス 132"/>
        <xdr:cNvSpPr txBox="1"/>
      </xdr:nvSpPr>
      <xdr:spPr>
        <a:xfrm>
          <a:off x="1719795" y="981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92002</xdr:rowOff>
    </xdr:from>
    <xdr:to>
      <xdr:col>6</xdr:col>
      <xdr:colOff>38100</xdr:colOff>
      <xdr:row>59</xdr:row>
      <xdr:rowOff>22152</xdr:rowOff>
    </xdr:to>
    <xdr:sp macro="" textlink="">
      <xdr:nvSpPr>
        <xdr:cNvPr id="134" name="フローチャート: 判断 133"/>
        <xdr:cNvSpPr/>
      </xdr:nvSpPr>
      <xdr:spPr>
        <a:xfrm>
          <a:off x="1079500" y="1003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38679</xdr:rowOff>
    </xdr:from>
    <xdr:ext cx="599010" cy="259045"/>
    <xdr:sp macro="" textlink="">
      <xdr:nvSpPr>
        <xdr:cNvPr id="135" name="テキスト ボックス 134"/>
        <xdr:cNvSpPr txBox="1"/>
      </xdr:nvSpPr>
      <xdr:spPr>
        <a:xfrm>
          <a:off x="830795" y="981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148724</xdr:rowOff>
    </xdr:from>
    <xdr:to>
      <xdr:col>24</xdr:col>
      <xdr:colOff>114300</xdr:colOff>
      <xdr:row>58</xdr:row>
      <xdr:rowOff>78874</xdr:rowOff>
    </xdr:to>
    <xdr:sp macro="" textlink="">
      <xdr:nvSpPr>
        <xdr:cNvPr id="141" name="楕円 140"/>
        <xdr:cNvSpPr/>
      </xdr:nvSpPr>
      <xdr:spPr>
        <a:xfrm>
          <a:off x="4584700" y="992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xdr:rowOff>
    </xdr:from>
    <xdr:ext cx="599010" cy="259045"/>
    <xdr:sp macro="" textlink="">
      <xdr:nvSpPr>
        <xdr:cNvPr id="142" name="総務費該当値テキスト"/>
        <xdr:cNvSpPr txBox="1"/>
      </xdr:nvSpPr>
      <xdr:spPr>
        <a:xfrm>
          <a:off x="4686300" y="977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76257</xdr:rowOff>
    </xdr:from>
    <xdr:to>
      <xdr:col>20</xdr:col>
      <xdr:colOff>38100</xdr:colOff>
      <xdr:row>58</xdr:row>
      <xdr:rowOff>6407</xdr:rowOff>
    </xdr:to>
    <xdr:sp macro="" textlink="">
      <xdr:nvSpPr>
        <xdr:cNvPr id="143" name="楕円 142"/>
        <xdr:cNvSpPr/>
      </xdr:nvSpPr>
      <xdr:spPr>
        <a:xfrm>
          <a:off x="3746500" y="984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22934</xdr:rowOff>
    </xdr:from>
    <xdr:ext cx="599010" cy="259045"/>
    <xdr:sp macro="" textlink="">
      <xdr:nvSpPr>
        <xdr:cNvPr id="144" name="テキスト ボックス 143"/>
        <xdr:cNvSpPr txBox="1"/>
      </xdr:nvSpPr>
      <xdr:spPr>
        <a:xfrm>
          <a:off x="3497795" y="962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14798</xdr:rowOff>
    </xdr:from>
    <xdr:to>
      <xdr:col>15</xdr:col>
      <xdr:colOff>101600</xdr:colOff>
      <xdr:row>58</xdr:row>
      <xdr:rowOff>116398</xdr:rowOff>
    </xdr:to>
    <xdr:sp macro="" textlink="">
      <xdr:nvSpPr>
        <xdr:cNvPr id="145" name="楕円 144"/>
        <xdr:cNvSpPr/>
      </xdr:nvSpPr>
      <xdr:spPr>
        <a:xfrm>
          <a:off x="2857500" y="995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132925</xdr:rowOff>
    </xdr:from>
    <xdr:ext cx="599010" cy="259045"/>
    <xdr:sp macro="" textlink="">
      <xdr:nvSpPr>
        <xdr:cNvPr id="146" name="テキスト ボックス 145"/>
        <xdr:cNvSpPr txBox="1"/>
      </xdr:nvSpPr>
      <xdr:spPr>
        <a:xfrm>
          <a:off x="2608795" y="97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138783</xdr:rowOff>
    </xdr:from>
    <xdr:to>
      <xdr:col>10</xdr:col>
      <xdr:colOff>165100</xdr:colOff>
      <xdr:row>59</xdr:row>
      <xdr:rowOff>68933</xdr:rowOff>
    </xdr:to>
    <xdr:sp macro="" textlink="">
      <xdr:nvSpPr>
        <xdr:cNvPr id="147" name="楕円 146"/>
        <xdr:cNvSpPr/>
      </xdr:nvSpPr>
      <xdr:spPr>
        <a:xfrm>
          <a:off x="1968500" y="1008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60060</xdr:rowOff>
    </xdr:from>
    <xdr:ext cx="534377" cy="259045"/>
    <xdr:sp macro="" textlink="">
      <xdr:nvSpPr>
        <xdr:cNvPr id="148" name="テキスト ボックス 147"/>
        <xdr:cNvSpPr txBox="1"/>
      </xdr:nvSpPr>
      <xdr:spPr>
        <a:xfrm>
          <a:off x="1752111" y="1017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144663</xdr:rowOff>
    </xdr:from>
    <xdr:to>
      <xdr:col>6</xdr:col>
      <xdr:colOff>38100</xdr:colOff>
      <xdr:row>59</xdr:row>
      <xdr:rowOff>74813</xdr:rowOff>
    </xdr:to>
    <xdr:sp macro="" textlink="">
      <xdr:nvSpPr>
        <xdr:cNvPr id="149" name="楕円 148"/>
        <xdr:cNvSpPr/>
      </xdr:nvSpPr>
      <xdr:spPr>
        <a:xfrm>
          <a:off x="1079500" y="1008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65940</xdr:rowOff>
    </xdr:from>
    <xdr:ext cx="534377" cy="259045"/>
    <xdr:sp macro="" textlink="">
      <xdr:nvSpPr>
        <xdr:cNvPr id="150" name="テキスト ボックス 149"/>
        <xdr:cNvSpPr txBox="1"/>
      </xdr:nvSpPr>
      <xdr:spPr>
        <a:xfrm>
          <a:off x="863111" y="1018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164419</xdr:rowOff>
    </xdr:from>
    <xdr:to>
      <xdr:col>24</xdr:col>
      <xdr:colOff>63500</xdr:colOff>
      <xdr:row>79</xdr:row>
      <xdr:rowOff>33675</xdr:rowOff>
    </xdr:to>
    <xdr:cxnSp macro="">
      <xdr:nvCxnSpPr>
        <xdr:cNvPr id="180" name="直線コネクタ 179"/>
        <xdr:cNvCxnSpPr/>
      </xdr:nvCxnSpPr>
      <xdr:spPr>
        <a:xfrm flipV="1">
          <a:off x="3797300" y="13537519"/>
          <a:ext cx="838200" cy="4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100347</xdr:rowOff>
    </xdr:from>
    <xdr:ext cx="599010" cy="259045"/>
    <xdr:sp macro="" textlink="">
      <xdr:nvSpPr>
        <xdr:cNvPr id="181" name="民生費平均値テキスト"/>
        <xdr:cNvSpPr txBox="1"/>
      </xdr:nvSpPr>
      <xdr:spPr>
        <a:xfrm>
          <a:off x="4686300" y="12959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23709</xdr:rowOff>
    </xdr:from>
    <xdr:to>
      <xdr:col>19</xdr:col>
      <xdr:colOff>177800</xdr:colOff>
      <xdr:row>79</xdr:row>
      <xdr:rowOff>33675</xdr:rowOff>
    </xdr:to>
    <xdr:cxnSp macro="">
      <xdr:nvCxnSpPr>
        <xdr:cNvPr id="183" name="直線コネクタ 182"/>
        <xdr:cNvCxnSpPr/>
      </xdr:nvCxnSpPr>
      <xdr:spPr>
        <a:xfrm>
          <a:off x="2908300" y="13568259"/>
          <a:ext cx="889000" cy="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169339</xdr:rowOff>
    </xdr:from>
    <xdr:ext cx="599010" cy="259045"/>
    <xdr:sp macro="" textlink="">
      <xdr:nvSpPr>
        <xdr:cNvPr id="185" name="テキスト ボックス 184"/>
        <xdr:cNvSpPr txBox="1"/>
      </xdr:nvSpPr>
      <xdr:spPr>
        <a:xfrm>
          <a:off x="3497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23709</xdr:rowOff>
    </xdr:from>
    <xdr:to>
      <xdr:col>15</xdr:col>
      <xdr:colOff>50800</xdr:colOff>
      <xdr:row>79</xdr:row>
      <xdr:rowOff>56421</xdr:rowOff>
    </xdr:to>
    <xdr:cxnSp macro="">
      <xdr:nvCxnSpPr>
        <xdr:cNvPr id="186" name="直線コネクタ 185"/>
        <xdr:cNvCxnSpPr/>
      </xdr:nvCxnSpPr>
      <xdr:spPr>
        <a:xfrm flipV="1">
          <a:off x="2019300" y="13568259"/>
          <a:ext cx="889000" cy="3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159653</xdr:rowOff>
    </xdr:from>
    <xdr:ext cx="599010" cy="259045"/>
    <xdr:sp macro="" textlink="">
      <xdr:nvSpPr>
        <xdr:cNvPr id="188" name="テキスト ボックス 187"/>
        <xdr:cNvSpPr txBox="1"/>
      </xdr:nvSpPr>
      <xdr:spPr>
        <a:xfrm>
          <a:off x="2608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56421</xdr:rowOff>
    </xdr:from>
    <xdr:to>
      <xdr:col>10</xdr:col>
      <xdr:colOff>114300</xdr:colOff>
      <xdr:row>79</xdr:row>
      <xdr:rowOff>76721</xdr:rowOff>
    </xdr:to>
    <xdr:cxnSp macro="">
      <xdr:nvCxnSpPr>
        <xdr:cNvPr id="189" name="直線コネクタ 188"/>
        <xdr:cNvCxnSpPr/>
      </xdr:nvCxnSpPr>
      <xdr:spPr>
        <a:xfrm flipV="1">
          <a:off x="1130300" y="13600971"/>
          <a:ext cx="8890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31964</xdr:rowOff>
    </xdr:from>
    <xdr:to>
      <xdr:col>10</xdr:col>
      <xdr:colOff>165100</xdr:colOff>
      <xdr:row>76</xdr:row>
      <xdr:rowOff>133564</xdr:rowOff>
    </xdr:to>
    <xdr:sp macro="" textlink="">
      <xdr:nvSpPr>
        <xdr:cNvPr id="190" name="フローチャート: 判断 189"/>
        <xdr:cNvSpPr/>
      </xdr:nvSpPr>
      <xdr:spPr>
        <a:xfrm>
          <a:off x="1968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150090</xdr:rowOff>
    </xdr:from>
    <xdr:ext cx="599010" cy="259045"/>
    <xdr:sp macro="" textlink="">
      <xdr:nvSpPr>
        <xdr:cNvPr id="191" name="テキスト ボックス 190"/>
        <xdr:cNvSpPr txBox="1"/>
      </xdr:nvSpPr>
      <xdr:spPr>
        <a:xfrm>
          <a:off x="1719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149189</xdr:rowOff>
    </xdr:from>
    <xdr:to>
      <xdr:col>6</xdr:col>
      <xdr:colOff>38100</xdr:colOff>
      <xdr:row>77</xdr:row>
      <xdr:rowOff>79339</xdr:rowOff>
    </xdr:to>
    <xdr:sp macro="" textlink="">
      <xdr:nvSpPr>
        <xdr:cNvPr id="192" name="フローチャート: 判断 191"/>
        <xdr:cNvSpPr/>
      </xdr:nvSpPr>
      <xdr:spPr>
        <a:xfrm>
          <a:off x="1079500" y="1317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95866</xdr:rowOff>
    </xdr:from>
    <xdr:ext cx="599010" cy="259045"/>
    <xdr:sp macro="" textlink="">
      <xdr:nvSpPr>
        <xdr:cNvPr id="193" name="テキスト ボックス 192"/>
        <xdr:cNvSpPr txBox="1"/>
      </xdr:nvSpPr>
      <xdr:spPr>
        <a:xfrm>
          <a:off x="830795" y="1295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113619</xdr:rowOff>
    </xdr:from>
    <xdr:to>
      <xdr:col>24</xdr:col>
      <xdr:colOff>114300</xdr:colOff>
      <xdr:row>79</xdr:row>
      <xdr:rowOff>43769</xdr:rowOff>
    </xdr:to>
    <xdr:sp macro="" textlink="">
      <xdr:nvSpPr>
        <xdr:cNvPr id="199" name="楕円 198"/>
        <xdr:cNvSpPr/>
      </xdr:nvSpPr>
      <xdr:spPr>
        <a:xfrm>
          <a:off x="4584700" y="1348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28546</xdr:rowOff>
    </xdr:from>
    <xdr:ext cx="599010" cy="259045"/>
    <xdr:sp macro="" textlink="">
      <xdr:nvSpPr>
        <xdr:cNvPr id="200" name="民生費該当値テキスト"/>
        <xdr:cNvSpPr txBox="1"/>
      </xdr:nvSpPr>
      <xdr:spPr>
        <a:xfrm>
          <a:off x="4686300" y="1340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154325</xdr:rowOff>
    </xdr:from>
    <xdr:to>
      <xdr:col>20</xdr:col>
      <xdr:colOff>38100</xdr:colOff>
      <xdr:row>79</xdr:row>
      <xdr:rowOff>84475</xdr:rowOff>
    </xdr:to>
    <xdr:sp macro="" textlink="">
      <xdr:nvSpPr>
        <xdr:cNvPr id="201" name="楕円 200"/>
        <xdr:cNvSpPr/>
      </xdr:nvSpPr>
      <xdr:spPr>
        <a:xfrm>
          <a:off x="3746500" y="1352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75602</xdr:rowOff>
    </xdr:from>
    <xdr:ext cx="599010" cy="259045"/>
    <xdr:sp macro="" textlink="">
      <xdr:nvSpPr>
        <xdr:cNvPr id="202" name="テキスト ボックス 201"/>
        <xdr:cNvSpPr txBox="1"/>
      </xdr:nvSpPr>
      <xdr:spPr>
        <a:xfrm>
          <a:off x="3497795" y="1362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144359</xdr:rowOff>
    </xdr:from>
    <xdr:to>
      <xdr:col>15</xdr:col>
      <xdr:colOff>101600</xdr:colOff>
      <xdr:row>79</xdr:row>
      <xdr:rowOff>74509</xdr:rowOff>
    </xdr:to>
    <xdr:sp macro="" textlink="">
      <xdr:nvSpPr>
        <xdr:cNvPr id="203" name="楕円 202"/>
        <xdr:cNvSpPr/>
      </xdr:nvSpPr>
      <xdr:spPr>
        <a:xfrm>
          <a:off x="2857500" y="1351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65636</xdr:rowOff>
    </xdr:from>
    <xdr:ext cx="599010" cy="259045"/>
    <xdr:sp macro="" textlink="">
      <xdr:nvSpPr>
        <xdr:cNvPr id="204" name="テキスト ボックス 203"/>
        <xdr:cNvSpPr txBox="1"/>
      </xdr:nvSpPr>
      <xdr:spPr>
        <a:xfrm>
          <a:off x="2608795" y="1361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5621</xdr:rowOff>
    </xdr:from>
    <xdr:to>
      <xdr:col>10</xdr:col>
      <xdr:colOff>165100</xdr:colOff>
      <xdr:row>79</xdr:row>
      <xdr:rowOff>107221</xdr:rowOff>
    </xdr:to>
    <xdr:sp macro="" textlink="">
      <xdr:nvSpPr>
        <xdr:cNvPr id="205" name="楕円 204"/>
        <xdr:cNvSpPr/>
      </xdr:nvSpPr>
      <xdr:spPr>
        <a:xfrm>
          <a:off x="1968500" y="1355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98348</xdr:rowOff>
    </xdr:from>
    <xdr:ext cx="534377" cy="259045"/>
    <xdr:sp macro="" textlink="">
      <xdr:nvSpPr>
        <xdr:cNvPr id="206" name="テキスト ボックス 205"/>
        <xdr:cNvSpPr txBox="1"/>
      </xdr:nvSpPr>
      <xdr:spPr>
        <a:xfrm>
          <a:off x="1752111" y="1364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25921</xdr:rowOff>
    </xdr:from>
    <xdr:to>
      <xdr:col>6</xdr:col>
      <xdr:colOff>38100</xdr:colOff>
      <xdr:row>79</xdr:row>
      <xdr:rowOff>127521</xdr:rowOff>
    </xdr:to>
    <xdr:sp macro="" textlink="">
      <xdr:nvSpPr>
        <xdr:cNvPr id="207" name="楕円 206"/>
        <xdr:cNvSpPr/>
      </xdr:nvSpPr>
      <xdr:spPr>
        <a:xfrm>
          <a:off x="1079500" y="1357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118648</xdr:rowOff>
    </xdr:from>
    <xdr:ext cx="534377" cy="259045"/>
    <xdr:sp macro="" textlink="">
      <xdr:nvSpPr>
        <xdr:cNvPr id="208" name="テキスト ボックス 207"/>
        <xdr:cNvSpPr txBox="1"/>
      </xdr:nvSpPr>
      <xdr:spPr>
        <a:xfrm>
          <a:off x="863111" y="1366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56643</xdr:rowOff>
    </xdr:from>
    <xdr:to>
      <xdr:col>24</xdr:col>
      <xdr:colOff>63500</xdr:colOff>
      <xdr:row>98</xdr:row>
      <xdr:rowOff>59942</xdr:rowOff>
    </xdr:to>
    <xdr:cxnSp macro="">
      <xdr:nvCxnSpPr>
        <xdr:cNvPr id="235" name="直線コネクタ 234"/>
        <xdr:cNvCxnSpPr/>
      </xdr:nvCxnSpPr>
      <xdr:spPr>
        <a:xfrm>
          <a:off x="3797300" y="16858743"/>
          <a:ext cx="838200" cy="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142829</xdr:rowOff>
    </xdr:from>
    <xdr:ext cx="534377" cy="259045"/>
    <xdr:sp macro="" textlink="">
      <xdr:nvSpPr>
        <xdr:cNvPr id="236" name="衛生費平均値テキスト"/>
        <xdr:cNvSpPr txBox="1"/>
      </xdr:nvSpPr>
      <xdr:spPr>
        <a:xfrm>
          <a:off x="4686300" y="16602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56643</xdr:rowOff>
    </xdr:from>
    <xdr:to>
      <xdr:col>19</xdr:col>
      <xdr:colOff>177800</xdr:colOff>
      <xdr:row>98</xdr:row>
      <xdr:rowOff>59302</xdr:rowOff>
    </xdr:to>
    <xdr:cxnSp macro="">
      <xdr:nvCxnSpPr>
        <xdr:cNvPr id="238" name="直線コネクタ 237"/>
        <xdr:cNvCxnSpPr/>
      </xdr:nvCxnSpPr>
      <xdr:spPr>
        <a:xfrm flipV="1">
          <a:off x="2908300" y="16858743"/>
          <a:ext cx="889000" cy="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57188</xdr:rowOff>
    </xdr:from>
    <xdr:ext cx="534377" cy="259045"/>
    <xdr:sp macro="" textlink="">
      <xdr:nvSpPr>
        <xdr:cNvPr id="240" name="テキスト ボックス 239"/>
        <xdr:cNvSpPr txBox="1"/>
      </xdr:nvSpPr>
      <xdr:spPr>
        <a:xfrm>
          <a:off x="3530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55231</xdr:rowOff>
    </xdr:from>
    <xdr:to>
      <xdr:col>15</xdr:col>
      <xdr:colOff>50800</xdr:colOff>
      <xdr:row>98</xdr:row>
      <xdr:rowOff>59302</xdr:rowOff>
    </xdr:to>
    <xdr:cxnSp macro="">
      <xdr:nvCxnSpPr>
        <xdr:cNvPr id="241" name="直線コネクタ 240"/>
        <xdr:cNvCxnSpPr/>
      </xdr:nvCxnSpPr>
      <xdr:spPr>
        <a:xfrm>
          <a:off x="2019300" y="16857331"/>
          <a:ext cx="889000" cy="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74953</xdr:rowOff>
    </xdr:from>
    <xdr:ext cx="534377" cy="259045"/>
    <xdr:sp macro="" textlink="">
      <xdr:nvSpPr>
        <xdr:cNvPr id="243" name="テキスト ボックス 242"/>
        <xdr:cNvSpPr txBox="1"/>
      </xdr:nvSpPr>
      <xdr:spPr>
        <a:xfrm>
          <a:off x="2641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55231</xdr:rowOff>
    </xdr:from>
    <xdr:to>
      <xdr:col>10</xdr:col>
      <xdr:colOff>114300</xdr:colOff>
      <xdr:row>98</xdr:row>
      <xdr:rowOff>55637</xdr:rowOff>
    </xdr:to>
    <xdr:cxnSp macro="">
      <xdr:nvCxnSpPr>
        <xdr:cNvPr id="244" name="直線コネクタ 243"/>
        <xdr:cNvCxnSpPr/>
      </xdr:nvCxnSpPr>
      <xdr:spPr>
        <a:xfrm flipV="1">
          <a:off x="1130300" y="16857331"/>
          <a:ext cx="8890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129172</xdr:rowOff>
    </xdr:from>
    <xdr:to>
      <xdr:col>10</xdr:col>
      <xdr:colOff>165100</xdr:colOff>
      <xdr:row>98</xdr:row>
      <xdr:rowOff>59322</xdr:rowOff>
    </xdr:to>
    <xdr:sp macro="" textlink="">
      <xdr:nvSpPr>
        <xdr:cNvPr id="245" name="フローチャート: 判断 244"/>
        <xdr:cNvSpPr/>
      </xdr:nvSpPr>
      <xdr:spPr>
        <a:xfrm>
          <a:off x="1968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75849</xdr:rowOff>
    </xdr:from>
    <xdr:ext cx="534377" cy="259045"/>
    <xdr:sp macro="" textlink="">
      <xdr:nvSpPr>
        <xdr:cNvPr id="246" name="テキスト ボックス 245"/>
        <xdr:cNvSpPr txBox="1"/>
      </xdr:nvSpPr>
      <xdr:spPr>
        <a:xfrm>
          <a:off x="1752111" y="165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128693</xdr:rowOff>
    </xdr:from>
    <xdr:to>
      <xdr:col>6</xdr:col>
      <xdr:colOff>38100</xdr:colOff>
      <xdr:row>98</xdr:row>
      <xdr:rowOff>58843</xdr:rowOff>
    </xdr:to>
    <xdr:sp macro="" textlink="">
      <xdr:nvSpPr>
        <xdr:cNvPr id="247" name="フローチャート: 判断 246"/>
        <xdr:cNvSpPr/>
      </xdr:nvSpPr>
      <xdr:spPr>
        <a:xfrm>
          <a:off x="1079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75370</xdr:rowOff>
    </xdr:from>
    <xdr:ext cx="534377" cy="259045"/>
    <xdr:sp macro="" textlink="">
      <xdr:nvSpPr>
        <xdr:cNvPr id="248" name="テキスト ボックス 247"/>
        <xdr:cNvSpPr txBox="1"/>
      </xdr:nvSpPr>
      <xdr:spPr>
        <a:xfrm>
          <a:off x="863111" y="165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9142</xdr:rowOff>
    </xdr:from>
    <xdr:to>
      <xdr:col>24</xdr:col>
      <xdr:colOff>114300</xdr:colOff>
      <xdr:row>98</xdr:row>
      <xdr:rowOff>110742</xdr:rowOff>
    </xdr:to>
    <xdr:sp macro="" textlink="">
      <xdr:nvSpPr>
        <xdr:cNvPr id="254" name="楕円 253"/>
        <xdr:cNvSpPr/>
      </xdr:nvSpPr>
      <xdr:spPr>
        <a:xfrm>
          <a:off x="4584700" y="1681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98381</xdr:rowOff>
    </xdr:from>
    <xdr:ext cx="534377" cy="259045"/>
    <xdr:sp macro="" textlink="">
      <xdr:nvSpPr>
        <xdr:cNvPr id="255" name="衛生費該当値テキスト"/>
        <xdr:cNvSpPr txBox="1"/>
      </xdr:nvSpPr>
      <xdr:spPr>
        <a:xfrm>
          <a:off x="4686300" y="1672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5843</xdr:rowOff>
    </xdr:from>
    <xdr:to>
      <xdr:col>20</xdr:col>
      <xdr:colOff>38100</xdr:colOff>
      <xdr:row>98</xdr:row>
      <xdr:rowOff>107443</xdr:rowOff>
    </xdr:to>
    <xdr:sp macro="" textlink="">
      <xdr:nvSpPr>
        <xdr:cNvPr id="256" name="楕円 255"/>
        <xdr:cNvSpPr/>
      </xdr:nvSpPr>
      <xdr:spPr>
        <a:xfrm>
          <a:off x="3746500" y="1680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98570</xdr:rowOff>
    </xdr:from>
    <xdr:ext cx="534377" cy="259045"/>
    <xdr:sp macro="" textlink="">
      <xdr:nvSpPr>
        <xdr:cNvPr id="257" name="テキスト ボックス 256"/>
        <xdr:cNvSpPr txBox="1"/>
      </xdr:nvSpPr>
      <xdr:spPr>
        <a:xfrm>
          <a:off x="3530111" y="169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8502</xdr:rowOff>
    </xdr:from>
    <xdr:to>
      <xdr:col>15</xdr:col>
      <xdr:colOff>101600</xdr:colOff>
      <xdr:row>98</xdr:row>
      <xdr:rowOff>110102</xdr:rowOff>
    </xdr:to>
    <xdr:sp macro="" textlink="">
      <xdr:nvSpPr>
        <xdr:cNvPr id="258" name="楕円 257"/>
        <xdr:cNvSpPr/>
      </xdr:nvSpPr>
      <xdr:spPr>
        <a:xfrm>
          <a:off x="2857500" y="1681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101229</xdr:rowOff>
    </xdr:from>
    <xdr:ext cx="534377" cy="259045"/>
    <xdr:sp macro="" textlink="">
      <xdr:nvSpPr>
        <xdr:cNvPr id="259" name="テキスト ボックス 258"/>
        <xdr:cNvSpPr txBox="1"/>
      </xdr:nvSpPr>
      <xdr:spPr>
        <a:xfrm>
          <a:off x="2641111" y="1690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4431</xdr:rowOff>
    </xdr:from>
    <xdr:to>
      <xdr:col>10</xdr:col>
      <xdr:colOff>165100</xdr:colOff>
      <xdr:row>98</xdr:row>
      <xdr:rowOff>106031</xdr:rowOff>
    </xdr:to>
    <xdr:sp macro="" textlink="">
      <xdr:nvSpPr>
        <xdr:cNvPr id="260" name="楕円 259"/>
        <xdr:cNvSpPr/>
      </xdr:nvSpPr>
      <xdr:spPr>
        <a:xfrm>
          <a:off x="1968500" y="1680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97158</xdr:rowOff>
    </xdr:from>
    <xdr:ext cx="534377" cy="259045"/>
    <xdr:sp macro="" textlink="">
      <xdr:nvSpPr>
        <xdr:cNvPr id="261" name="テキスト ボックス 260"/>
        <xdr:cNvSpPr txBox="1"/>
      </xdr:nvSpPr>
      <xdr:spPr>
        <a:xfrm>
          <a:off x="1752111" y="1689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4837</xdr:rowOff>
    </xdr:from>
    <xdr:to>
      <xdr:col>6</xdr:col>
      <xdr:colOff>38100</xdr:colOff>
      <xdr:row>98</xdr:row>
      <xdr:rowOff>106437</xdr:rowOff>
    </xdr:to>
    <xdr:sp macro="" textlink="">
      <xdr:nvSpPr>
        <xdr:cNvPr id="262" name="楕円 261"/>
        <xdr:cNvSpPr/>
      </xdr:nvSpPr>
      <xdr:spPr>
        <a:xfrm>
          <a:off x="1079500" y="1680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97564</xdr:rowOff>
    </xdr:from>
    <xdr:ext cx="534377" cy="259045"/>
    <xdr:sp macro="" textlink="">
      <xdr:nvSpPr>
        <xdr:cNvPr id="263" name="テキスト ボックス 262"/>
        <xdr:cNvSpPr txBox="1"/>
      </xdr:nvSpPr>
      <xdr:spPr>
        <a:xfrm>
          <a:off x="863111" y="1689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9669</xdr:rowOff>
    </xdr:from>
    <xdr:ext cx="378565" cy="259045"/>
    <xdr:sp macro="" textlink="">
      <xdr:nvSpPr>
        <xdr:cNvPr id="293" name="労働費平均値テキスト"/>
        <xdr:cNvSpPr txBox="1"/>
      </xdr:nvSpPr>
      <xdr:spPr>
        <a:xfrm>
          <a:off x="10528300" y="6353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7" name="テキスト ボックス 296"/>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26797</xdr:rowOff>
    </xdr:from>
    <xdr:to>
      <xdr:col>46</xdr:col>
      <xdr:colOff>38100</xdr:colOff>
      <xdr:row>36</xdr:row>
      <xdr:rowOff>128397</xdr:rowOff>
    </xdr:to>
    <xdr:sp macro="" textlink="">
      <xdr:nvSpPr>
        <xdr:cNvPr id="299" name="フローチャート: 判断 298"/>
        <xdr:cNvSpPr/>
      </xdr:nvSpPr>
      <xdr:spPr>
        <a:xfrm>
          <a:off x="8699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144924</xdr:rowOff>
    </xdr:from>
    <xdr:ext cx="469744" cy="259045"/>
    <xdr:sp macro="" textlink="">
      <xdr:nvSpPr>
        <xdr:cNvPr id="300" name="テキスト ボックス 299"/>
        <xdr:cNvSpPr txBox="1"/>
      </xdr:nvSpPr>
      <xdr:spPr>
        <a:xfrm>
          <a:off x="8515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26035</xdr:rowOff>
    </xdr:from>
    <xdr:to>
      <xdr:col>41</xdr:col>
      <xdr:colOff>101600</xdr:colOff>
      <xdr:row>35</xdr:row>
      <xdr:rowOff>127635</xdr:rowOff>
    </xdr:to>
    <xdr:sp macro="" textlink="">
      <xdr:nvSpPr>
        <xdr:cNvPr id="302" name="フローチャート: 判断 301"/>
        <xdr:cNvSpPr/>
      </xdr:nvSpPr>
      <xdr:spPr>
        <a:xfrm>
          <a:off x="7810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144162</xdr:rowOff>
    </xdr:from>
    <xdr:ext cx="469744" cy="259045"/>
    <xdr:sp macro="" textlink="">
      <xdr:nvSpPr>
        <xdr:cNvPr id="303" name="テキスト ボックス 302"/>
        <xdr:cNvSpPr txBox="1"/>
      </xdr:nvSpPr>
      <xdr:spPr>
        <a:xfrm>
          <a:off x="7626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152527</xdr:rowOff>
    </xdr:from>
    <xdr:to>
      <xdr:col>36</xdr:col>
      <xdr:colOff>165100</xdr:colOff>
      <xdr:row>31</xdr:row>
      <xdr:rowOff>82677</xdr:rowOff>
    </xdr:to>
    <xdr:sp macro="" textlink="">
      <xdr:nvSpPr>
        <xdr:cNvPr id="304" name="フローチャート: 判断 303"/>
        <xdr:cNvSpPr/>
      </xdr:nvSpPr>
      <xdr:spPr>
        <a:xfrm>
          <a:off x="6921500" y="5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99204</xdr:rowOff>
    </xdr:from>
    <xdr:ext cx="469744" cy="259045"/>
    <xdr:sp macro="" textlink="">
      <xdr:nvSpPr>
        <xdr:cNvPr id="305" name="テキスト ボックス 304"/>
        <xdr:cNvSpPr txBox="1"/>
      </xdr:nvSpPr>
      <xdr:spPr>
        <a:xfrm>
          <a:off x="6737428" y="507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32777</xdr:rowOff>
    </xdr:from>
    <xdr:to>
      <xdr:col>55</xdr:col>
      <xdr:colOff>0</xdr:colOff>
      <xdr:row>59</xdr:row>
      <xdr:rowOff>41335</xdr:rowOff>
    </xdr:to>
    <xdr:cxnSp macro="">
      <xdr:nvCxnSpPr>
        <xdr:cNvPr id="351" name="直線コネクタ 350"/>
        <xdr:cNvCxnSpPr/>
      </xdr:nvCxnSpPr>
      <xdr:spPr>
        <a:xfrm>
          <a:off x="9639300" y="10148327"/>
          <a:ext cx="838200" cy="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147127</xdr:rowOff>
    </xdr:from>
    <xdr:ext cx="534377" cy="259045"/>
    <xdr:sp macro="" textlink="">
      <xdr:nvSpPr>
        <xdr:cNvPr id="352" name="農林水産業費平均値テキスト"/>
        <xdr:cNvSpPr txBox="1"/>
      </xdr:nvSpPr>
      <xdr:spPr>
        <a:xfrm>
          <a:off x="10528300" y="99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30680</xdr:rowOff>
    </xdr:from>
    <xdr:to>
      <xdr:col>50</xdr:col>
      <xdr:colOff>114300</xdr:colOff>
      <xdr:row>59</xdr:row>
      <xdr:rowOff>32777</xdr:rowOff>
    </xdr:to>
    <xdr:cxnSp macro="">
      <xdr:nvCxnSpPr>
        <xdr:cNvPr id="354" name="直線コネクタ 353"/>
        <xdr:cNvCxnSpPr/>
      </xdr:nvCxnSpPr>
      <xdr:spPr>
        <a:xfrm>
          <a:off x="8750300" y="10146230"/>
          <a:ext cx="889000" cy="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79868</xdr:rowOff>
    </xdr:from>
    <xdr:ext cx="534377" cy="259045"/>
    <xdr:sp macro="" textlink="">
      <xdr:nvSpPr>
        <xdr:cNvPr id="356" name="テキスト ボックス 355"/>
        <xdr:cNvSpPr txBox="1"/>
      </xdr:nvSpPr>
      <xdr:spPr>
        <a:xfrm>
          <a:off x="9372111" y="98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30680</xdr:rowOff>
    </xdr:from>
    <xdr:to>
      <xdr:col>45</xdr:col>
      <xdr:colOff>177800</xdr:colOff>
      <xdr:row>59</xdr:row>
      <xdr:rowOff>50773</xdr:rowOff>
    </xdr:to>
    <xdr:cxnSp macro="">
      <xdr:nvCxnSpPr>
        <xdr:cNvPr id="357" name="直線コネクタ 356"/>
        <xdr:cNvCxnSpPr/>
      </xdr:nvCxnSpPr>
      <xdr:spPr>
        <a:xfrm flipV="1">
          <a:off x="7861300" y="10146230"/>
          <a:ext cx="889000" cy="2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87430</xdr:rowOff>
    </xdr:from>
    <xdr:ext cx="534377" cy="259045"/>
    <xdr:sp macro="" textlink="">
      <xdr:nvSpPr>
        <xdr:cNvPr id="359" name="テキスト ボックス 358"/>
        <xdr:cNvSpPr txBox="1"/>
      </xdr:nvSpPr>
      <xdr:spPr>
        <a:xfrm>
          <a:off x="8483111" y="986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16270</xdr:rowOff>
    </xdr:from>
    <xdr:to>
      <xdr:col>41</xdr:col>
      <xdr:colOff>50800</xdr:colOff>
      <xdr:row>59</xdr:row>
      <xdr:rowOff>50773</xdr:rowOff>
    </xdr:to>
    <xdr:cxnSp macro="">
      <xdr:nvCxnSpPr>
        <xdr:cNvPr id="360" name="直線コネクタ 359"/>
        <xdr:cNvCxnSpPr/>
      </xdr:nvCxnSpPr>
      <xdr:spPr>
        <a:xfrm>
          <a:off x="6972300" y="10131820"/>
          <a:ext cx="889000" cy="3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137029</xdr:rowOff>
    </xdr:from>
    <xdr:to>
      <xdr:col>41</xdr:col>
      <xdr:colOff>101600</xdr:colOff>
      <xdr:row>59</xdr:row>
      <xdr:rowOff>67179</xdr:rowOff>
    </xdr:to>
    <xdr:sp macro="" textlink="">
      <xdr:nvSpPr>
        <xdr:cNvPr id="361" name="フローチャート: 判断 360"/>
        <xdr:cNvSpPr/>
      </xdr:nvSpPr>
      <xdr:spPr>
        <a:xfrm>
          <a:off x="7810500" y="1008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83706</xdr:rowOff>
    </xdr:from>
    <xdr:ext cx="534377" cy="259045"/>
    <xdr:sp macro="" textlink="">
      <xdr:nvSpPr>
        <xdr:cNvPr id="362" name="テキスト ボックス 361"/>
        <xdr:cNvSpPr txBox="1"/>
      </xdr:nvSpPr>
      <xdr:spPr>
        <a:xfrm>
          <a:off x="7594111" y="985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136312</xdr:rowOff>
    </xdr:from>
    <xdr:to>
      <xdr:col>36</xdr:col>
      <xdr:colOff>165100</xdr:colOff>
      <xdr:row>59</xdr:row>
      <xdr:rowOff>66462</xdr:rowOff>
    </xdr:to>
    <xdr:sp macro="" textlink="">
      <xdr:nvSpPr>
        <xdr:cNvPr id="363" name="フローチャート: 判断 362"/>
        <xdr:cNvSpPr/>
      </xdr:nvSpPr>
      <xdr:spPr>
        <a:xfrm>
          <a:off x="6921500" y="1008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82989</xdr:rowOff>
    </xdr:from>
    <xdr:ext cx="534377" cy="259045"/>
    <xdr:sp macro="" textlink="">
      <xdr:nvSpPr>
        <xdr:cNvPr id="364" name="テキスト ボックス 363"/>
        <xdr:cNvSpPr txBox="1"/>
      </xdr:nvSpPr>
      <xdr:spPr>
        <a:xfrm>
          <a:off x="6705111" y="985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161985</xdr:rowOff>
    </xdr:from>
    <xdr:to>
      <xdr:col>55</xdr:col>
      <xdr:colOff>50800</xdr:colOff>
      <xdr:row>59</xdr:row>
      <xdr:rowOff>92135</xdr:rowOff>
    </xdr:to>
    <xdr:sp macro="" textlink="">
      <xdr:nvSpPr>
        <xdr:cNvPr id="370" name="楕円 369"/>
        <xdr:cNvSpPr/>
      </xdr:nvSpPr>
      <xdr:spPr>
        <a:xfrm>
          <a:off x="10426700" y="1010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102677</xdr:rowOff>
    </xdr:from>
    <xdr:ext cx="534377" cy="259045"/>
    <xdr:sp macro="" textlink="">
      <xdr:nvSpPr>
        <xdr:cNvPr id="371" name="農林水産業費該当値テキスト"/>
        <xdr:cNvSpPr txBox="1"/>
      </xdr:nvSpPr>
      <xdr:spPr>
        <a:xfrm>
          <a:off x="10528300" y="100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153427</xdr:rowOff>
    </xdr:from>
    <xdr:to>
      <xdr:col>50</xdr:col>
      <xdr:colOff>165100</xdr:colOff>
      <xdr:row>59</xdr:row>
      <xdr:rowOff>83577</xdr:rowOff>
    </xdr:to>
    <xdr:sp macro="" textlink="">
      <xdr:nvSpPr>
        <xdr:cNvPr id="372" name="楕円 371"/>
        <xdr:cNvSpPr/>
      </xdr:nvSpPr>
      <xdr:spPr>
        <a:xfrm>
          <a:off x="9588500" y="1009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74704</xdr:rowOff>
    </xdr:from>
    <xdr:ext cx="534377" cy="259045"/>
    <xdr:sp macro="" textlink="">
      <xdr:nvSpPr>
        <xdr:cNvPr id="373" name="テキスト ボックス 372"/>
        <xdr:cNvSpPr txBox="1"/>
      </xdr:nvSpPr>
      <xdr:spPr>
        <a:xfrm>
          <a:off x="9372111" y="101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151330</xdr:rowOff>
    </xdr:from>
    <xdr:to>
      <xdr:col>46</xdr:col>
      <xdr:colOff>38100</xdr:colOff>
      <xdr:row>59</xdr:row>
      <xdr:rowOff>81480</xdr:rowOff>
    </xdr:to>
    <xdr:sp macro="" textlink="">
      <xdr:nvSpPr>
        <xdr:cNvPr id="374" name="楕円 373"/>
        <xdr:cNvSpPr/>
      </xdr:nvSpPr>
      <xdr:spPr>
        <a:xfrm>
          <a:off x="8699500" y="1009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72607</xdr:rowOff>
    </xdr:from>
    <xdr:ext cx="534377" cy="259045"/>
    <xdr:sp macro="" textlink="">
      <xdr:nvSpPr>
        <xdr:cNvPr id="375" name="テキスト ボックス 374"/>
        <xdr:cNvSpPr txBox="1"/>
      </xdr:nvSpPr>
      <xdr:spPr>
        <a:xfrm>
          <a:off x="8483111" y="1018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171423</xdr:rowOff>
    </xdr:from>
    <xdr:to>
      <xdr:col>41</xdr:col>
      <xdr:colOff>101600</xdr:colOff>
      <xdr:row>59</xdr:row>
      <xdr:rowOff>101573</xdr:rowOff>
    </xdr:to>
    <xdr:sp macro="" textlink="">
      <xdr:nvSpPr>
        <xdr:cNvPr id="376" name="楕円 375"/>
        <xdr:cNvSpPr/>
      </xdr:nvSpPr>
      <xdr:spPr>
        <a:xfrm>
          <a:off x="7810500" y="1011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92700</xdr:rowOff>
    </xdr:from>
    <xdr:ext cx="534377" cy="259045"/>
    <xdr:sp macro="" textlink="">
      <xdr:nvSpPr>
        <xdr:cNvPr id="377" name="テキスト ボックス 376"/>
        <xdr:cNvSpPr txBox="1"/>
      </xdr:nvSpPr>
      <xdr:spPr>
        <a:xfrm>
          <a:off x="7594111" y="102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136920</xdr:rowOff>
    </xdr:from>
    <xdr:to>
      <xdr:col>36</xdr:col>
      <xdr:colOff>165100</xdr:colOff>
      <xdr:row>59</xdr:row>
      <xdr:rowOff>67070</xdr:rowOff>
    </xdr:to>
    <xdr:sp macro="" textlink="">
      <xdr:nvSpPr>
        <xdr:cNvPr id="378" name="楕円 377"/>
        <xdr:cNvSpPr/>
      </xdr:nvSpPr>
      <xdr:spPr>
        <a:xfrm>
          <a:off x="6921500" y="100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58197</xdr:rowOff>
    </xdr:from>
    <xdr:ext cx="534377" cy="259045"/>
    <xdr:sp macro="" textlink="">
      <xdr:nvSpPr>
        <xdr:cNvPr id="379" name="テキスト ボックス 378"/>
        <xdr:cNvSpPr txBox="1"/>
      </xdr:nvSpPr>
      <xdr:spPr>
        <a:xfrm>
          <a:off x="6705111" y="101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2673</xdr:rowOff>
    </xdr:from>
    <xdr:to>
      <xdr:col>55</xdr:col>
      <xdr:colOff>0</xdr:colOff>
      <xdr:row>79</xdr:row>
      <xdr:rowOff>8750</xdr:rowOff>
    </xdr:to>
    <xdr:cxnSp macro="">
      <xdr:nvCxnSpPr>
        <xdr:cNvPr id="408" name="直線コネクタ 407"/>
        <xdr:cNvCxnSpPr/>
      </xdr:nvCxnSpPr>
      <xdr:spPr>
        <a:xfrm>
          <a:off x="9639300" y="13547223"/>
          <a:ext cx="838200" cy="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125113</xdr:rowOff>
    </xdr:from>
    <xdr:ext cx="534377" cy="259045"/>
    <xdr:sp macro="" textlink="">
      <xdr:nvSpPr>
        <xdr:cNvPr id="409" name="商工費平均値テキスト"/>
        <xdr:cNvSpPr txBox="1"/>
      </xdr:nvSpPr>
      <xdr:spPr>
        <a:xfrm>
          <a:off x="10528300" y="1298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150388</xdr:rowOff>
    </xdr:from>
    <xdr:to>
      <xdr:col>50</xdr:col>
      <xdr:colOff>114300</xdr:colOff>
      <xdr:row>79</xdr:row>
      <xdr:rowOff>2673</xdr:rowOff>
    </xdr:to>
    <xdr:cxnSp macro="">
      <xdr:nvCxnSpPr>
        <xdr:cNvPr id="411" name="直線コネクタ 410"/>
        <xdr:cNvCxnSpPr/>
      </xdr:nvCxnSpPr>
      <xdr:spPr>
        <a:xfrm>
          <a:off x="8750300" y="13523488"/>
          <a:ext cx="889000" cy="2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111415</xdr:rowOff>
    </xdr:from>
    <xdr:ext cx="534377" cy="259045"/>
    <xdr:sp macro="" textlink="">
      <xdr:nvSpPr>
        <xdr:cNvPr id="413" name="テキスト ボックス 412"/>
        <xdr:cNvSpPr txBox="1"/>
      </xdr:nvSpPr>
      <xdr:spPr>
        <a:xfrm>
          <a:off x="9372111" y="129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150388</xdr:rowOff>
    </xdr:from>
    <xdr:to>
      <xdr:col>45</xdr:col>
      <xdr:colOff>177800</xdr:colOff>
      <xdr:row>79</xdr:row>
      <xdr:rowOff>8179</xdr:rowOff>
    </xdr:to>
    <xdr:cxnSp macro="">
      <xdr:nvCxnSpPr>
        <xdr:cNvPr id="414" name="直線コネクタ 413"/>
        <xdr:cNvCxnSpPr/>
      </xdr:nvCxnSpPr>
      <xdr:spPr>
        <a:xfrm flipV="1">
          <a:off x="7861300" y="13523488"/>
          <a:ext cx="889000" cy="2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5" name="フローチャート: 判断 414"/>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83069</xdr:rowOff>
    </xdr:from>
    <xdr:ext cx="534377" cy="259045"/>
    <xdr:sp macro="" textlink="">
      <xdr:nvSpPr>
        <xdr:cNvPr id="416" name="テキスト ボックス 415"/>
        <xdr:cNvSpPr txBox="1"/>
      </xdr:nvSpPr>
      <xdr:spPr>
        <a:xfrm>
          <a:off x="8483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5931</xdr:rowOff>
    </xdr:from>
    <xdr:to>
      <xdr:col>41</xdr:col>
      <xdr:colOff>50800</xdr:colOff>
      <xdr:row>79</xdr:row>
      <xdr:rowOff>8179</xdr:rowOff>
    </xdr:to>
    <xdr:cxnSp macro="">
      <xdr:nvCxnSpPr>
        <xdr:cNvPr id="417" name="直線コネクタ 416"/>
        <xdr:cNvCxnSpPr/>
      </xdr:nvCxnSpPr>
      <xdr:spPr>
        <a:xfrm>
          <a:off x="6972300" y="13550481"/>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165461</xdr:rowOff>
    </xdr:from>
    <xdr:to>
      <xdr:col>41</xdr:col>
      <xdr:colOff>101600</xdr:colOff>
      <xdr:row>77</xdr:row>
      <xdr:rowOff>95611</xdr:rowOff>
    </xdr:to>
    <xdr:sp macro="" textlink="">
      <xdr:nvSpPr>
        <xdr:cNvPr id="418" name="フローチャート: 判断 417"/>
        <xdr:cNvSpPr/>
      </xdr:nvSpPr>
      <xdr:spPr>
        <a:xfrm>
          <a:off x="7810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112138</xdr:rowOff>
    </xdr:from>
    <xdr:ext cx="534377" cy="259045"/>
    <xdr:sp macro="" textlink="">
      <xdr:nvSpPr>
        <xdr:cNvPr id="419" name="テキスト ボックス 418"/>
        <xdr:cNvSpPr txBox="1"/>
      </xdr:nvSpPr>
      <xdr:spPr>
        <a:xfrm>
          <a:off x="7594111" y="129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165043</xdr:rowOff>
    </xdr:from>
    <xdr:to>
      <xdr:col>36</xdr:col>
      <xdr:colOff>165100</xdr:colOff>
      <xdr:row>77</xdr:row>
      <xdr:rowOff>95193</xdr:rowOff>
    </xdr:to>
    <xdr:sp macro="" textlink="">
      <xdr:nvSpPr>
        <xdr:cNvPr id="420" name="フローチャート: 判断 419"/>
        <xdr:cNvSpPr/>
      </xdr:nvSpPr>
      <xdr:spPr>
        <a:xfrm>
          <a:off x="6921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111720</xdr:rowOff>
    </xdr:from>
    <xdr:ext cx="534377" cy="259045"/>
    <xdr:sp macro="" textlink="">
      <xdr:nvSpPr>
        <xdr:cNvPr id="421" name="テキスト ボックス 420"/>
        <xdr:cNvSpPr txBox="1"/>
      </xdr:nvSpPr>
      <xdr:spPr>
        <a:xfrm>
          <a:off x="6705111" y="129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129400</xdr:rowOff>
    </xdr:from>
    <xdr:to>
      <xdr:col>55</xdr:col>
      <xdr:colOff>50800</xdr:colOff>
      <xdr:row>79</xdr:row>
      <xdr:rowOff>59550</xdr:rowOff>
    </xdr:to>
    <xdr:sp macro="" textlink="">
      <xdr:nvSpPr>
        <xdr:cNvPr id="427" name="楕円 426"/>
        <xdr:cNvSpPr/>
      </xdr:nvSpPr>
      <xdr:spPr>
        <a:xfrm>
          <a:off x="10426700" y="1350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44327</xdr:rowOff>
    </xdr:from>
    <xdr:ext cx="469744" cy="259045"/>
    <xdr:sp macro="" textlink="">
      <xdr:nvSpPr>
        <xdr:cNvPr id="428" name="商工費該当値テキスト"/>
        <xdr:cNvSpPr txBox="1"/>
      </xdr:nvSpPr>
      <xdr:spPr>
        <a:xfrm>
          <a:off x="10528300" y="134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123323</xdr:rowOff>
    </xdr:from>
    <xdr:to>
      <xdr:col>50</xdr:col>
      <xdr:colOff>165100</xdr:colOff>
      <xdr:row>79</xdr:row>
      <xdr:rowOff>53473</xdr:rowOff>
    </xdr:to>
    <xdr:sp macro="" textlink="">
      <xdr:nvSpPr>
        <xdr:cNvPr id="429" name="楕円 428"/>
        <xdr:cNvSpPr/>
      </xdr:nvSpPr>
      <xdr:spPr>
        <a:xfrm>
          <a:off x="9588500" y="134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44600</xdr:rowOff>
    </xdr:from>
    <xdr:ext cx="469744" cy="259045"/>
    <xdr:sp macro="" textlink="">
      <xdr:nvSpPr>
        <xdr:cNvPr id="430" name="テキスト ボックス 429"/>
        <xdr:cNvSpPr txBox="1"/>
      </xdr:nvSpPr>
      <xdr:spPr>
        <a:xfrm>
          <a:off x="9404428" y="1358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99588</xdr:rowOff>
    </xdr:from>
    <xdr:to>
      <xdr:col>46</xdr:col>
      <xdr:colOff>38100</xdr:colOff>
      <xdr:row>79</xdr:row>
      <xdr:rowOff>29738</xdr:rowOff>
    </xdr:to>
    <xdr:sp macro="" textlink="">
      <xdr:nvSpPr>
        <xdr:cNvPr id="431" name="楕円 430"/>
        <xdr:cNvSpPr/>
      </xdr:nvSpPr>
      <xdr:spPr>
        <a:xfrm>
          <a:off x="8699500" y="1347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20865</xdr:rowOff>
    </xdr:from>
    <xdr:ext cx="469744" cy="259045"/>
    <xdr:sp macro="" textlink="">
      <xdr:nvSpPr>
        <xdr:cNvPr id="432" name="テキスト ボックス 431"/>
        <xdr:cNvSpPr txBox="1"/>
      </xdr:nvSpPr>
      <xdr:spPr>
        <a:xfrm>
          <a:off x="8515428" y="1356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128829</xdr:rowOff>
    </xdr:from>
    <xdr:to>
      <xdr:col>41</xdr:col>
      <xdr:colOff>101600</xdr:colOff>
      <xdr:row>79</xdr:row>
      <xdr:rowOff>58979</xdr:rowOff>
    </xdr:to>
    <xdr:sp macro="" textlink="">
      <xdr:nvSpPr>
        <xdr:cNvPr id="433" name="楕円 432"/>
        <xdr:cNvSpPr/>
      </xdr:nvSpPr>
      <xdr:spPr>
        <a:xfrm>
          <a:off x="7810500" y="1350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50106</xdr:rowOff>
    </xdr:from>
    <xdr:ext cx="469744" cy="259045"/>
    <xdr:sp macro="" textlink="">
      <xdr:nvSpPr>
        <xdr:cNvPr id="434" name="テキスト ボックス 433"/>
        <xdr:cNvSpPr txBox="1"/>
      </xdr:nvSpPr>
      <xdr:spPr>
        <a:xfrm>
          <a:off x="7626428" y="1359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126581</xdr:rowOff>
    </xdr:from>
    <xdr:to>
      <xdr:col>36</xdr:col>
      <xdr:colOff>165100</xdr:colOff>
      <xdr:row>79</xdr:row>
      <xdr:rowOff>56731</xdr:rowOff>
    </xdr:to>
    <xdr:sp macro="" textlink="">
      <xdr:nvSpPr>
        <xdr:cNvPr id="435" name="楕円 434"/>
        <xdr:cNvSpPr/>
      </xdr:nvSpPr>
      <xdr:spPr>
        <a:xfrm>
          <a:off x="6921500" y="1349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47858</xdr:rowOff>
    </xdr:from>
    <xdr:ext cx="469744" cy="259045"/>
    <xdr:sp macro="" textlink="">
      <xdr:nvSpPr>
        <xdr:cNvPr id="436" name="テキスト ボックス 435"/>
        <xdr:cNvSpPr txBox="1"/>
      </xdr:nvSpPr>
      <xdr:spPr>
        <a:xfrm>
          <a:off x="6737428" y="1359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78163</xdr:rowOff>
    </xdr:from>
    <xdr:to>
      <xdr:col>55</xdr:col>
      <xdr:colOff>0</xdr:colOff>
      <xdr:row>99</xdr:row>
      <xdr:rowOff>79930</xdr:rowOff>
    </xdr:to>
    <xdr:cxnSp macro="">
      <xdr:nvCxnSpPr>
        <xdr:cNvPr id="467" name="直線コネクタ 466"/>
        <xdr:cNvCxnSpPr/>
      </xdr:nvCxnSpPr>
      <xdr:spPr>
        <a:xfrm>
          <a:off x="9639300" y="17051713"/>
          <a:ext cx="838200" cy="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45317</xdr:rowOff>
    </xdr:from>
    <xdr:ext cx="534377" cy="259045"/>
    <xdr:sp macro="" textlink="">
      <xdr:nvSpPr>
        <xdr:cNvPr id="468" name="土木費平均値テキスト"/>
        <xdr:cNvSpPr txBox="1"/>
      </xdr:nvSpPr>
      <xdr:spPr>
        <a:xfrm>
          <a:off x="10528300" y="1684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78163</xdr:rowOff>
    </xdr:from>
    <xdr:to>
      <xdr:col>50</xdr:col>
      <xdr:colOff>114300</xdr:colOff>
      <xdr:row>99</xdr:row>
      <xdr:rowOff>78987</xdr:rowOff>
    </xdr:to>
    <xdr:cxnSp macro="">
      <xdr:nvCxnSpPr>
        <xdr:cNvPr id="470" name="直線コネクタ 469"/>
        <xdr:cNvCxnSpPr/>
      </xdr:nvCxnSpPr>
      <xdr:spPr>
        <a:xfrm flipV="1">
          <a:off x="8750300" y="17051713"/>
          <a:ext cx="8890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72" name="テキスト ボックス 471"/>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78987</xdr:rowOff>
    </xdr:from>
    <xdr:to>
      <xdr:col>45</xdr:col>
      <xdr:colOff>177800</xdr:colOff>
      <xdr:row>99</xdr:row>
      <xdr:rowOff>79623</xdr:rowOff>
    </xdr:to>
    <xdr:cxnSp macro="">
      <xdr:nvCxnSpPr>
        <xdr:cNvPr id="473" name="直線コネクタ 472"/>
        <xdr:cNvCxnSpPr/>
      </xdr:nvCxnSpPr>
      <xdr:spPr>
        <a:xfrm flipV="1">
          <a:off x="7861300" y="17052537"/>
          <a:ext cx="8890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136876</xdr:rowOff>
    </xdr:from>
    <xdr:ext cx="534377" cy="259045"/>
    <xdr:sp macro="" textlink="">
      <xdr:nvSpPr>
        <xdr:cNvPr id="475" name="テキスト ボックス 474"/>
        <xdr:cNvSpPr txBox="1"/>
      </xdr:nvSpPr>
      <xdr:spPr>
        <a:xfrm>
          <a:off x="8483111" y="1676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79284</xdr:rowOff>
    </xdr:from>
    <xdr:to>
      <xdr:col>41</xdr:col>
      <xdr:colOff>50800</xdr:colOff>
      <xdr:row>99</xdr:row>
      <xdr:rowOff>79623</xdr:rowOff>
    </xdr:to>
    <xdr:cxnSp macro="">
      <xdr:nvCxnSpPr>
        <xdr:cNvPr id="476" name="直線コネクタ 475"/>
        <xdr:cNvCxnSpPr/>
      </xdr:nvCxnSpPr>
      <xdr:spPr>
        <a:xfrm>
          <a:off x="6972300" y="17052834"/>
          <a:ext cx="889000" cy="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21841</xdr:rowOff>
    </xdr:from>
    <xdr:to>
      <xdr:col>41</xdr:col>
      <xdr:colOff>101600</xdr:colOff>
      <xdr:row>99</xdr:row>
      <xdr:rowOff>123441</xdr:rowOff>
    </xdr:to>
    <xdr:sp macro="" textlink="">
      <xdr:nvSpPr>
        <xdr:cNvPr id="477" name="フローチャート: 判断 476"/>
        <xdr:cNvSpPr/>
      </xdr:nvSpPr>
      <xdr:spPr>
        <a:xfrm>
          <a:off x="7810500" y="1699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8" name="テキスト ボックス 477"/>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24679</xdr:rowOff>
    </xdr:from>
    <xdr:to>
      <xdr:col>36</xdr:col>
      <xdr:colOff>165100</xdr:colOff>
      <xdr:row>99</xdr:row>
      <xdr:rowOff>126279</xdr:rowOff>
    </xdr:to>
    <xdr:sp macro="" textlink="">
      <xdr:nvSpPr>
        <xdr:cNvPr id="479" name="フローチャート: 判断 478"/>
        <xdr:cNvSpPr/>
      </xdr:nvSpPr>
      <xdr:spPr>
        <a:xfrm>
          <a:off x="6921500" y="1699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142806</xdr:rowOff>
    </xdr:from>
    <xdr:ext cx="534377" cy="259045"/>
    <xdr:sp macro="" textlink="">
      <xdr:nvSpPr>
        <xdr:cNvPr id="480" name="テキスト ボックス 479"/>
        <xdr:cNvSpPr txBox="1"/>
      </xdr:nvSpPr>
      <xdr:spPr>
        <a:xfrm>
          <a:off x="6705111" y="1677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29130</xdr:rowOff>
    </xdr:from>
    <xdr:to>
      <xdr:col>55</xdr:col>
      <xdr:colOff>50800</xdr:colOff>
      <xdr:row>99</xdr:row>
      <xdr:rowOff>130730</xdr:rowOff>
    </xdr:to>
    <xdr:sp macro="" textlink="">
      <xdr:nvSpPr>
        <xdr:cNvPr id="486" name="楕円 485"/>
        <xdr:cNvSpPr/>
      </xdr:nvSpPr>
      <xdr:spPr>
        <a:xfrm>
          <a:off x="10426700" y="170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867</xdr:rowOff>
    </xdr:from>
    <xdr:ext cx="534377" cy="259045"/>
    <xdr:sp macro="" textlink="">
      <xdr:nvSpPr>
        <xdr:cNvPr id="487" name="土木費該当値テキスト"/>
        <xdr:cNvSpPr txBox="1"/>
      </xdr:nvSpPr>
      <xdr:spPr>
        <a:xfrm>
          <a:off x="10528300" y="1697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27363</xdr:rowOff>
    </xdr:from>
    <xdr:to>
      <xdr:col>50</xdr:col>
      <xdr:colOff>165100</xdr:colOff>
      <xdr:row>99</xdr:row>
      <xdr:rowOff>128963</xdr:rowOff>
    </xdr:to>
    <xdr:sp macro="" textlink="">
      <xdr:nvSpPr>
        <xdr:cNvPr id="488" name="楕円 487"/>
        <xdr:cNvSpPr/>
      </xdr:nvSpPr>
      <xdr:spPr>
        <a:xfrm>
          <a:off x="9588500" y="1700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120090</xdr:rowOff>
    </xdr:from>
    <xdr:ext cx="534377" cy="259045"/>
    <xdr:sp macro="" textlink="">
      <xdr:nvSpPr>
        <xdr:cNvPr id="489" name="テキスト ボックス 488"/>
        <xdr:cNvSpPr txBox="1"/>
      </xdr:nvSpPr>
      <xdr:spPr>
        <a:xfrm>
          <a:off x="9372111" y="1709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28187</xdr:rowOff>
    </xdr:from>
    <xdr:to>
      <xdr:col>46</xdr:col>
      <xdr:colOff>38100</xdr:colOff>
      <xdr:row>99</xdr:row>
      <xdr:rowOff>129787</xdr:rowOff>
    </xdr:to>
    <xdr:sp macro="" textlink="">
      <xdr:nvSpPr>
        <xdr:cNvPr id="490" name="楕円 489"/>
        <xdr:cNvSpPr/>
      </xdr:nvSpPr>
      <xdr:spPr>
        <a:xfrm>
          <a:off x="8699500" y="1700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120914</xdr:rowOff>
    </xdr:from>
    <xdr:ext cx="534377" cy="259045"/>
    <xdr:sp macro="" textlink="">
      <xdr:nvSpPr>
        <xdr:cNvPr id="491" name="テキスト ボックス 490"/>
        <xdr:cNvSpPr txBox="1"/>
      </xdr:nvSpPr>
      <xdr:spPr>
        <a:xfrm>
          <a:off x="8483111" y="1709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28823</xdr:rowOff>
    </xdr:from>
    <xdr:to>
      <xdr:col>41</xdr:col>
      <xdr:colOff>101600</xdr:colOff>
      <xdr:row>99</xdr:row>
      <xdr:rowOff>130423</xdr:rowOff>
    </xdr:to>
    <xdr:sp macro="" textlink="">
      <xdr:nvSpPr>
        <xdr:cNvPr id="492" name="楕円 491"/>
        <xdr:cNvSpPr/>
      </xdr:nvSpPr>
      <xdr:spPr>
        <a:xfrm>
          <a:off x="7810500" y="1700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121550</xdr:rowOff>
    </xdr:from>
    <xdr:ext cx="534377" cy="259045"/>
    <xdr:sp macro="" textlink="">
      <xdr:nvSpPr>
        <xdr:cNvPr id="493" name="テキスト ボックス 492"/>
        <xdr:cNvSpPr txBox="1"/>
      </xdr:nvSpPr>
      <xdr:spPr>
        <a:xfrm>
          <a:off x="7594111" y="1709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28484</xdr:rowOff>
    </xdr:from>
    <xdr:to>
      <xdr:col>36</xdr:col>
      <xdr:colOff>165100</xdr:colOff>
      <xdr:row>99</xdr:row>
      <xdr:rowOff>130084</xdr:rowOff>
    </xdr:to>
    <xdr:sp macro="" textlink="">
      <xdr:nvSpPr>
        <xdr:cNvPr id="494" name="楕円 493"/>
        <xdr:cNvSpPr/>
      </xdr:nvSpPr>
      <xdr:spPr>
        <a:xfrm>
          <a:off x="6921500" y="1700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121211</xdr:rowOff>
    </xdr:from>
    <xdr:ext cx="534377" cy="259045"/>
    <xdr:sp macro="" textlink="">
      <xdr:nvSpPr>
        <xdr:cNvPr id="495" name="テキスト ボックス 494"/>
        <xdr:cNvSpPr txBox="1"/>
      </xdr:nvSpPr>
      <xdr:spPr>
        <a:xfrm>
          <a:off x="6705111" y="1709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83138</xdr:rowOff>
    </xdr:from>
    <xdr:to>
      <xdr:col>85</xdr:col>
      <xdr:colOff>127000</xdr:colOff>
      <xdr:row>36</xdr:row>
      <xdr:rowOff>129914</xdr:rowOff>
    </xdr:to>
    <xdr:cxnSp macro="">
      <xdr:nvCxnSpPr>
        <xdr:cNvPr id="526" name="直線コネクタ 525"/>
        <xdr:cNvCxnSpPr/>
      </xdr:nvCxnSpPr>
      <xdr:spPr>
        <a:xfrm flipV="1">
          <a:off x="15481300" y="5912438"/>
          <a:ext cx="838200" cy="38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7684</xdr:rowOff>
    </xdr:from>
    <xdr:ext cx="534377" cy="259045"/>
    <xdr:sp macro="" textlink="">
      <xdr:nvSpPr>
        <xdr:cNvPr id="527" name="消防費平均値テキスト"/>
        <xdr:cNvSpPr txBox="1"/>
      </xdr:nvSpPr>
      <xdr:spPr>
        <a:xfrm>
          <a:off x="16370300" y="6351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129914</xdr:rowOff>
    </xdr:from>
    <xdr:to>
      <xdr:col>81</xdr:col>
      <xdr:colOff>50800</xdr:colOff>
      <xdr:row>37</xdr:row>
      <xdr:rowOff>36090</xdr:rowOff>
    </xdr:to>
    <xdr:cxnSp macro="">
      <xdr:nvCxnSpPr>
        <xdr:cNvPr id="529" name="直線コネクタ 528"/>
        <xdr:cNvCxnSpPr/>
      </xdr:nvCxnSpPr>
      <xdr:spPr>
        <a:xfrm flipV="1">
          <a:off x="14592300" y="6302114"/>
          <a:ext cx="889000" cy="7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87672</xdr:rowOff>
    </xdr:from>
    <xdr:ext cx="534377" cy="259045"/>
    <xdr:sp macro="" textlink="">
      <xdr:nvSpPr>
        <xdr:cNvPr id="531" name="テキスト ボックス 530"/>
        <xdr:cNvSpPr txBox="1"/>
      </xdr:nvSpPr>
      <xdr:spPr>
        <a:xfrm>
          <a:off x="15214111" y="643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36090</xdr:rowOff>
    </xdr:from>
    <xdr:to>
      <xdr:col>76</xdr:col>
      <xdr:colOff>114300</xdr:colOff>
      <xdr:row>37</xdr:row>
      <xdr:rowOff>143532</xdr:rowOff>
    </xdr:to>
    <xdr:cxnSp macro="">
      <xdr:nvCxnSpPr>
        <xdr:cNvPr id="532" name="直線コネクタ 531"/>
        <xdr:cNvCxnSpPr/>
      </xdr:nvCxnSpPr>
      <xdr:spPr>
        <a:xfrm flipV="1">
          <a:off x="13703300" y="6379740"/>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142068</xdr:rowOff>
    </xdr:from>
    <xdr:ext cx="534377" cy="259045"/>
    <xdr:sp macro="" textlink="">
      <xdr:nvSpPr>
        <xdr:cNvPr id="534" name="テキスト ボックス 533"/>
        <xdr:cNvSpPr txBox="1"/>
      </xdr:nvSpPr>
      <xdr:spPr>
        <a:xfrm>
          <a:off x="14325111" y="648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143532</xdr:rowOff>
    </xdr:from>
    <xdr:to>
      <xdr:col>71</xdr:col>
      <xdr:colOff>177800</xdr:colOff>
      <xdr:row>38</xdr:row>
      <xdr:rowOff>32672</xdr:rowOff>
    </xdr:to>
    <xdr:cxnSp macro="">
      <xdr:nvCxnSpPr>
        <xdr:cNvPr id="535" name="直線コネクタ 534"/>
        <xdr:cNvCxnSpPr/>
      </xdr:nvCxnSpPr>
      <xdr:spPr>
        <a:xfrm flipV="1">
          <a:off x="12814300" y="6487182"/>
          <a:ext cx="889000" cy="6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13386</xdr:rowOff>
    </xdr:from>
    <xdr:to>
      <xdr:col>72</xdr:col>
      <xdr:colOff>38100</xdr:colOff>
      <xdr:row>37</xdr:row>
      <xdr:rowOff>114986</xdr:rowOff>
    </xdr:to>
    <xdr:sp macro="" textlink="">
      <xdr:nvSpPr>
        <xdr:cNvPr id="536" name="フローチャート: 判断 535"/>
        <xdr:cNvSpPr/>
      </xdr:nvSpPr>
      <xdr:spPr>
        <a:xfrm>
          <a:off x="13652500" y="63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131513</xdr:rowOff>
    </xdr:from>
    <xdr:ext cx="534377" cy="259045"/>
    <xdr:sp macro="" textlink="">
      <xdr:nvSpPr>
        <xdr:cNvPr id="537" name="テキスト ボックス 536"/>
        <xdr:cNvSpPr txBox="1"/>
      </xdr:nvSpPr>
      <xdr:spPr>
        <a:xfrm>
          <a:off x="13436111" y="613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56254</xdr:rowOff>
    </xdr:from>
    <xdr:to>
      <xdr:col>67</xdr:col>
      <xdr:colOff>101600</xdr:colOff>
      <xdr:row>37</xdr:row>
      <xdr:rowOff>157854</xdr:rowOff>
    </xdr:to>
    <xdr:sp macro="" textlink="">
      <xdr:nvSpPr>
        <xdr:cNvPr id="538" name="フローチャート: 判断 537"/>
        <xdr:cNvSpPr/>
      </xdr:nvSpPr>
      <xdr:spPr>
        <a:xfrm>
          <a:off x="12763500" y="639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2931</xdr:rowOff>
    </xdr:from>
    <xdr:ext cx="534377" cy="259045"/>
    <xdr:sp macro="" textlink="">
      <xdr:nvSpPr>
        <xdr:cNvPr id="539" name="テキスト ボックス 538"/>
        <xdr:cNvSpPr txBox="1"/>
      </xdr:nvSpPr>
      <xdr:spPr>
        <a:xfrm>
          <a:off x="12547111" y="617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32338</xdr:rowOff>
    </xdr:from>
    <xdr:to>
      <xdr:col>85</xdr:col>
      <xdr:colOff>177800</xdr:colOff>
      <xdr:row>34</xdr:row>
      <xdr:rowOff>133938</xdr:rowOff>
    </xdr:to>
    <xdr:sp macro="" textlink="">
      <xdr:nvSpPr>
        <xdr:cNvPr id="545" name="楕円 544"/>
        <xdr:cNvSpPr/>
      </xdr:nvSpPr>
      <xdr:spPr>
        <a:xfrm>
          <a:off x="16268700" y="586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55215</xdr:rowOff>
    </xdr:from>
    <xdr:ext cx="534377" cy="259045"/>
    <xdr:sp macro="" textlink="">
      <xdr:nvSpPr>
        <xdr:cNvPr id="546" name="消防費該当値テキスト"/>
        <xdr:cNvSpPr txBox="1"/>
      </xdr:nvSpPr>
      <xdr:spPr>
        <a:xfrm>
          <a:off x="16370300" y="571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79114</xdr:rowOff>
    </xdr:from>
    <xdr:to>
      <xdr:col>81</xdr:col>
      <xdr:colOff>101600</xdr:colOff>
      <xdr:row>37</xdr:row>
      <xdr:rowOff>9264</xdr:rowOff>
    </xdr:to>
    <xdr:sp macro="" textlink="">
      <xdr:nvSpPr>
        <xdr:cNvPr id="547" name="楕円 546"/>
        <xdr:cNvSpPr/>
      </xdr:nvSpPr>
      <xdr:spPr>
        <a:xfrm>
          <a:off x="15430500" y="625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25791</xdr:rowOff>
    </xdr:from>
    <xdr:ext cx="534377" cy="259045"/>
    <xdr:sp macro="" textlink="">
      <xdr:nvSpPr>
        <xdr:cNvPr id="548" name="テキスト ボックス 547"/>
        <xdr:cNvSpPr txBox="1"/>
      </xdr:nvSpPr>
      <xdr:spPr>
        <a:xfrm>
          <a:off x="15214111" y="602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156740</xdr:rowOff>
    </xdr:from>
    <xdr:to>
      <xdr:col>76</xdr:col>
      <xdr:colOff>165100</xdr:colOff>
      <xdr:row>37</xdr:row>
      <xdr:rowOff>86890</xdr:rowOff>
    </xdr:to>
    <xdr:sp macro="" textlink="">
      <xdr:nvSpPr>
        <xdr:cNvPr id="549" name="楕円 548"/>
        <xdr:cNvSpPr/>
      </xdr:nvSpPr>
      <xdr:spPr>
        <a:xfrm>
          <a:off x="14541500" y="632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103417</xdr:rowOff>
    </xdr:from>
    <xdr:ext cx="534377" cy="259045"/>
    <xdr:sp macro="" textlink="">
      <xdr:nvSpPr>
        <xdr:cNvPr id="550" name="テキスト ボックス 549"/>
        <xdr:cNvSpPr txBox="1"/>
      </xdr:nvSpPr>
      <xdr:spPr>
        <a:xfrm>
          <a:off x="14325111" y="610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92732</xdr:rowOff>
    </xdr:from>
    <xdr:to>
      <xdr:col>72</xdr:col>
      <xdr:colOff>38100</xdr:colOff>
      <xdr:row>38</xdr:row>
      <xdr:rowOff>22882</xdr:rowOff>
    </xdr:to>
    <xdr:sp macro="" textlink="">
      <xdr:nvSpPr>
        <xdr:cNvPr id="551" name="楕円 550"/>
        <xdr:cNvSpPr/>
      </xdr:nvSpPr>
      <xdr:spPr>
        <a:xfrm>
          <a:off x="13652500" y="643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14009</xdr:rowOff>
    </xdr:from>
    <xdr:ext cx="534377" cy="259045"/>
    <xdr:sp macro="" textlink="">
      <xdr:nvSpPr>
        <xdr:cNvPr id="552" name="テキスト ボックス 551"/>
        <xdr:cNvSpPr txBox="1"/>
      </xdr:nvSpPr>
      <xdr:spPr>
        <a:xfrm>
          <a:off x="13436111" y="652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153322</xdr:rowOff>
    </xdr:from>
    <xdr:to>
      <xdr:col>67</xdr:col>
      <xdr:colOff>101600</xdr:colOff>
      <xdr:row>38</xdr:row>
      <xdr:rowOff>83472</xdr:rowOff>
    </xdr:to>
    <xdr:sp macro="" textlink="">
      <xdr:nvSpPr>
        <xdr:cNvPr id="553" name="楕円 552"/>
        <xdr:cNvSpPr/>
      </xdr:nvSpPr>
      <xdr:spPr>
        <a:xfrm>
          <a:off x="12763500" y="649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74599</xdr:rowOff>
    </xdr:from>
    <xdr:ext cx="534377" cy="259045"/>
    <xdr:sp macro="" textlink="">
      <xdr:nvSpPr>
        <xdr:cNvPr id="554" name="テキスト ボックス 553"/>
        <xdr:cNvSpPr txBox="1"/>
      </xdr:nvSpPr>
      <xdr:spPr>
        <a:xfrm>
          <a:off x="12547111" y="658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60165</xdr:rowOff>
    </xdr:from>
    <xdr:to>
      <xdr:col>85</xdr:col>
      <xdr:colOff>127000</xdr:colOff>
      <xdr:row>57</xdr:row>
      <xdr:rowOff>108249</xdr:rowOff>
    </xdr:to>
    <xdr:cxnSp macro="">
      <xdr:nvCxnSpPr>
        <xdr:cNvPr id="581" name="直線コネクタ 580"/>
        <xdr:cNvCxnSpPr/>
      </xdr:nvCxnSpPr>
      <xdr:spPr>
        <a:xfrm flipV="1">
          <a:off x="15481300" y="9832815"/>
          <a:ext cx="838200" cy="4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123134</xdr:rowOff>
    </xdr:from>
    <xdr:ext cx="534377" cy="259045"/>
    <xdr:sp macro="" textlink="">
      <xdr:nvSpPr>
        <xdr:cNvPr id="582" name="教育費平均値テキスト"/>
        <xdr:cNvSpPr txBox="1"/>
      </xdr:nvSpPr>
      <xdr:spPr>
        <a:xfrm>
          <a:off x="16370300" y="955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99778</xdr:rowOff>
    </xdr:from>
    <xdr:to>
      <xdr:col>81</xdr:col>
      <xdr:colOff>50800</xdr:colOff>
      <xdr:row>57</xdr:row>
      <xdr:rowOff>108249</xdr:rowOff>
    </xdr:to>
    <xdr:cxnSp macro="">
      <xdr:nvCxnSpPr>
        <xdr:cNvPr id="584" name="直線コネクタ 583"/>
        <xdr:cNvCxnSpPr/>
      </xdr:nvCxnSpPr>
      <xdr:spPr>
        <a:xfrm>
          <a:off x="14592300" y="9872428"/>
          <a:ext cx="889000" cy="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20531</xdr:rowOff>
    </xdr:from>
    <xdr:ext cx="534377" cy="259045"/>
    <xdr:sp macro="" textlink="">
      <xdr:nvSpPr>
        <xdr:cNvPr id="586" name="テキスト ボックス 585"/>
        <xdr:cNvSpPr txBox="1"/>
      </xdr:nvSpPr>
      <xdr:spPr>
        <a:xfrm>
          <a:off x="15214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99778</xdr:rowOff>
    </xdr:from>
    <xdr:to>
      <xdr:col>76</xdr:col>
      <xdr:colOff>114300</xdr:colOff>
      <xdr:row>57</xdr:row>
      <xdr:rowOff>107339</xdr:rowOff>
    </xdr:to>
    <xdr:cxnSp macro="">
      <xdr:nvCxnSpPr>
        <xdr:cNvPr id="587" name="直線コネクタ 586"/>
        <xdr:cNvCxnSpPr/>
      </xdr:nvCxnSpPr>
      <xdr:spPr>
        <a:xfrm flipV="1">
          <a:off x="13703300" y="9872428"/>
          <a:ext cx="889000" cy="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44725</xdr:rowOff>
    </xdr:from>
    <xdr:ext cx="534377" cy="259045"/>
    <xdr:sp macro="" textlink="">
      <xdr:nvSpPr>
        <xdr:cNvPr id="589" name="テキスト ボックス 588"/>
        <xdr:cNvSpPr txBox="1"/>
      </xdr:nvSpPr>
      <xdr:spPr>
        <a:xfrm>
          <a:off x="14325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107339</xdr:rowOff>
    </xdr:from>
    <xdr:to>
      <xdr:col>71</xdr:col>
      <xdr:colOff>177800</xdr:colOff>
      <xdr:row>57</xdr:row>
      <xdr:rowOff>113928</xdr:rowOff>
    </xdr:to>
    <xdr:cxnSp macro="">
      <xdr:nvCxnSpPr>
        <xdr:cNvPr id="590" name="直線コネクタ 589"/>
        <xdr:cNvCxnSpPr/>
      </xdr:nvCxnSpPr>
      <xdr:spPr>
        <a:xfrm flipV="1">
          <a:off x="12814300" y="9879989"/>
          <a:ext cx="889000" cy="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71234</xdr:rowOff>
    </xdr:from>
    <xdr:to>
      <xdr:col>72</xdr:col>
      <xdr:colOff>38100</xdr:colOff>
      <xdr:row>57</xdr:row>
      <xdr:rowOff>1384</xdr:rowOff>
    </xdr:to>
    <xdr:sp macro="" textlink="">
      <xdr:nvSpPr>
        <xdr:cNvPr id="591" name="フローチャート: 判断 590"/>
        <xdr:cNvSpPr/>
      </xdr:nvSpPr>
      <xdr:spPr>
        <a:xfrm>
          <a:off x="13652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17911</xdr:rowOff>
    </xdr:from>
    <xdr:ext cx="534377" cy="259045"/>
    <xdr:sp macro="" textlink="">
      <xdr:nvSpPr>
        <xdr:cNvPr id="592" name="テキスト ボックス 591"/>
        <xdr:cNvSpPr txBox="1"/>
      </xdr:nvSpPr>
      <xdr:spPr>
        <a:xfrm>
          <a:off x="13436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79971</xdr:rowOff>
    </xdr:from>
    <xdr:to>
      <xdr:col>67</xdr:col>
      <xdr:colOff>101600</xdr:colOff>
      <xdr:row>57</xdr:row>
      <xdr:rowOff>10121</xdr:rowOff>
    </xdr:to>
    <xdr:sp macro="" textlink="">
      <xdr:nvSpPr>
        <xdr:cNvPr id="593" name="フローチャート: 判断 592"/>
        <xdr:cNvSpPr/>
      </xdr:nvSpPr>
      <xdr:spPr>
        <a:xfrm>
          <a:off x="12763500" y="968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26648</xdr:rowOff>
    </xdr:from>
    <xdr:ext cx="534377" cy="259045"/>
    <xdr:sp macro="" textlink="">
      <xdr:nvSpPr>
        <xdr:cNvPr id="594" name="テキスト ボックス 593"/>
        <xdr:cNvSpPr txBox="1"/>
      </xdr:nvSpPr>
      <xdr:spPr>
        <a:xfrm>
          <a:off x="12547111" y="945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9365</xdr:rowOff>
    </xdr:from>
    <xdr:to>
      <xdr:col>85</xdr:col>
      <xdr:colOff>177800</xdr:colOff>
      <xdr:row>57</xdr:row>
      <xdr:rowOff>110965</xdr:rowOff>
    </xdr:to>
    <xdr:sp macro="" textlink="">
      <xdr:nvSpPr>
        <xdr:cNvPr id="600" name="楕円 599"/>
        <xdr:cNvSpPr/>
      </xdr:nvSpPr>
      <xdr:spPr>
        <a:xfrm>
          <a:off x="16268700" y="978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95742</xdr:rowOff>
    </xdr:from>
    <xdr:ext cx="534377" cy="259045"/>
    <xdr:sp macro="" textlink="">
      <xdr:nvSpPr>
        <xdr:cNvPr id="601" name="教育費該当値テキスト"/>
        <xdr:cNvSpPr txBox="1"/>
      </xdr:nvSpPr>
      <xdr:spPr>
        <a:xfrm>
          <a:off x="16370300" y="969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57449</xdr:rowOff>
    </xdr:from>
    <xdr:to>
      <xdr:col>81</xdr:col>
      <xdr:colOff>101600</xdr:colOff>
      <xdr:row>57</xdr:row>
      <xdr:rowOff>159049</xdr:rowOff>
    </xdr:to>
    <xdr:sp macro="" textlink="">
      <xdr:nvSpPr>
        <xdr:cNvPr id="602" name="楕円 601"/>
        <xdr:cNvSpPr/>
      </xdr:nvSpPr>
      <xdr:spPr>
        <a:xfrm>
          <a:off x="15430500" y="983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150176</xdr:rowOff>
    </xdr:from>
    <xdr:ext cx="534377" cy="259045"/>
    <xdr:sp macro="" textlink="">
      <xdr:nvSpPr>
        <xdr:cNvPr id="603" name="テキスト ボックス 602"/>
        <xdr:cNvSpPr txBox="1"/>
      </xdr:nvSpPr>
      <xdr:spPr>
        <a:xfrm>
          <a:off x="15214111" y="992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48978</xdr:rowOff>
    </xdr:from>
    <xdr:to>
      <xdr:col>76</xdr:col>
      <xdr:colOff>165100</xdr:colOff>
      <xdr:row>57</xdr:row>
      <xdr:rowOff>150578</xdr:rowOff>
    </xdr:to>
    <xdr:sp macro="" textlink="">
      <xdr:nvSpPr>
        <xdr:cNvPr id="604" name="楕円 603"/>
        <xdr:cNvSpPr/>
      </xdr:nvSpPr>
      <xdr:spPr>
        <a:xfrm>
          <a:off x="14541500" y="98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141705</xdr:rowOff>
    </xdr:from>
    <xdr:ext cx="534377" cy="259045"/>
    <xdr:sp macro="" textlink="">
      <xdr:nvSpPr>
        <xdr:cNvPr id="605" name="テキスト ボックス 604"/>
        <xdr:cNvSpPr txBox="1"/>
      </xdr:nvSpPr>
      <xdr:spPr>
        <a:xfrm>
          <a:off x="14325111" y="991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56539</xdr:rowOff>
    </xdr:from>
    <xdr:to>
      <xdr:col>72</xdr:col>
      <xdr:colOff>38100</xdr:colOff>
      <xdr:row>57</xdr:row>
      <xdr:rowOff>158139</xdr:rowOff>
    </xdr:to>
    <xdr:sp macro="" textlink="">
      <xdr:nvSpPr>
        <xdr:cNvPr id="606" name="楕円 605"/>
        <xdr:cNvSpPr/>
      </xdr:nvSpPr>
      <xdr:spPr>
        <a:xfrm>
          <a:off x="13652500" y="982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149266</xdr:rowOff>
    </xdr:from>
    <xdr:ext cx="534377" cy="259045"/>
    <xdr:sp macro="" textlink="">
      <xdr:nvSpPr>
        <xdr:cNvPr id="607" name="テキスト ボックス 606"/>
        <xdr:cNvSpPr txBox="1"/>
      </xdr:nvSpPr>
      <xdr:spPr>
        <a:xfrm>
          <a:off x="13436111" y="992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63128</xdr:rowOff>
    </xdr:from>
    <xdr:to>
      <xdr:col>67</xdr:col>
      <xdr:colOff>101600</xdr:colOff>
      <xdr:row>57</xdr:row>
      <xdr:rowOff>164728</xdr:rowOff>
    </xdr:to>
    <xdr:sp macro="" textlink="">
      <xdr:nvSpPr>
        <xdr:cNvPr id="608" name="楕円 607"/>
        <xdr:cNvSpPr/>
      </xdr:nvSpPr>
      <xdr:spPr>
        <a:xfrm>
          <a:off x="12763500" y="983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155855</xdr:rowOff>
    </xdr:from>
    <xdr:ext cx="534377" cy="259045"/>
    <xdr:sp macro="" textlink="">
      <xdr:nvSpPr>
        <xdr:cNvPr id="609" name="テキスト ボックス 608"/>
        <xdr:cNvSpPr txBox="1"/>
      </xdr:nvSpPr>
      <xdr:spPr>
        <a:xfrm>
          <a:off x="12547111" y="992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3" name="テキスト ボックス 642"/>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99565</xdr:rowOff>
    </xdr:from>
    <xdr:ext cx="469744" cy="259045"/>
    <xdr:sp macro="" textlink="">
      <xdr:nvSpPr>
        <xdr:cNvPr id="646" name="テキスト ボックス 645"/>
        <xdr:cNvSpPr txBox="1"/>
      </xdr:nvSpPr>
      <xdr:spPr>
        <a:xfrm>
          <a:off x="14357428" y="1330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7" name="直線コネクタ 64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153918</xdr:rowOff>
    </xdr:from>
    <xdr:to>
      <xdr:col>72</xdr:col>
      <xdr:colOff>38100</xdr:colOff>
      <xdr:row>79</xdr:row>
      <xdr:rowOff>84068</xdr:rowOff>
    </xdr:to>
    <xdr:sp macro="" textlink="">
      <xdr:nvSpPr>
        <xdr:cNvPr id="648" name="フローチャート: 判断 647"/>
        <xdr:cNvSpPr/>
      </xdr:nvSpPr>
      <xdr:spPr>
        <a:xfrm>
          <a:off x="13652500" y="1352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100595</xdr:rowOff>
    </xdr:from>
    <xdr:ext cx="469744" cy="259045"/>
    <xdr:sp macro="" textlink="">
      <xdr:nvSpPr>
        <xdr:cNvPr id="649" name="テキスト ボックス 648"/>
        <xdr:cNvSpPr txBox="1"/>
      </xdr:nvSpPr>
      <xdr:spPr>
        <a:xfrm>
          <a:off x="13468428" y="1330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148000</xdr:rowOff>
    </xdr:from>
    <xdr:to>
      <xdr:col>67</xdr:col>
      <xdr:colOff>101600</xdr:colOff>
      <xdr:row>79</xdr:row>
      <xdr:rowOff>78150</xdr:rowOff>
    </xdr:to>
    <xdr:sp macro="" textlink="">
      <xdr:nvSpPr>
        <xdr:cNvPr id="650" name="フローチャート: 判断 649"/>
        <xdr:cNvSpPr/>
      </xdr:nvSpPr>
      <xdr:spPr>
        <a:xfrm>
          <a:off x="12763500" y="1352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94677</xdr:rowOff>
    </xdr:from>
    <xdr:ext cx="469744" cy="259045"/>
    <xdr:sp macro="" textlink="">
      <xdr:nvSpPr>
        <xdr:cNvPr id="651" name="テキスト ボックス 650"/>
        <xdr:cNvSpPr txBox="1"/>
      </xdr:nvSpPr>
      <xdr:spPr>
        <a:xfrm>
          <a:off x="12579428" y="1329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124978</xdr:rowOff>
    </xdr:from>
    <xdr:ext cx="249299" cy="259045"/>
    <xdr:sp macro="" textlink="">
      <xdr:nvSpPr>
        <xdr:cNvPr id="658" name="災害復旧費該当値テキスト"/>
        <xdr:cNvSpPr txBox="1"/>
      </xdr:nvSpPr>
      <xdr:spPr>
        <a:xfrm>
          <a:off x="16370300" y="13498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57198</xdr:rowOff>
    </xdr:from>
    <xdr:to>
      <xdr:col>85</xdr:col>
      <xdr:colOff>127000</xdr:colOff>
      <xdr:row>98</xdr:row>
      <xdr:rowOff>67325</xdr:rowOff>
    </xdr:to>
    <xdr:cxnSp macro="">
      <xdr:nvCxnSpPr>
        <xdr:cNvPr id="693" name="直線コネクタ 692"/>
        <xdr:cNvCxnSpPr/>
      </xdr:nvCxnSpPr>
      <xdr:spPr>
        <a:xfrm flipV="1">
          <a:off x="15481300" y="16859298"/>
          <a:ext cx="8382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134331</xdr:rowOff>
    </xdr:from>
    <xdr:ext cx="534377" cy="259045"/>
    <xdr:sp macro="" textlink="">
      <xdr:nvSpPr>
        <xdr:cNvPr id="694" name="公債費平均値テキスト"/>
        <xdr:cNvSpPr txBox="1"/>
      </xdr:nvSpPr>
      <xdr:spPr>
        <a:xfrm>
          <a:off x="16370300" y="1642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55873</xdr:rowOff>
    </xdr:from>
    <xdr:to>
      <xdr:col>81</xdr:col>
      <xdr:colOff>50800</xdr:colOff>
      <xdr:row>98</xdr:row>
      <xdr:rowOff>67325</xdr:rowOff>
    </xdr:to>
    <xdr:cxnSp macro="">
      <xdr:nvCxnSpPr>
        <xdr:cNvPr id="696" name="直線コネクタ 695"/>
        <xdr:cNvCxnSpPr/>
      </xdr:nvCxnSpPr>
      <xdr:spPr>
        <a:xfrm>
          <a:off x="14592300" y="16857973"/>
          <a:ext cx="889000" cy="1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62881</xdr:rowOff>
    </xdr:from>
    <xdr:ext cx="534377" cy="259045"/>
    <xdr:sp macro="" textlink="">
      <xdr:nvSpPr>
        <xdr:cNvPr id="698" name="テキスト ボックス 697"/>
        <xdr:cNvSpPr txBox="1"/>
      </xdr:nvSpPr>
      <xdr:spPr>
        <a:xfrm>
          <a:off x="15214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44475</xdr:rowOff>
    </xdr:from>
    <xdr:to>
      <xdr:col>76</xdr:col>
      <xdr:colOff>114300</xdr:colOff>
      <xdr:row>98</xdr:row>
      <xdr:rowOff>55873</xdr:rowOff>
    </xdr:to>
    <xdr:cxnSp macro="">
      <xdr:nvCxnSpPr>
        <xdr:cNvPr id="699" name="直線コネクタ 698"/>
        <xdr:cNvCxnSpPr/>
      </xdr:nvCxnSpPr>
      <xdr:spPr>
        <a:xfrm>
          <a:off x="13703300" y="16846575"/>
          <a:ext cx="8890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65464</xdr:rowOff>
    </xdr:from>
    <xdr:ext cx="534377" cy="259045"/>
    <xdr:sp macro="" textlink="">
      <xdr:nvSpPr>
        <xdr:cNvPr id="701" name="テキスト ボックス 700"/>
        <xdr:cNvSpPr txBox="1"/>
      </xdr:nvSpPr>
      <xdr:spPr>
        <a:xfrm>
          <a:off x="14325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5832</xdr:rowOff>
    </xdr:from>
    <xdr:to>
      <xdr:col>71</xdr:col>
      <xdr:colOff>177800</xdr:colOff>
      <xdr:row>98</xdr:row>
      <xdr:rowOff>44475</xdr:rowOff>
    </xdr:to>
    <xdr:cxnSp macro="">
      <xdr:nvCxnSpPr>
        <xdr:cNvPr id="702" name="直線コネクタ 701"/>
        <xdr:cNvCxnSpPr/>
      </xdr:nvCxnSpPr>
      <xdr:spPr>
        <a:xfrm>
          <a:off x="12814300" y="16807932"/>
          <a:ext cx="889000" cy="3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101428</xdr:rowOff>
    </xdr:from>
    <xdr:to>
      <xdr:col>72</xdr:col>
      <xdr:colOff>38100</xdr:colOff>
      <xdr:row>97</xdr:row>
      <xdr:rowOff>31578</xdr:rowOff>
    </xdr:to>
    <xdr:sp macro="" textlink="">
      <xdr:nvSpPr>
        <xdr:cNvPr id="703" name="フローチャート: 判断 702"/>
        <xdr:cNvSpPr/>
      </xdr:nvSpPr>
      <xdr:spPr>
        <a:xfrm>
          <a:off x="13652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48105</xdr:rowOff>
    </xdr:from>
    <xdr:ext cx="534377" cy="259045"/>
    <xdr:sp macro="" textlink="">
      <xdr:nvSpPr>
        <xdr:cNvPr id="704" name="テキスト ボックス 703"/>
        <xdr:cNvSpPr txBox="1"/>
      </xdr:nvSpPr>
      <xdr:spPr>
        <a:xfrm>
          <a:off x="13436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92735</xdr:rowOff>
    </xdr:from>
    <xdr:to>
      <xdr:col>67</xdr:col>
      <xdr:colOff>101600</xdr:colOff>
      <xdr:row>97</xdr:row>
      <xdr:rowOff>22885</xdr:rowOff>
    </xdr:to>
    <xdr:sp macro="" textlink="">
      <xdr:nvSpPr>
        <xdr:cNvPr id="705" name="フローチャート: 判断 704"/>
        <xdr:cNvSpPr/>
      </xdr:nvSpPr>
      <xdr:spPr>
        <a:xfrm>
          <a:off x="12763500" y="165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39412</xdr:rowOff>
    </xdr:from>
    <xdr:ext cx="534377" cy="259045"/>
    <xdr:sp macro="" textlink="">
      <xdr:nvSpPr>
        <xdr:cNvPr id="706" name="テキスト ボックス 705"/>
        <xdr:cNvSpPr txBox="1"/>
      </xdr:nvSpPr>
      <xdr:spPr>
        <a:xfrm>
          <a:off x="12547111" y="163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6398</xdr:rowOff>
    </xdr:from>
    <xdr:to>
      <xdr:col>85</xdr:col>
      <xdr:colOff>177800</xdr:colOff>
      <xdr:row>98</xdr:row>
      <xdr:rowOff>107998</xdr:rowOff>
    </xdr:to>
    <xdr:sp macro="" textlink="">
      <xdr:nvSpPr>
        <xdr:cNvPr id="712" name="楕円 711"/>
        <xdr:cNvSpPr/>
      </xdr:nvSpPr>
      <xdr:spPr>
        <a:xfrm>
          <a:off x="16268700" y="1680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92775</xdr:rowOff>
    </xdr:from>
    <xdr:ext cx="534377" cy="259045"/>
    <xdr:sp macro="" textlink="">
      <xdr:nvSpPr>
        <xdr:cNvPr id="713" name="公債費該当値テキスト"/>
        <xdr:cNvSpPr txBox="1"/>
      </xdr:nvSpPr>
      <xdr:spPr>
        <a:xfrm>
          <a:off x="16370300" y="167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16525</xdr:rowOff>
    </xdr:from>
    <xdr:to>
      <xdr:col>81</xdr:col>
      <xdr:colOff>101600</xdr:colOff>
      <xdr:row>98</xdr:row>
      <xdr:rowOff>118125</xdr:rowOff>
    </xdr:to>
    <xdr:sp macro="" textlink="">
      <xdr:nvSpPr>
        <xdr:cNvPr id="714" name="楕円 713"/>
        <xdr:cNvSpPr/>
      </xdr:nvSpPr>
      <xdr:spPr>
        <a:xfrm>
          <a:off x="15430500" y="1681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109252</xdr:rowOff>
    </xdr:from>
    <xdr:ext cx="534377" cy="259045"/>
    <xdr:sp macro="" textlink="">
      <xdr:nvSpPr>
        <xdr:cNvPr id="715" name="テキスト ボックス 714"/>
        <xdr:cNvSpPr txBox="1"/>
      </xdr:nvSpPr>
      <xdr:spPr>
        <a:xfrm>
          <a:off x="15214111" y="1691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5073</xdr:rowOff>
    </xdr:from>
    <xdr:to>
      <xdr:col>76</xdr:col>
      <xdr:colOff>165100</xdr:colOff>
      <xdr:row>98</xdr:row>
      <xdr:rowOff>106673</xdr:rowOff>
    </xdr:to>
    <xdr:sp macro="" textlink="">
      <xdr:nvSpPr>
        <xdr:cNvPr id="716" name="楕円 715"/>
        <xdr:cNvSpPr/>
      </xdr:nvSpPr>
      <xdr:spPr>
        <a:xfrm>
          <a:off x="14541500" y="1680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97800</xdr:rowOff>
    </xdr:from>
    <xdr:ext cx="534377" cy="259045"/>
    <xdr:sp macro="" textlink="">
      <xdr:nvSpPr>
        <xdr:cNvPr id="717" name="テキスト ボックス 716"/>
        <xdr:cNvSpPr txBox="1"/>
      </xdr:nvSpPr>
      <xdr:spPr>
        <a:xfrm>
          <a:off x="14325111" y="168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165125</xdr:rowOff>
    </xdr:from>
    <xdr:to>
      <xdr:col>72</xdr:col>
      <xdr:colOff>38100</xdr:colOff>
      <xdr:row>98</xdr:row>
      <xdr:rowOff>95275</xdr:rowOff>
    </xdr:to>
    <xdr:sp macro="" textlink="">
      <xdr:nvSpPr>
        <xdr:cNvPr id="718" name="楕円 717"/>
        <xdr:cNvSpPr/>
      </xdr:nvSpPr>
      <xdr:spPr>
        <a:xfrm>
          <a:off x="13652500" y="1679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86402</xdr:rowOff>
    </xdr:from>
    <xdr:ext cx="534377" cy="259045"/>
    <xdr:sp macro="" textlink="">
      <xdr:nvSpPr>
        <xdr:cNvPr id="719" name="テキスト ボックス 718"/>
        <xdr:cNvSpPr txBox="1"/>
      </xdr:nvSpPr>
      <xdr:spPr>
        <a:xfrm>
          <a:off x="13436111" y="1688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126482</xdr:rowOff>
    </xdr:from>
    <xdr:to>
      <xdr:col>67</xdr:col>
      <xdr:colOff>101600</xdr:colOff>
      <xdr:row>98</xdr:row>
      <xdr:rowOff>56632</xdr:rowOff>
    </xdr:to>
    <xdr:sp macro="" textlink="">
      <xdr:nvSpPr>
        <xdr:cNvPr id="720" name="楕円 719"/>
        <xdr:cNvSpPr/>
      </xdr:nvSpPr>
      <xdr:spPr>
        <a:xfrm>
          <a:off x="12763500" y="1675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47759</xdr:rowOff>
    </xdr:from>
    <xdr:ext cx="534377" cy="259045"/>
    <xdr:sp macro="" textlink="">
      <xdr:nvSpPr>
        <xdr:cNvPr id="721" name="テキスト ボックス 720"/>
        <xdr:cNvSpPr txBox="1"/>
      </xdr:nvSpPr>
      <xdr:spPr>
        <a:xfrm>
          <a:off x="12547111" y="168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7" name="フローチャート: 判断 756"/>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8" name="テキスト ボックス 757"/>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30988</xdr:rowOff>
    </xdr:from>
    <xdr:to>
      <xdr:col>102</xdr:col>
      <xdr:colOff>165100</xdr:colOff>
      <xdr:row>38</xdr:row>
      <xdr:rowOff>132588</xdr:rowOff>
    </xdr:to>
    <xdr:sp macro="" textlink="">
      <xdr:nvSpPr>
        <xdr:cNvPr id="760" name="フローチャート: 判断 759"/>
        <xdr:cNvSpPr/>
      </xdr:nvSpPr>
      <xdr:spPr>
        <a:xfrm>
          <a:off x="19494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149115</xdr:rowOff>
    </xdr:from>
    <xdr:ext cx="378565" cy="259045"/>
    <xdr:sp macro="" textlink="">
      <xdr:nvSpPr>
        <xdr:cNvPr id="761" name="テキスト ボックス 760"/>
        <xdr:cNvSpPr txBox="1"/>
      </xdr:nvSpPr>
      <xdr:spPr>
        <a:xfrm>
          <a:off x="19356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70231</xdr:rowOff>
    </xdr:from>
    <xdr:to>
      <xdr:col>98</xdr:col>
      <xdr:colOff>38100</xdr:colOff>
      <xdr:row>39</xdr:row>
      <xdr:rowOff>381</xdr:rowOff>
    </xdr:to>
    <xdr:sp macro="" textlink="">
      <xdr:nvSpPr>
        <xdr:cNvPr id="762" name="フローチャート: 判断 761"/>
        <xdr:cNvSpPr/>
      </xdr:nvSpPr>
      <xdr:spPr>
        <a:xfrm>
          <a:off x="18605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16908</xdr:rowOff>
    </xdr:from>
    <xdr:ext cx="378565" cy="259045"/>
    <xdr:sp macro="" textlink="">
      <xdr:nvSpPr>
        <xdr:cNvPr id="763" name="テキスト ボックス 762"/>
        <xdr:cNvSpPr txBox="1"/>
      </xdr:nvSpPr>
      <xdr:spPr>
        <a:xfrm>
          <a:off x="18467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年度において総務費は、住民一人当たり</a:t>
          </a:r>
          <a:r>
            <a:rPr kumimoji="1" lang="en-US" altLang="ja-JP" sz="1200">
              <a:solidFill>
                <a:schemeClr val="dk1"/>
              </a:solidFill>
              <a:effectLst/>
              <a:latin typeface="+mn-lt"/>
              <a:ea typeface="+mn-ea"/>
              <a:cs typeface="+mn-cs"/>
            </a:rPr>
            <a:t>222,543</a:t>
          </a:r>
          <a:r>
            <a:rPr kumimoji="1" lang="ja-JP" altLang="ja-JP" sz="1200">
              <a:solidFill>
                <a:schemeClr val="dk1"/>
              </a:solidFill>
              <a:effectLst/>
              <a:latin typeface="+mn-lt"/>
              <a:ea typeface="+mn-ea"/>
              <a:cs typeface="+mn-cs"/>
            </a:rPr>
            <a:t>円となっており、類似団体と比較して大きな値である。これは平成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年度から開始した新庁舎建設に係る費用の増加が主な要因である。平成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年度から</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年度までの</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ヶ年にわたる継続事業であり、平成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年度以降は複合型施設建設が終了するため、一時的な支出の増額はなくなるが、依然厳しい状況が続くと思われる。</a:t>
          </a:r>
          <a:endParaRPr lang="ja-JP" altLang="ja-JP" sz="1600">
            <a:effectLst/>
          </a:endParaRPr>
        </a:p>
        <a:p>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年度において消防費は、住民一人当たり</a:t>
          </a:r>
          <a:r>
            <a:rPr kumimoji="1" lang="en-US" altLang="ja-JP" sz="1200">
              <a:solidFill>
                <a:schemeClr val="dk1"/>
              </a:solidFill>
              <a:effectLst/>
              <a:latin typeface="+mn-lt"/>
              <a:ea typeface="+mn-ea"/>
              <a:cs typeface="+mn-cs"/>
            </a:rPr>
            <a:t>80,916</a:t>
          </a:r>
          <a:r>
            <a:rPr kumimoji="1" lang="ja-JP" altLang="ja-JP" sz="1200">
              <a:solidFill>
                <a:schemeClr val="dk1"/>
              </a:solidFill>
              <a:effectLst/>
              <a:latin typeface="+mn-lt"/>
              <a:ea typeface="+mn-ea"/>
              <a:cs typeface="+mn-cs"/>
            </a:rPr>
            <a:t>円となっており、類似団体と比較して大きな値である。これは近年町の重要施策として、防災対策に力を入れており、平成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年度は</a:t>
          </a:r>
          <a:r>
            <a:rPr kumimoji="1" lang="ja-JP" altLang="en-US" sz="1200">
              <a:solidFill>
                <a:schemeClr val="dk1"/>
              </a:solidFill>
              <a:effectLst/>
              <a:latin typeface="+mn-lt"/>
              <a:ea typeface="+mn-ea"/>
              <a:cs typeface="+mn-cs"/>
            </a:rPr>
            <a:t>災害時の拠点となる防災センターや、津波避難施設を建設したことによる普通建設事業費</a:t>
          </a:r>
          <a:r>
            <a:rPr kumimoji="1" lang="ja-JP" altLang="ja-JP" sz="1200">
              <a:solidFill>
                <a:schemeClr val="dk1"/>
              </a:solidFill>
              <a:effectLst/>
              <a:latin typeface="+mn-lt"/>
              <a:ea typeface="+mn-ea"/>
              <a:cs typeface="+mn-cs"/>
            </a:rPr>
            <a:t>の増が主な要因である。防災対策は</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30</a:t>
          </a:r>
          <a:r>
            <a:rPr kumimoji="1" lang="ja-JP" altLang="en-US" sz="1200">
              <a:solidFill>
                <a:schemeClr val="dk1"/>
              </a:solidFill>
              <a:effectLst/>
              <a:latin typeface="+mn-lt"/>
              <a:ea typeface="+mn-ea"/>
              <a:cs typeface="+mn-cs"/>
            </a:rPr>
            <a:t>年度</a:t>
          </a:r>
          <a:r>
            <a:rPr kumimoji="1" lang="ja-JP" altLang="ja-JP" sz="1200">
              <a:solidFill>
                <a:schemeClr val="dk1"/>
              </a:solidFill>
              <a:effectLst/>
              <a:latin typeface="+mn-lt"/>
              <a:ea typeface="+mn-ea"/>
              <a:cs typeface="+mn-cs"/>
            </a:rPr>
            <a:t>継続して行うため、消防費は引き続き増額が見込まれる。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・教育費は、平成</a:t>
          </a:r>
          <a:r>
            <a:rPr kumimoji="1" lang="en-US" altLang="ja-JP" sz="1200">
              <a:solidFill>
                <a:schemeClr val="dk1"/>
              </a:solidFill>
              <a:effectLst/>
              <a:latin typeface="+mn-lt"/>
              <a:ea typeface="+mn-ea"/>
              <a:cs typeface="+mn-cs"/>
            </a:rPr>
            <a:t>25</a:t>
          </a:r>
          <a:r>
            <a:rPr kumimoji="1" lang="ja-JP" altLang="en-US" sz="1200">
              <a:solidFill>
                <a:schemeClr val="dk1"/>
              </a:solidFill>
              <a:effectLst/>
              <a:latin typeface="+mn-lt"/>
              <a:ea typeface="+mn-ea"/>
              <a:cs typeface="+mn-cs"/>
            </a:rPr>
            <a:t>年から平成</a:t>
          </a:r>
          <a:r>
            <a:rPr kumimoji="1" lang="en-US" altLang="ja-JP" sz="1200">
              <a:solidFill>
                <a:schemeClr val="dk1"/>
              </a:solidFill>
              <a:effectLst/>
              <a:latin typeface="+mn-lt"/>
              <a:ea typeface="+mn-ea"/>
              <a:cs typeface="+mn-cs"/>
            </a:rPr>
            <a:t>28</a:t>
          </a:r>
          <a:r>
            <a:rPr kumimoji="1" lang="ja-JP" altLang="en-US" sz="1200">
              <a:solidFill>
                <a:schemeClr val="dk1"/>
              </a:solidFill>
              <a:effectLst/>
              <a:latin typeface="+mn-lt"/>
              <a:ea typeface="+mn-ea"/>
              <a:cs typeface="+mn-cs"/>
            </a:rPr>
            <a:t>年の</a:t>
          </a:r>
          <a:r>
            <a:rPr kumimoji="1" lang="en-US" altLang="ja-JP" sz="1200">
              <a:solidFill>
                <a:schemeClr val="dk1"/>
              </a:solidFill>
              <a:effectLst/>
              <a:latin typeface="+mn-lt"/>
              <a:ea typeface="+mn-ea"/>
              <a:cs typeface="+mn-cs"/>
            </a:rPr>
            <a:t>4</a:t>
          </a:r>
          <a:r>
            <a:rPr kumimoji="1" lang="ja-JP" altLang="en-US" sz="1200">
              <a:solidFill>
                <a:schemeClr val="dk1"/>
              </a:solidFill>
              <a:effectLst/>
              <a:latin typeface="+mn-lt"/>
              <a:ea typeface="+mn-ea"/>
              <a:cs typeface="+mn-cs"/>
            </a:rPr>
            <a:t>年間と比べ、平成</a:t>
          </a:r>
          <a:r>
            <a:rPr kumimoji="1" lang="en-US" altLang="ja-JP" sz="1200">
              <a:solidFill>
                <a:schemeClr val="dk1"/>
              </a:solidFill>
              <a:effectLst/>
              <a:latin typeface="+mn-lt"/>
              <a:ea typeface="+mn-ea"/>
              <a:cs typeface="+mn-cs"/>
            </a:rPr>
            <a:t>29</a:t>
          </a:r>
          <a:r>
            <a:rPr kumimoji="1" lang="ja-JP" altLang="en-US" sz="1200">
              <a:solidFill>
                <a:schemeClr val="dk1"/>
              </a:solidFill>
              <a:effectLst/>
              <a:latin typeface="+mn-lt"/>
              <a:ea typeface="+mn-ea"/>
              <a:cs typeface="+mn-cs"/>
            </a:rPr>
            <a:t>年度は住民一人当たり</a:t>
          </a:r>
          <a:r>
            <a:rPr kumimoji="1" lang="en-US" altLang="ja-JP" sz="1200">
              <a:solidFill>
                <a:schemeClr val="dk1"/>
              </a:solidFill>
              <a:effectLst/>
              <a:latin typeface="+mn-lt"/>
              <a:ea typeface="+mn-ea"/>
              <a:cs typeface="+mn-cs"/>
            </a:rPr>
            <a:t>54,896</a:t>
          </a:r>
          <a:r>
            <a:rPr kumimoji="1" lang="ja-JP" altLang="en-US" sz="1200">
              <a:solidFill>
                <a:schemeClr val="dk1"/>
              </a:solidFill>
              <a:effectLst/>
              <a:latin typeface="+mn-lt"/>
              <a:ea typeface="+mn-ea"/>
              <a:cs typeface="+mn-cs"/>
            </a:rPr>
            <a:t>円と大きく増加している。この理由としては、平成</a:t>
          </a:r>
          <a:r>
            <a:rPr kumimoji="1" lang="en-US" altLang="ja-JP" sz="1200">
              <a:solidFill>
                <a:schemeClr val="dk1"/>
              </a:solidFill>
              <a:effectLst/>
              <a:latin typeface="+mn-lt"/>
              <a:ea typeface="+mn-ea"/>
              <a:cs typeface="+mn-cs"/>
            </a:rPr>
            <a:t>29</a:t>
          </a:r>
          <a:r>
            <a:rPr kumimoji="1" lang="ja-JP" altLang="en-US" sz="1200">
              <a:solidFill>
                <a:schemeClr val="dk1"/>
              </a:solidFill>
              <a:effectLst/>
              <a:latin typeface="+mn-lt"/>
              <a:ea typeface="+mn-ea"/>
              <a:cs typeface="+mn-cs"/>
            </a:rPr>
            <a:t>年度に新しく図書館が完成し、それに係る経費が新たに発生したためである。</a:t>
          </a:r>
          <a:endParaRPr kumimoji="1" lang="en-US" altLang="ja-JP" sz="1200">
            <a:solidFill>
              <a:schemeClr val="dk1"/>
            </a:solidFill>
            <a:effectLst/>
            <a:latin typeface="+mn-lt"/>
            <a:ea typeface="+mn-ea"/>
            <a:cs typeface="+mn-cs"/>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三重県木曽岬町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年度については、複合型施設建設や、防災対策に係る臨時財政需要があったため、実質単年度収支は赤字となっているが、</a:t>
          </a:r>
          <a:r>
            <a:rPr kumimoji="1" lang="ja-JP" altLang="en-US" sz="1100">
              <a:solidFill>
                <a:schemeClr val="dk1"/>
              </a:solidFill>
              <a:effectLst/>
              <a:latin typeface="+mn-lt"/>
              <a:ea typeface="+mn-ea"/>
              <a:cs typeface="+mn-cs"/>
            </a:rPr>
            <a:t>地方債の発行及び基金の取崩しにより財源を確保したため、</a:t>
          </a:r>
          <a:r>
            <a:rPr kumimoji="1" lang="ja-JP" altLang="ja-JP" sz="1100">
              <a:solidFill>
                <a:schemeClr val="dk1"/>
              </a:solidFill>
              <a:effectLst/>
              <a:latin typeface="+mn-lt"/>
              <a:ea typeface="+mn-ea"/>
              <a:cs typeface="+mn-cs"/>
            </a:rPr>
            <a:t>実質収支は黒字となっている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財政調整基金残高については、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年度に標準財政規模比</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を達成したため、今後は歳計剰余金の積立は行わず、利息による残高維持に努める。</a:t>
          </a:r>
          <a:endParaRPr kumimoji="1" lang="en-US" altLang="ja-JP" sz="1100">
            <a:solidFill>
              <a:schemeClr val="dk1"/>
            </a:solidFill>
            <a:effectLst/>
            <a:latin typeface="+mn-lt"/>
            <a:ea typeface="+mn-ea"/>
            <a:cs typeface="+mn-cs"/>
          </a:endParaRPr>
        </a:p>
        <a:p>
          <a:pPr eaLnBrk="1" fontAlgn="auto" latinLnBrk="0" hangingPunct="1"/>
          <a:endParaRPr lang="ja-JP" altLang="ja-JP" sz="1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三重県木曽岬町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一般会計は、</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29</a:t>
          </a:r>
          <a:r>
            <a:rPr kumimoji="1" lang="ja-JP" altLang="en-US" sz="1400">
              <a:solidFill>
                <a:schemeClr val="dk1"/>
              </a:solidFill>
              <a:effectLst/>
              <a:latin typeface="+mn-lt"/>
              <a:ea typeface="+mn-ea"/>
              <a:cs typeface="+mn-cs"/>
            </a:rPr>
            <a:t>年度決算で前年度より</a:t>
          </a:r>
          <a:r>
            <a:rPr kumimoji="1" lang="en-US" altLang="ja-JP" sz="1400">
              <a:solidFill>
                <a:schemeClr val="dk1"/>
              </a:solidFill>
              <a:effectLst/>
              <a:latin typeface="+mn-lt"/>
              <a:ea typeface="+mn-ea"/>
              <a:cs typeface="+mn-cs"/>
            </a:rPr>
            <a:t>1.74</a:t>
          </a:r>
          <a:r>
            <a:rPr kumimoji="1" lang="ja-JP" altLang="ja-JP" sz="1400">
              <a:solidFill>
                <a:schemeClr val="dk1"/>
              </a:solidFill>
              <a:effectLst/>
              <a:latin typeface="+mn-lt"/>
              <a:ea typeface="+mn-ea"/>
              <a:cs typeface="+mn-cs"/>
            </a:rPr>
            <a:t>ポイント</a:t>
          </a:r>
          <a:r>
            <a:rPr kumimoji="1" lang="ja-JP" altLang="en-US" sz="1400">
              <a:solidFill>
                <a:schemeClr val="dk1"/>
              </a:solidFill>
              <a:effectLst/>
              <a:latin typeface="+mn-lt"/>
              <a:ea typeface="+mn-ea"/>
              <a:cs typeface="+mn-cs"/>
            </a:rPr>
            <a:t>増</a:t>
          </a:r>
          <a:r>
            <a:rPr kumimoji="1" lang="ja-JP" altLang="ja-JP" sz="1400">
              <a:solidFill>
                <a:schemeClr val="dk1"/>
              </a:solidFill>
              <a:effectLst/>
              <a:latin typeface="+mn-lt"/>
              <a:ea typeface="+mn-ea"/>
              <a:cs typeface="+mn-cs"/>
            </a:rPr>
            <a:t>となりました。これは、</a:t>
          </a:r>
          <a:r>
            <a:rPr kumimoji="1" lang="ja-JP" altLang="en-US" sz="1400">
              <a:solidFill>
                <a:schemeClr val="dk1"/>
              </a:solidFill>
              <a:effectLst/>
              <a:latin typeface="+mn-lt"/>
              <a:ea typeface="+mn-ea"/>
              <a:cs typeface="+mn-cs"/>
            </a:rPr>
            <a:t>前年度に新庁舎</a:t>
          </a:r>
          <a:r>
            <a:rPr kumimoji="1" lang="ja-JP" altLang="ja-JP" sz="1400">
              <a:solidFill>
                <a:schemeClr val="dk1"/>
              </a:solidFill>
              <a:effectLst/>
              <a:latin typeface="+mn-lt"/>
              <a:ea typeface="+mn-ea"/>
              <a:cs typeface="+mn-cs"/>
            </a:rPr>
            <a:t>や避難施設建設</a:t>
          </a:r>
          <a:r>
            <a:rPr kumimoji="1" lang="ja-JP" altLang="en-US" sz="1400">
              <a:solidFill>
                <a:schemeClr val="dk1"/>
              </a:solidFill>
              <a:effectLst/>
              <a:latin typeface="+mn-lt"/>
              <a:ea typeface="+mn-ea"/>
              <a:cs typeface="+mn-cs"/>
            </a:rPr>
            <a:t>のハード事業がピークを迎え、反動による歳出の減少が主な要因です</a:t>
          </a:r>
          <a:r>
            <a:rPr kumimoji="1" lang="ja-JP" altLang="ja-JP" sz="14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a:p>
          <a:endParaRPr lang="ja-JP" altLang="ja-JP" sz="1800">
            <a:effectLst/>
          </a:endParaRPr>
        </a:p>
        <a:p>
          <a:r>
            <a:rPr kumimoji="1" lang="ja-JP" altLang="ja-JP" sz="1400">
              <a:solidFill>
                <a:schemeClr val="dk1"/>
              </a:solidFill>
              <a:effectLst/>
              <a:latin typeface="+mn-lt"/>
              <a:ea typeface="+mn-ea"/>
              <a:cs typeface="+mn-cs"/>
            </a:rPr>
            <a:t>国民健康保険特別会計は、</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29</a:t>
          </a:r>
          <a:r>
            <a:rPr kumimoji="1" lang="ja-JP" altLang="en-US" sz="1400">
              <a:solidFill>
                <a:schemeClr val="dk1"/>
              </a:solidFill>
              <a:effectLst/>
              <a:latin typeface="+mn-lt"/>
              <a:ea typeface="+mn-ea"/>
              <a:cs typeface="+mn-cs"/>
            </a:rPr>
            <a:t>年度決算で前年度より</a:t>
          </a:r>
          <a:r>
            <a:rPr kumimoji="1" lang="en-US" altLang="ja-JP" sz="1400">
              <a:solidFill>
                <a:schemeClr val="dk1"/>
              </a:solidFill>
              <a:effectLst/>
              <a:latin typeface="+mn-lt"/>
              <a:ea typeface="+mn-ea"/>
              <a:cs typeface="+mn-cs"/>
            </a:rPr>
            <a:t>1.07</a:t>
          </a:r>
          <a:r>
            <a:rPr kumimoji="1" lang="ja-JP" altLang="ja-JP" sz="1400">
              <a:solidFill>
                <a:schemeClr val="dk1"/>
              </a:solidFill>
              <a:effectLst/>
              <a:latin typeface="+mn-lt"/>
              <a:ea typeface="+mn-ea"/>
              <a:cs typeface="+mn-cs"/>
            </a:rPr>
            <a:t>ポイントの減になりました。これは、県支出金の減による歳入の減や、高額療養費の増による歳出の増が原因です。</a:t>
          </a:r>
          <a:endParaRPr kumimoji="1" lang="en-US" altLang="ja-JP" sz="1400">
            <a:solidFill>
              <a:schemeClr val="dk1"/>
            </a:solidFill>
            <a:effectLst/>
            <a:latin typeface="+mn-lt"/>
            <a:ea typeface="+mn-ea"/>
            <a:cs typeface="+mn-cs"/>
          </a:endParaRPr>
        </a:p>
        <a:p>
          <a:endParaRPr lang="ja-JP" altLang="ja-JP" sz="1800">
            <a:effectLst/>
          </a:endParaRPr>
        </a:p>
        <a:p>
          <a:r>
            <a:rPr kumimoji="1" lang="ja-JP" altLang="ja-JP" sz="1400">
              <a:solidFill>
                <a:schemeClr val="dk1"/>
              </a:solidFill>
              <a:effectLst/>
              <a:latin typeface="+mn-lt"/>
              <a:ea typeface="+mn-ea"/>
              <a:cs typeface="+mn-cs"/>
            </a:rPr>
            <a:t>介護保険特別会計は、</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29</a:t>
          </a:r>
          <a:r>
            <a:rPr kumimoji="1" lang="ja-JP" altLang="en-US" sz="1400">
              <a:solidFill>
                <a:schemeClr val="dk1"/>
              </a:solidFill>
              <a:effectLst/>
              <a:latin typeface="+mn-lt"/>
              <a:ea typeface="+mn-ea"/>
              <a:cs typeface="+mn-cs"/>
            </a:rPr>
            <a:t>年度決算で前年度より</a:t>
          </a:r>
          <a:r>
            <a:rPr kumimoji="1" lang="en-US" altLang="ja-JP" sz="1400">
              <a:solidFill>
                <a:schemeClr val="dk1"/>
              </a:solidFill>
              <a:effectLst/>
              <a:latin typeface="+mn-lt"/>
              <a:ea typeface="+mn-ea"/>
              <a:cs typeface="+mn-cs"/>
            </a:rPr>
            <a:t>0.35</a:t>
          </a:r>
          <a:r>
            <a:rPr kumimoji="1" lang="ja-JP" altLang="ja-JP" sz="1400">
              <a:solidFill>
                <a:schemeClr val="dk1"/>
              </a:solidFill>
              <a:effectLst/>
              <a:latin typeface="+mn-lt"/>
              <a:ea typeface="+mn-ea"/>
              <a:cs typeface="+mn-cs"/>
            </a:rPr>
            <a:t>ポイント減になりました。これは、保険給付費や地域支援事業費の増額による歳出の増が原因です。</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各会計共通して黒字で推移しているとはいえ、常に一般会計からの繰入金に依存している部分がある。しかしながら、運営に影響を与えることはなく、全般的に健全であると判断できる。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4137354</v>
      </c>
      <c r="BO4" s="441"/>
      <c r="BP4" s="441"/>
      <c r="BQ4" s="441"/>
      <c r="BR4" s="441"/>
      <c r="BS4" s="441"/>
      <c r="BT4" s="441"/>
      <c r="BU4" s="442"/>
      <c r="BV4" s="440">
        <v>4264219</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6.2</v>
      </c>
      <c r="CU4" s="622"/>
      <c r="CV4" s="622"/>
      <c r="CW4" s="622"/>
      <c r="CX4" s="622"/>
      <c r="CY4" s="622"/>
      <c r="CZ4" s="622"/>
      <c r="DA4" s="623"/>
      <c r="DB4" s="621">
        <v>4.5</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3975274</v>
      </c>
      <c r="BO5" s="446"/>
      <c r="BP5" s="446"/>
      <c r="BQ5" s="446"/>
      <c r="BR5" s="446"/>
      <c r="BS5" s="446"/>
      <c r="BT5" s="446"/>
      <c r="BU5" s="447"/>
      <c r="BV5" s="445">
        <v>4167977</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80.099999999999994</v>
      </c>
      <c r="CU5" s="416"/>
      <c r="CV5" s="416"/>
      <c r="CW5" s="416"/>
      <c r="CX5" s="416"/>
      <c r="CY5" s="416"/>
      <c r="CZ5" s="416"/>
      <c r="DA5" s="417"/>
      <c r="DB5" s="415">
        <v>81.8</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162080</v>
      </c>
      <c r="BO6" s="446"/>
      <c r="BP6" s="446"/>
      <c r="BQ6" s="446"/>
      <c r="BR6" s="446"/>
      <c r="BS6" s="446"/>
      <c r="BT6" s="446"/>
      <c r="BU6" s="447"/>
      <c r="BV6" s="445">
        <v>96242</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84.9</v>
      </c>
      <c r="CU6" s="596"/>
      <c r="CV6" s="596"/>
      <c r="CW6" s="596"/>
      <c r="CX6" s="596"/>
      <c r="CY6" s="596"/>
      <c r="CZ6" s="596"/>
      <c r="DA6" s="597"/>
      <c r="DB6" s="595">
        <v>86.4</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31858</v>
      </c>
      <c r="BO7" s="446"/>
      <c r="BP7" s="446"/>
      <c r="BQ7" s="446"/>
      <c r="BR7" s="446"/>
      <c r="BS7" s="446"/>
      <c r="BT7" s="446"/>
      <c r="BU7" s="447"/>
      <c r="BV7" s="445">
        <v>3860</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2093494</v>
      </c>
      <c r="CU7" s="446"/>
      <c r="CV7" s="446"/>
      <c r="CW7" s="446"/>
      <c r="CX7" s="446"/>
      <c r="CY7" s="446"/>
      <c r="CZ7" s="446"/>
      <c r="DA7" s="447"/>
      <c r="DB7" s="445">
        <v>2062321</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130222</v>
      </c>
      <c r="BO8" s="446"/>
      <c r="BP8" s="446"/>
      <c r="BQ8" s="446"/>
      <c r="BR8" s="446"/>
      <c r="BS8" s="446"/>
      <c r="BT8" s="446"/>
      <c r="BU8" s="447"/>
      <c r="BV8" s="445">
        <v>92382</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0.52</v>
      </c>
      <c r="CU8" s="559"/>
      <c r="CV8" s="559"/>
      <c r="CW8" s="559"/>
      <c r="CX8" s="559"/>
      <c r="CY8" s="559"/>
      <c r="CZ8" s="559"/>
      <c r="DA8" s="560"/>
      <c r="DB8" s="558">
        <v>0.51</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6357</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37840</v>
      </c>
      <c r="BO9" s="446"/>
      <c r="BP9" s="446"/>
      <c r="BQ9" s="446"/>
      <c r="BR9" s="446"/>
      <c r="BS9" s="446"/>
      <c r="BT9" s="446"/>
      <c r="BU9" s="447"/>
      <c r="BV9" s="445">
        <v>-69897</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3.3</v>
      </c>
      <c r="CU9" s="416"/>
      <c r="CV9" s="416"/>
      <c r="CW9" s="416"/>
      <c r="CX9" s="416"/>
      <c r="CY9" s="416"/>
      <c r="CZ9" s="416"/>
      <c r="DA9" s="417"/>
      <c r="DB9" s="415">
        <v>2.7</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6855</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7548</v>
      </c>
      <c r="BO10" s="446"/>
      <c r="BP10" s="446"/>
      <c r="BQ10" s="446"/>
      <c r="BR10" s="446"/>
      <c r="BS10" s="446"/>
      <c r="BT10" s="446"/>
      <c r="BU10" s="447"/>
      <c r="BV10" s="445">
        <v>10086</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115</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x14ac:dyDescent="0.15">
      <c r="A12" s="166"/>
      <c r="B12" s="561" t="s">
        <v>125</v>
      </c>
      <c r="C12" s="562"/>
      <c r="D12" s="562"/>
      <c r="E12" s="562"/>
      <c r="F12" s="562"/>
      <c r="G12" s="562"/>
      <c r="H12" s="562"/>
      <c r="I12" s="562"/>
      <c r="J12" s="562"/>
      <c r="K12" s="563"/>
      <c r="L12" s="570" t="s">
        <v>126</v>
      </c>
      <c r="M12" s="571"/>
      <c r="N12" s="571"/>
      <c r="O12" s="571"/>
      <c r="P12" s="571"/>
      <c r="Q12" s="572"/>
      <c r="R12" s="573">
        <v>6402</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99</v>
      </c>
      <c r="AV12" s="503"/>
      <c r="AW12" s="503"/>
      <c r="AX12" s="503"/>
      <c r="AY12" s="425" t="s">
        <v>130</v>
      </c>
      <c r="AZ12" s="426"/>
      <c r="BA12" s="426"/>
      <c r="BB12" s="426"/>
      <c r="BC12" s="426"/>
      <c r="BD12" s="426"/>
      <c r="BE12" s="426"/>
      <c r="BF12" s="426"/>
      <c r="BG12" s="426"/>
      <c r="BH12" s="426"/>
      <c r="BI12" s="426"/>
      <c r="BJ12" s="426"/>
      <c r="BK12" s="426"/>
      <c r="BL12" s="426"/>
      <c r="BM12" s="427"/>
      <c r="BN12" s="445">
        <v>39000</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134</v>
      </c>
      <c r="N13" s="546"/>
      <c r="O13" s="546"/>
      <c r="P13" s="546"/>
      <c r="Q13" s="547"/>
      <c r="R13" s="548">
        <v>6028</v>
      </c>
      <c r="S13" s="549"/>
      <c r="T13" s="549"/>
      <c r="U13" s="549"/>
      <c r="V13" s="550"/>
      <c r="W13" s="536" t="s">
        <v>135</v>
      </c>
      <c r="X13" s="458"/>
      <c r="Y13" s="458"/>
      <c r="Z13" s="458"/>
      <c r="AA13" s="458"/>
      <c r="AB13" s="459"/>
      <c r="AC13" s="421">
        <v>398</v>
      </c>
      <c r="AD13" s="422"/>
      <c r="AE13" s="422"/>
      <c r="AF13" s="422"/>
      <c r="AG13" s="423"/>
      <c r="AH13" s="421">
        <v>435</v>
      </c>
      <c r="AI13" s="422"/>
      <c r="AJ13" s="422"/>
      <c r="AK13" s="422"/>
      <c r="AL13" s="424"/>
      <c r="AM13" s="514" t="s">
        <v>136</v>
      </c>
      <c r="AN13" s="419"/>
      <c r="AO13" s="419"/>
      <c r="AP13" s="419"/>
      <c r="AQ13" s="419"/>
      <c r="AR13" s="419"/>
      <c r="AS13" s="419"/>
      <c r="AT13" s="420"/>
      <c r="AU13" s="502" t="s">
        <v>137</v>
      </c>
      <c r="AV13" s="503"/>
      <c r="AW13" s="503"/>
      <c r="AX13" s="503"/>
      <c r="AY13" s="425" t="s">
        <v>138</v>
      </c>
      <c r="AZ13" s="426"/>
      <c r="BA13" s="426"/>
      <c r="BB13" s="426"/>
      <c r="BC13" s="426"/>
      <c r="BD13" s="426"/>
      <c r="BE13" s="426"/>
      <c r="BF13" s="426"/>
      <c r="BG13" s="426"/>
      <c r="BH13" s="426"/>
      <c r="BI13" s="426"/>
      <c r="BJ13" s="426"/>
      <c r="BK13" s="426"/>
      <c r="BL13" s="426"/>
      <c r="BM13" s="427"/>
      <c r="BN13" s="445">
        <v>6388</v>
      </c>
      <c r="BO13" s="446"/>
      <c r="BP13" s="446"/>
      <c r="BQ13" s="446"/>
      <c r="BR13" s="446"/>
      <c r="BS13" s="446"/>
      <c r="BT13" s="446"/>
      <c r="BU13" s="447"/>
      <c r="BV13" s="445">
        <v>-59811</v>
      </c>
      <c r="BW13" s="446"/>
      <c r="BX13" s="446"/>
      <c r="BY13" s="446"/>
      <c r="BZ13" s="446"/>
      <c r="CA13" s="446"/>
      <c r="CB13" s="446"/>
      <c r="CC13" s="447"/>
      <c r="CD13" s="454" t="s">
        <v>139</v>
      </c>
      <c r="CE13" s="455"/>
      <c r="CF13" s="455"/>
      <c r="CG13" s="455"/>
      <c r="CH13" s="455"/>
      <c r="CI13" s="455"/>
      <c r="CJ13" s="455"/>
      <c r="CK13" s="455"/>
      <c r="CL13" s="455"/>
      <c r="CM13" s="455"/>
      <c r="CN13" s="455"/>
      <c r="CO13" s="455"/>
      <c r="CP13" s="455"/>
      <c r="CQ13" s="455"/>
      <c r="CR13" s="455"/>
      <c r="CS13" s="456"/>
      <c r="CT13" s="415">
        <v>2.7</v>
      </c>
      <c r="CU13" s="416"/>
      <c r="CV13" s="416"/>
      <c r="CW13" s="416"/>
      <c r="CX13" s="416"/>
      <c r="CY13" s="416"/>
      <c r="CZ13" s="416"/>
      <c r="DA13" s="417"/>
      <c r="DB13" s="415">
        <v>3.8</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140</v>
      </c>
      <c r="M14" s="579"/>
      <c r="N14" s="579"/>
      <c r="O14" s="579"/>
      <c r="P14" s="579"/>
      <c r="Q14" s="580"/>
      <c r="R14" s="548">
        <v>6457</v>
      </c>
      <c r="S14" s="549"/>
      <c r="T14" s="549"/>
      <c r="U14" s="549"/>
      <c r="V14" s="550"/>
      <c r="W14" s="551"/>
      <c r="X14" s="461"/>
      <c r="Y14" s="461"/>
      <c r="Z14" s="461"/>
      <c r="AA14" s="461"/>
      <c r="AB14" s="462"/>
      <c r="AC14" s="541">
        <v>11.4</v>
      </c>
      <c r="AD14" s="542"/>
      <c r="AE14" s="542"/>
      <c r="AF14" s="542"/>
      <c r="AG14" s="543"/>
      <c r="AH14" s="541">
        <v>11.7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141</v>
      </c>
      <c r="CE14" s="452"/>
      <c r="CF14" s="452"/>
      <c r="CG14" s="452"/>
      <c r="CH14" s="452"/>
      <c r="CI14" s="452"/>
      <c r="CJ14" s="452"/>
      <c r="CK14" s="452"/>
      <c r="CL14" s="452"/>
      <c r="CM14" s="452"/>
      <c r="CN14" s="452"/>
      <c r="CO14" s="452"/>
      <c r="CP14" s="452"/>
      <c r="CQ14" s="452"/>
      <c r="CR14" s="452"/>
      <c r="CS14" s="453"/>
      <c r="CT14" s="552" t="s">
        <v>124</v>
      </c>
      <c r="CU14" s="553"/>
      <c r="CV14" s="553"/>
      <c r="CW14" s="553"/>
      <c r="CX14" s="553"/>
      <c r="CY14" s="553"/>
      <c r="CZ14" s="553"/>
      <c r="DA14" s="554"/>
      <c r="DB14" s="552" t="s">
        <v>142</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134</v>
      </c>
      <c r="N15" s="546"/>
      <c r="O15" s="546"/>
      <c r="P15" s="546"/>
      <c r="Q15" s="547"/>
      <c r="R15" s="548">
        <v>6122</v>
      </c>
      <c r="S15" s="549"/>
      <c r="T15" s="549"/>
      <c r="U15" s="549"/>
      <c r="V15" s="550"/>
      <c r="W15" s="536" t="s">
        <v>143</v>
      </c>
      <c r="X15" s="458"/>
      <c r="Y15" s="458"/>
      <c r="Z15" s="458"/>
      <c r="AA15" s="458"/>
      <c r="AB15" s="459"/>
      <c r="AC15" s="421">
        <v>1141</v>
      </c>
      <c r="AD15" s="422"/>
      <c r="AE15" s="422"/>
      <c r="AF15" s="422"/>
      <c r="AG15" s="423"/>
      <c r="AH15" s="421">
        <v>1289</v>
      </c>
      <c r="AI15" s="422"/>
      <c r="AJ15" s="422"/>
      <c r="AK15" s="422"/>
      <c r="AL15" s="424"/>
      <c r="AM15" s="514"/>
      <c r="AN15" s="419"/>
      <c r="AO15" s="419"/>
      <c r="AP15" s="419"/>
      <c r="AQ15" s="419"/>
      <c r="AR15" s="419"/>
      <c r="AS15" s="419"/>
      <c r="AT15" s="420"/>
      <c r="AU15" s="502"/>
      <c r="AV15" s="503"/>
      <c r="AW15" s="503"/>
      <c r="AX15" s="503"/>
      <c r="AY15" s="437" t="s">
        <v>144</v>
      </c>
      <c r="AZ15" s="438"/>
      <c r="BA15" s="438"/>
      <c r="BB15" s="438"/>
      <c r="BC15" s="438"/>
      <c r="BD15" s="438"/>
      <c r="BE15" s="438"/>
      <c r="BF15" s="438"/>
      <c r="BG15" s="438"/>
      <c r="BH15" s="438"/>
      <c r="BI15" s="438"/>
      <c r="BJ15" s="438"/>
      <c r="BK15" s="438"/>
      <c r="BL15" s="438"/>
      <c r="BM15" s="439"/>
      <c r="BN15" s="440">
        <v>915250</v>
      </c>
      <c r="BO15" s="441"/>
      <c r="BP15" s="441"/>
      <c r="BQ15" s="441"/>
      <c r="BR15" s="441"/>
      <c r="BS15" s="441"/>
      <c r="BT15" s="441"/>
      <c r="BU15" s="442"/>
      <c r="BV15" s="440">
        <v>897407</v>
      </c>
      <c r="BW15" s="441"/>
      <c r="BX15" s="441"/>
      <c r="BY15" s="441"/>
      <c r="BZ15" s="441"/>
      <c r="CA15" s="441"/>
      <c r="CB15" s="441"/>
      <c r="CC15" s="442"/>
      <c r="CD15" s="555" t="s">
        <v>145</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146</v>
      </c>
      <c r="M16" s="539"/>
      <c r="N16" s="539"/>
      <c r="O16" s="539"/>
      <c r="P16" s="539"/>
      <c r="Q16" s="540"/>
      <c r="R16" s="533" t="s">
        <v>147</v>
      </c>
      <c r="S16" s="534"/>
      <c r="T16" s="534"/>
      <c r="U16" s="534"/>
      <c r="V16" s="535"/>
      <c r="W16" s="551"/>
      <c r="X16" s="461"/>
      <c r="Y16" s="461"/>
      <c r="Z16" s="461"/>
      <c r="AA16" s="461"/>
      <c r="AB16" s="462"/>
      <c r="AC16" s="541">
        <v>32.700000000000003</v>
      </c>
      <c r="AD16" s="542"/>
      <c r="AE16" s="542"/>
      <c r="AF16" s="542"/>
      <c r="AG16" s="543"/>
      <c r="AH16" s="541">
        <v>34.5</v>
      </c>
      <c r="AI16" s="542"/>
      <c r="AJ16" s="542"/>
      <c r="AK16" s="542"/>
      <c r="AL16" s="544"/>
      <c r="AM16" s="514"/>
      <c r="AN16" s="419"/>
      <c r="AO16" s="419"/>
      <c r="AP16" s="419"/>
      <c r="AQ16" s="419"/>
      <c r="AR16" s="419"/>
      <c r="AS16" s="419"/>
      <c r="AT16" s="420"/>
      <c r="AU16" s="502"/>
      <c r="AV16" s="503"/>
      <c r="AW16" s="503"/>
      <c r="AX16" s="503"/>
      <c r="AY16" s="425" t="s">
        <v>148</v>
      </c>
      <c r="AZ16" s="426"/>
      <c r="BA16" s="426"/>
      <c r="BB16" s="426"/>
      <c r="BC16" s="426"/>
      <c r="BD16" s="426"/>
      <c r="BE16" s="426"/>
      <c r="BF16" s="426"/>
      <c r="BG16" s="426"/>
      <c r="BH16" s="426"/>
      <c r="BI16" s="426"/>
      <c r="BJ16" s="426"/>
      <c r="BK16" s="426"/>
      <c r="BL16" s="426"/>
      <c r="BM16" s="427"/>
      <c r="BN16" s="445">
        <v>1722220</v>
      </c>
      <c r="BO16" s="446"/>
      <c r="BP16" s="446"/>
      <c r="BQ16" s="446"/>
      <c r="BR16" s="446"/>
      <c r="BS16" s="446"/>
      <c r="BT16" s="446"/>
      <c r="BU16" s="447"/>
      <c r="BV16" s="445">
        <v>1709692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149</v>
      </c>
      <c r="N17" s="531"/>
      <c r="O17" s="531"/>
      <c r="P17" s="531"/>
      <c r="Q17" s="532"/>
      <c r="R17" s="533" t="s">
        <v>150</v>
      </c>
      <c r="S17" s="534"/>
      <c r="T17" s="534"/>
      <c r="U17" s="534"/>
      <c r="V17" s="535"/>
      <c r="W17" s="536" t="s">
        <v>151</v>
      </c>
      <c r="X17" s="458"/>
      <c r="Y17" s="458"/>
      <c r="Z17" s="458"/>
      <c r="AA17" s="458"/>
      <c r="AB17" s="459"/>
      <c r="AC17" s="421">
        <v>1946</v>
      </c>
      <c r="AD17" s="422"/>
      <c r="AE17" s="422"/>
      <c r="AF17" s="422"/>
      <c r="AG17" s="423"/>
      <c r="AH17" s="421">
        <v>2008</v>
      </c>
      <c r="AI17" s="422"/>
      <c r="AJ17" s="422"/>
      <c r="AK17" s="422"/>
      <c r="AL17" s="424"/>
      <c r="AM17" s="514"/>
      <c r="AN17" s="419"/>
      <c r="AO17" s="419"/>
      <c r="AP17" s="419"/>
      <c r="AQ17" s="419"/>
      <c r="AR17" s="419"/>
      <c r="AS17" s="419"/>
      <c r="AT17" s="420"/>
      <c r="AU17" s="502"/>
      <c r="AV17" s="503"/>
      <c r="AW17" s="503"/>
      <c r="AX17" s="503"/>
      <c r="AY17" s="425" t="s">
        <v>152</v>
      </c>
      <c r="AZ17" s="426"/>
      <c r="BA17" s="426"/>
      <c r="BB17" s="426"/>
      <c r="BC17" s="426"/>
      <c r="BD17" s="426"/>
      <c r="BE17" s="426"/>
      <c r="BF17" s="426"/>
      <c r="BG17" s="426"/>
      <c r="BH17" s="426"/>
      <c r="BI17" s="426"/>
      <c r="BJ17" s="426"/>
      <c r="BK17" s="426"/>
      <c r="BL17" s="426"/>
      <c r="BM17" s="427"/>
      <c r="BN17" s="445">
        <v>1168438</v>
      </c>
      <c r="BO17" s="446"/>
      <c r="BP17" s="446"/>
      <c r="BQ17" s="446"/>
      <c r="BR17" s="446"/>
      <c r="BS17" s="446"/>
      <c r="BT17" s="446"/>
      <c r="BU17" s="447"/>
      <c r="BV17" s="445">
        <v>1139564</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153</v>
      </c>
      <c r="C18" s="508"/>
      <c r="D18" s="508"/>
      <c r="E18" s="509"/>
      <c r="F18" s="509"/>
      <c r="G18" s="509"/>
      <c r="H18" s="509"/>
      <c r="I18" s="509"/>
      <c r="J18" s="509"/>
      <c r="K18" s="509"/>
      <c r="L18" s="510">
        <v>15.74</v>
      </c>
      <c r="M18" s="510"/>
      <c r="N18" s="510"/>
      <c r="O18" s="510"/>
      <c r="P18" s="510"/>
      <c r="Q18" s="510"/>
      <c r="R18" s="511"/>
      <c r="S18" s="511"/>
      <c r="T18" s="511"/>
      <c r="U18" s="511"/>
      <c r="V18" s="512"/>
      <c r="W18" s="526"/>
      <c r="X18" s="527"/>
      <c r="Y18" s="527"/>
      <c r="Z18" s="527"/>
      <c r="AA18" s="527"/>
      <c r="AB18" s="537"/>
      <c r="AC18" s="409">
        <v>55.8</v>
      </c>
      <c r="AD18" s="410"/>
      <c r="AE18" s="410"/>
      <c r="AF18" s="410"/>
      <c r="AG18" s="513"/>
      <c r="AH18" s="409">
        <v>53.8</v>
      </c>
      <c r="AI18" s="410"/>
      <c r="AJ18" s="410"/>
      <c r="AK18" s="410"/>
      <c r="AL18" s="411"/>
      <c r="AM18" s="514"/>
      <c r="AN18" s="419"/>
      <c r="AO18" s="419"/>
      <c r="AP18" s="419"/>
      <c r="AQ18" s="419"/>
      <c r="AR18" s="419"/>
      <c r="AS18" s="419"/>
      <c r="AT18" s="420"/>
      <c r="AU18" s="502"/>
      <c r="AV18" s="503"/>
      <c r="AW18" s="503"/>
      <c r="AX18" s="503"/>
      <c r="AY18" s="425" t="s">
        <v>154</v>
      </c>
      <c r="AZ18" s="426"/>
      <c r="BA18" s="426"/>
      <c r="BB18" s="426"/>
      <c r="BC18" s="426"/>
      <c r="BD18" s="426"/>
      <c r="BE18" s="426"/>
      <c r="BF18" s="426"/>
      <c r="BG18" s="426"/>
      <c r="BH18" s="426"/>
      <c r="BI18" s="426"/>
      <c r="BJ18" s="426"/>
      <c r="BK18" s="426"/>
      <c r="BL18" s="426"/>
      <c r="BM18" s="427"/>
      <c r="BN18" s="445">
        <v>1681668</v>
      </c>
      <c r="BO18" s="446"/>
      <c r="BP18" s="446"/>
      <c r="BQ18" s="446"/>
      <c r="BR18" s="446"/>
      <c r="BS18" s="446"/>
      <c r="BT18" s="446"/>
      <c r="BU18" s="447"/>
      <c r="BV18" s="445">
        <v>1716227</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155</v>
      </c>
      <c r="C19" s="508"/>
      <c r="D19" s="508"/>
      <c r="E19" s="509"/>
      <c r="F19" s="509"/>
      <c r="G19" s="509"/>
      <c r="H19" s="509"/>
      <c r="I19" s="509"/>
      <c r="J19" s="509"/>
      <c r="K19" s="509"/>
      <c r="L19" s="515">
        <v>404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156</v>
      </c>
      <c r="AZ19" s="426"/>
      <c r="BA19" s="426"/>
      <c r="BB19" s="426"/>
      <c r="BC19" s="426"/>
      <c r="BD19" s="426"/>
      <c r="BE19" s="426"/>
      <c r="BF19" s="426"/>
      <c r="BG19" s="426"/>
      <c r="BH19" s="426"/>
      <c r="BI19" s="426"/>
      <c r="BJ19" s="426"/>
      <c r="BK19" s="426"/>
      <c r="BL19" s="426"/>
      <c r="BM19" s="427"/>
      <c r="BN19" s="445">
        <v>3514359</v>
      </c>
      <c r="BO19" s="446"/>
      <c r="BP19" s="446"/>
      <c r="BQ19" s="446"/>
      <c r="BR19" s="446"/>
      <c r="BS19" s="446"/>
      <c r="BT19" s="446"/>
      <c r="BU19" s="447"/>
      <c r="BV19" s="445">
        <v>3728942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157</v>
      </c>
      <c r="C20" s="508"/>
      <c r="D20" s="508"/>
      <c r="E20" s="509"/>
      <c r="F20" s="509"/>
      <c r="G20" s="509"/>
      <c r="H20" s="509"/>
      <c r="I20" s="509"/>
      <c r="J20" s="509"/>
      <c r="K20" s="509"/>
      <c r="L20" s="515">
        <v>2174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158</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159</v>
      </c>
      <c r="C22" s="475"/>
      <c r="D22" s="476"/>
      <c r="E22" s="483" t="s">
        <v>1</v>
      </c>
      <c r="F22" s="458"/>
      <c r="G22" s="458"/>
      <c r="H22" s="458"/>
      <c r="I22" s="458"/>
      <c r="J22" s="458"/>
      <c r="K22" s="459"/>
      <c r="L22" s="483" t="s">
        <v>160</v>
      </c>
      <c r="M22" s="458"/>
      <c r="N22" s="458"/>
      <c r="O22" s="458"/>
      <c r="P22" s="459"/>
      <c r="Q22" s="468" t="s">
        <v>161</v>
      </c>
      <c r="R22" s="469"/>
      <c r="S22" s="469"/>
      <c r="T22" s="469"/>
      <c r="U22" s="469"/>
      <c r="V22" s="484"/>
      <c r="W22" s="486" t="s">
        <v>162</v>
      </c>
      <c r="X22" s="475"/>
      <c r="Y22" s="476"/>
      <c r="Z22" s="483" t="s">
        <v>1</v>
      </c>
      <c r="AA22" s="458"/>
      <c r="AB22" s="458"/>
      <c r="AC22" s="458"/>
      <c r="AD22" s="458"/>
      <c r="AE22" s="458"/>
      <c r="AF22" s="458"/>
      <c r="AG22" s="459"/>
      <c r="AH22" s="457" t="s">
        <v>163</v>
      </c>
      <c r="AI22" s="458"/>
      <c r="AJ22" s="458"/>
      <c r="AK22" s="458"/>
      <c r="AL22" s="459"/>
      <c r="AM22" s="457" t="s">
        <v>164</v>
      </c>
      <c r="AN22" s="463"/>
      <c r="AO22" s="463"/>
      <c r="AP22" s="463"/>
      <c r="AQ22" s="463"/>
      <c r="AR22" s="464"/>
      <c r="AS22" s="468" t="s">
        <v>161</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165</v>
      </c>
      <c r="AZ23" s="438"/>
      <c r="BA23" s="438"/>
      <c r="BB23" s="438"/>
      <c r="BC23" s="438"/>
      <c r="BD23" s="438"/>
      <c r="BE23" s="438"/>
      <c r="BF23" s="438"/>
      <c r="BG23" s="438"/>
      <c r="BH23" s="438"/>
      <c r="BI23" s="438"/>
      <c r="BJ23" s="438"/>
      <c r="BK23" s="438"/>
      <c r="BL23" s="438"/>
      <c r="BM23" s="439"/>
      <c r="BN23" s="445">
        <v>3179425</v>
      </c>
      <c r="BO23" s="446"/>
      <c r="BP23" s="446"/>
      <c r="BQ23" s="446"/>
      <c r="BR23" s="446"/>
      <c r="BS23" s="446"/>
      <c r="BT23" s="446"/>
      <c r="BU23" s="447"/>
      <c r="BV23" s="445">
        <v>2942091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166</v>
      </c>
      <c r="F24" s="419"/>
      <c r="G24" s="419"/>
      <c r="H24" s="419"/>
      <c r="I24" s="419"/>
      <c r="J24" s="419"/>
      <c r="K24" s="420"/>
      <c r="L24" s="421">
        <v>1</v>
      </c>
      <c r="M24" s="422"/>
      <c r="N24" s="422"/>
      <c r="O24" s="422"/>
      <c r="P24" s="423"/>
      <c r="Q24" s="421">
        <v>6700</v>
      </c>
      <c r="R24" s="422"/>
      <c r="S24" s="422"/>
      <c r="T24" s="422"/>
      <c r="U24" s="422"/>
      <c r="V24" s="423"/>
      <c r="W24" s="487"/>
      <c r="X24" s="478"/>
      <c r="Y24" s="479"/>
      <c r="Z24" s="418" t="s">
        <v>167</v>
      </c>
      <c r="AA24" s="419"/>
      <c r="AB24" s="419"/>
      <c r="AC24" s="419"/>
      <c r="AD24" s="419"/>
      <c r="AE24" s="419"/>
      <c r="AF24" s="419"/>
      <c r="AG24" s="420"/>
      <c r="AH24" s="421">
        <v>55</v>
      </c>
      <c r="AI24" s="422"/>
      <c r="AJ24" s="422"/>
      <c r="AK24" s="422"/>
      <c r="AL24" s="423"/>
      <c r="AM24" s="421">
        <v>174900</v>
      </c>
      <c r="AN24" s="422"/>
      <c r="AO24" s="422"/>
      <c r="AP24" s="422"/>
      <c r="AQ24" s="422"/>
      <c r="AR24" s="423"/>
      <c r="AS24" s="421">
        <v>3180</v>
      </c>
      <c r="AT24" s="422"/>
      <c r="AU24" s="422"/>
      <c r="AV24" s="422"/>
      <c r="AW24" s="422"/>
      <c r="AX24" s="424"/>
      <c r="AY24" s="412" t="s">
        <v>168</v>
      </c>
      <c r="AZ24" s="413"/>
      <c r="BA24" s="413"/>
      <c r="BB24" s="413"/>
      <c r="BC24" s="413"/>
      <c r="BD24" s="413"/>
      <c r="BE24" s="413"/>
      <c r="BF24" s="413"/>
      <c r="BG24" s="413"/>
      <c r="BH24" s="413"/>
      <c r="BI24" s="413"/>
      <c r="BJ24" s="413"/>
      <c r="BK24" s="413"/>
      <c r="BL24" s="413"/>
      <c r="BM24" s="414"/>
      <c r="BN24" s="445">
        <v>1590886</v>
      </c>
      <c r="BO24" s="446"/>
      <c r="BP24" s="446"/>
      <c r="BQ24" s="446"/>
      <c r="BR24" s="446"/>
      <c r="BS24" s="446"/>
      <c r="BT24" s="446"/>
      <c r="BU24" s="447"/>
      <c r="BV24" s="445">
        <v>1560008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169</v>
      </c>
      <c r="F25" s="419"/>
      <c r="G25" s="419"/>
      <c r="H25" s="419"/>
      <c r="I25" s="419"/>
      <c r="J25" s="419"/>
      <c r="K25" s="420"/>
      <c r="L25" s="421" t="s">
        <v>142</v>
      </c>
      <c r="M25" s="422"/>
      <c r="N25" s="422"/>
      <c r="O25" s="422"/>
      <c r="P25" s="423"/>
      <c r="Q25" s="421" t="s">
        <v>170</v>
      </c>
      <c r="R25" s="422"/>
      <c r="S25" s="422"/>
      <c r="T25" s="422"/>
      <c r="U25" s="422"/>
      <c r="V25" s="423"/>
      <c r="W25" s="487"/>
      <c r="X25" s="478"/>
      <c r="Y25" s="479"/>
      <c r="Z25" s="418" t="s">
        <v>171</v>
      </c>
      <c r="AA25" s="419"/>
      <c r="AB25" s="419"/>
      <c r="AC25" s="419"/>
      <c r="AD25" s="419"/>
      <c r="AE25" s="419"/>
      <c r="AF25" s="419"/>
      <c r="AG25" s="420"/>
      <c r="AH25" s="421" t="s">
        <v>170</v>
      </c>
      <c r="AI25" s="422"/>
      <c r="AJ25" s="422"/>
      <c r="AK25" s="422"/>
      <c r="AL25" s="423"/>
      <c r="AM25" s="421" t="s">
        <v>170</v>
      </c>
      <c r="AN25" s="422"/>
      <c r="AO25" s="422"/>
      <c r="AP25" s="422"/>
      <c r="AQ25" s="422"/>
      <c r="AR25" s="423"/>
      <c r="AS25" s="421" t="s">
        <v>142</v>
      </c>
      <c r="AT25" s="422"/>
      <c r="AU25" s="422"/>
      <c r="AV25" s="422"/>
      <c r="AW25" s="422"/>
      <c r="AX25" s="424"/>
      <c r="AY25" s="437" t="s">
        <v>172</v>
      </c>
      <c r="AZ25" s="438"/>
      <c r="BA25" s="438"/>
      <c r="BB25" s="438"/>
      <c r="BC25" s="438"/>
      <c r="BD25" s="438"/>
      <c r="BE25" s="438"/>
      <c r="BF25" s="438"/>
      <c r="BG25" s="438"/>
      <c r="BH25" s="438"/>
      <c r="BI25" s="438"/>
      <c r="BJ25" s="438"/>
      <c r="BK25" s="438"/>
      <c r="BL25" s="438"/>
      <c r="BM25" s="439"/>
      <c r="BN25" s="440">
        <v>362719</v>
      </c>
      <c r="BO25" s="441"/>
      <c r="BP25" s="441"/>
      <c r="BQ25" s="441"/>
      <c r="BR25" s="441"/>
      <c r="BS25" s="441"/>
      <c r="BT25" s="441"/>
      <c r="BU25" s="442"/>
      <c r="BV25" s="440">
        <v>311021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173</v>
      </c>
      <c r="F26" s="419"/>
      <c r="G26" s="419"/>
      <c r="H26" s="419"/>
      <c r="I26" s="419"/>
      <c r="J26" s="419"/>
      <c r="K26" s="420"/>
      <c r="L26" s="421">
        <v>1</v>
      </c>
      <c r="M26" s="422"/>
      <c r="N26" s="422"/>
      <c r="O26" s="422"/>
      <c r="P26" s="423"/>
      <c r="Q26" s="421">
        <v>5200</v>
      </c>
      <c r="R26" s="422"/>
      <c r="S26" s="422"/>
      <c r="T26" s="422"/>
      <c r="U26" s="422"/>
      <c r="V26" s="423"/>
      <c r="W26" s="487"/>
      <c r="X26" s="478"/>
      <c r="Y26" s="479"/>
      <c r="Z26" s="418" t="s">
        <v>174</v>
      </c>
      <c r="AA26" s="500"/>
      <c r="AB26" s="500"/>
      <c r="AC26" s="500"/>
      <c r="AD26" s="500"/>
      <c r="AE26" s="500"/>
      <c r="AF26" s="500"/>
      <c r="AG26" s="501"/>
      <c r="AH26" s="421">
        <v>1</v>
      </c>
      <c r="AI26" s="422"/>
      <c r="AJ26" s="422"/>
      <c r="AK26" s="422"/>
      <c r="AL26" s="423"/>
      <c r="AM26" s="421" t="s">
        <v>175</v>
      </c>
      <c r="AN26" s="422"/>
      <c r="AO26" s="422"/>
      <c r="AP26" s="422"/>
      <c r="AQ26" s="422"/>
      <c r="AR26" s="423"/>
      <c r="AS26" s="421" t="s">
        <v>175</v>
      </c>
      <c r="AT26" s="422"/>
      <c r="AU26" s="422"/>
      <c r="AV26" s="422"/>
      <c r="AW26" s="422"/>
      <c r="AX26" s="424"/>
      <c r="AY26" s="454" t="s">
        <v>176</v>
      </c>
      <c r="AZ26" s="455"/>
      <c r="BA26" s="455"/>
      <c r="BB26" s="455"/>
      <c r="BC26" s="455"/>
      <c r="BD26" s="455"/>
      <c r="BE26" s="455"/>
      <c r="BF26" s="455"/>
      <c r="BG26" s="455"/>
      <c r="BH26" s="455"/>
      <c r="BI26" s="455"/>
      <c r="BJ26" s="455"/>
      <c r="BK26" s="455"/>
      <c r="BL26" s="455"/>
      <c r="BM26" s="456"/>
      <c r="BN26" s="445" t="s">
        <v>170</v>
      </c>
      <c r="BO26" s="446"/>
      <c r="BP26" s="446"/>
      <c r="BQ26" s="446"/>
      <c r="BR26" s="446"/>
      <c r="BS26" s="446"/>
      <c r="BT26" s="446"/>
      <c r="BU26" s="447"/>
      <c r="BV26" s="445" t="s">
        <v>170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177</v>
      </c>
      <c r="F27" s="419"/>
      <c r="G27" s="419"/>
      <c r="H27" s="419"/>
      <c r="I27" s="419"/>
      <c r="J27" s="419"/>
      <c r="K27" s="420"/>
      <c r="L27" s="421">
        <v>1</v>
      </c>
      <c r="M27" s="422"/>
      <c r="N27" s="422"/>
      <c r="O27" s="422"/>
      <c r="P27" s="423"/>
      <c r="Q27" s="421">
        <v>2850</v>
      </c>
      <c r="R27" s="422"/>
      <c r="S27" s="422"/>
      <c r="T27" s="422"/>
      <c r="U27" s="422"/>
      <c r="V27" s="423"/>
      <c r="W27" s="487"/>
      <c r="X27" s="478"/>
      <c r="Y27" s="479"/>
      <c r="Z27" s="418" t="s">
        <v>178</v>
      </c>
      <c r="AA27" s="419"/>
      <c r="AB27" s="419"/>
      <c r="AC27" s="419"/>
      <c r="AD27" s="419"/>
      <c r="AE27" s="419"/>
      <c r="AF27" s="419"/>
      <c r="AG27" s="420"/>
      <c r="AH27" s="421">
        <v>7</v>
      </c>
      <c r="AI27" s="422"/>
      <c r="AJ27" s="422"/>
      <c r="AK27" s="422"/>
      <c r="AL27" s="423"/>
      <c r="AM27" s="421">
        <v>21488</v>
      </c>
      <c r="AN27" s="422"/>
      <c r="AO27" s="422"/>
      <c r="AP27" s="422"/>
      <c r="AQ27" s="422"/>
      <c r="AR27" s="423"/>
      <c r="AS27" s="421">
        <v>3070</v>
      </c>
      <c r="AT27" s="422"/>
      <c r="AU27" s="422"/>
      <c r="AV27" s="422"/>
      <c r="AW27" s="422"/>
      <c r="AX27" s="424"/>
      <c r="AY27" s="451" t="s">
        <v>179</v>
      </c>
      <c r="AZ27" s="452"/>
      <c r="BA27" s="452"/>
      <c r="BB27" s="452"/>
      <c r="BC27" s="452"/>
      <c r="BD27" s="452"/>
      <c r="BE27" s="452"/>
      <c r="BF27" s="452"/>
      <c r="BG27" s="452"/>
      <c r="BH27" s="452"/>
      <c r="BI27" s="452"/>
      <c r="BJ27" s="452"/>
      <c r="BK27" s="452"/>
      <c r="BL27" s="452"/>
      <c r="BM27" s="453"/>
      <c r="BN27" s="448">
        <v>146673</v>
      </c>
      <c r="BO27" s="449"/>
      <c r="BP27" s="449"/>
      <c r="BQ27" s="449"/>
      <c r="BR27" s="449"/>
      <c r="BS27" s="449"/>
      <c r="BT27" s="449"/>
      <c r="BU27" s="450"/>
      <c r="BV27" s="448">
        <v>145807</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180</v>
      </c>
      <c r="F28" s="419"/>
      <c r="G28" s="419"/>
      <c r="H28" s="419"/>
      <c r="I28" s="419"/>
      <c r="J28" s="419"/>
      <c r="K28" s="420"/>
      <c r="L28" s="421">
        <v>1</v>
      </c>
      <c r="M28" s="422"/>
      <c r="N28" s="422"/>
      <c r="O28" s="422"/>
      <c r="P28" s="423"/>
      <c r="Q28" s="421">
        <v>2250</v>
      </c>
      <c r="R28" s="422"/>
      <c r="S28" s="422"/>
      <c r="T28" s="422"/>
      <c r="U28" s="422"/>
      <c r="V28" s="423"/>
      <c r="W28" s="487"/>
      <c r="X28" s="478"/>
      <c r="Y28" s="479"/>
      <c r="Z28" s="418" t="s">
        <v>181</v>
      </c>
      <c r="AA28" s="419"/>
      <c r="AB28" s="419"/>
      <c r="AC28" s="419"/>
      <c r="AD28" s="419"/>
      <c r="AE28" s="419"/>
      <c r="AF28" s="419"/>
      <c r="AG28" s="420"/>
      <c r="AH28" s="421" t="s">
        <v>170</v>
      </c>
      <c r="AI28" s="422"/>
      <c r="AJ28" s="422"/>
      <c r="AK28" s="422"/>
      <c r="AL28" s="423"/>
      <c r="AM28" s="421" t="s">
        <v>170</v>
      </c>
      <c r="AN28" s="422"/>
      <c r="AO28" s="422"/>
      <c r="AP28" s="422"/>
      <c r="AQ28" s="422"/>
      <c r="AR28" s="423"/>
      <c r="AS28" s="421" t="s">
        <v>170</v>
      </c>
      <c r="AT28" s="422"/>
      <c r="AU28" s="422"/>
      <c r="AV28" s="422"/>
      <c r="AW28" s="422"/>
      <c r="AX28" s="424"/>
      <c r="AY28" s="428" t="s">
        <v>182</v>
      </c>
      <c r="AZ28" s="429"/>
      <c r="BA28" s="429"/>
      <c r="BB28" s="430"/>
      <c r="BC28" s="437" t="s">
        <v>42</v>
      </c>
      <c r="BD28" s="438"/>
      <c r="BE28" s="438"/>
      <c r="BF28" s="438"/>
      <c r="BG28" s="438"/>
      <c r="BH28" s="438"/>
      <c r="BI28" s="438"/>
      <c r="BJ28" s="438"/>
      <c r="BK28" s="438"/>
      <c r="BL28" s="438"/>
      <c r="BM28" s="439"/>
      <c r="BN28" s="440">
        <v>2279969</v>
      </c>
      <c r="BO28" s="441"/>
      <c r="BP28" s="441"/>
      <c r="BQ28" s="441"/>
      <c r="BR28" s="441"/>
      <c r="BS28" s="441"/>
      <c r="BT28" s="441"/>
      <c r="BU28" s="442"/>
      <c r="BV28" s="440">
        <v>2261421</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183</v>
      </c>
      <c r="F29" s="419"/>
      <c r="G29" s="419"/>
      <c r="H29" s="419"/>
      <c r="I29" s="419"/>
      <c r="J29" s="419"/>
      <c r="K29" s="420"/>
      <c r="L29" s="421">
        <v>6</v>
      </c>
      <c r="M29" s="422"/>
      <c r="N29" s="422"/>
      <c r="O29" s="422"/>
      <c r="P29" s="423"/>
      <c r="Q29" s="421">
        <v>2100</v>
      </c>
      <c r="R29" s="422"/>
      <c r="S29" s="422"/>
      <c r="T29" s="422"/>
      <c r="U29" s="422"/>
      <c r="V29" s="423"/>
      <c r="W29" s="488"/>
      <c r="X29" s="489"/>
      <c r="Y29" s="490"/>
      <c r="Z29" s="418" t="s">
        <v>184</v>
      </c>
      <c r="AA29" s="419"/>
      <c r="AB29" s="419"/>
      <c r="AC29" s="419"/>
      <c r="AD29" s="419"/>
      <c r="AE29" s="419"/>
      <c r="AF29" s="419"/>
      <c r="AG29" s="420"/>
      <c r="AH29" s="421">
        <v>62</v>
      </c>
      <c r="AI29" s="422"/>
      <c r="AJ29" s="422"/>
      <c r="AK29" s="422"/>
      <c r="AL29" s="423"/>
      <c r="AM29" s="421">
        <v>196388</v>
      </c>
      <c r="AN29" s="422"/>
      <c r="AO29" s="422"/>
      <c r="AP29" s="422"/>
      <c r="AQ29" s="422"/>
      <c r="AR29" s="423"/>
      <c r="AS29" s="421">
        <v>3168</v>
      </c>
      <c r="AT29" s="422"/>
      <c r="AU29" s="422"/>
      <c r="AV29" s="422"/>
      <c r="AW29" s="422"/>
      <c r="AX29" s="424"/>
      <c r="AY29" s="431"/>
      <c r="AZ29" s="432"/>
      <c r="BA29" s="432"/>
      <c r="BB29" s="433"/>
      <c r="BC29" s="425" t="s">
        <v>185</v>
      </c>
      <c r="BD29" s="426"/>
      <c r="BE29" s="426"/>
      <c r="BF29" s="426"/>
      <c r="BG29" s="426"/>
      <c r="BH29" s="426"/>
      <c r="BI29" s="426"/>
      <c r="BJ29" s="426"/>
      <c r="BK29" s="426"/>
      <c r="BL29" s="426"/>
      <c r="BM29" s="427"/>
      <c r="BN29" s="445">
        <v>466554</v>
      </c>
      <c r="BO29" s="446"/>
      <c r="BP29" s="446"/>
      <c r="BQ29" s="446"/>
      <c r="BR29" s="446"/>
      <c r="BS29" s="446"/>
      <c r="BT29" s="446"/>
      <c r="BU29" s="447"/>
      <c r="BV29" s="445">
        <v>487800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186</v>
      </c>
      <c r="X30" s="498"/>
      <c r="Y30" s="498"/>
      <c r="Z30" s="498"/>
      <c r="AA30" s="498"/>
      <c r="AB30" s="498"/>
      <c r="AC30" s="498"/>
      <c r="AD30" s="498"/>
      <c r="AE30" s="498"/>
      <c r="AF30" s="498"/>
      <c r="AG30" s="499"/>
      <c r="AH30" s="409">
        <v>97.1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436239</v>
      </c>
      <c r="BO30" s="449"/>
      <c r="BP30" s="449"/>
      <c r="BQ30" s="449"/>
      <c r="BR30" s="449"/>
      <c r="BS30" s="449"/>
      <c r="BT30" s="449"/>
      <c r="BU30" s="450"/>
      <c r="BV30" s="448">
        <v>1345492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193</v>
      </c>
      <c r="D33" s="408"/>
      <c r="E33" s="407" t="s">
        <v>194</v>
      </c>
      <c r="F33" s="407"/>
      <c r="G33" s="407"/>
      <c r="H33" s="407"/>
      <c r="I33" s="407"/>
      <c r="J33" s="407"/>
      <c r="K33" s="407"/>
      <c r="L33" s="407"/>
      <c r="M33" s="407"/>
      <c r="N33" s="407"/>
      <c r="O33" s="407"/>
      <c r="P33" s="407"/>
      <c r="Q33" s="407"/>
      <c r="R33" s="407"/>
      <c r="S33" s="407"/>
      <c r="T33" s="195"/>
      <c r="U33" s="408" t="s">
        <v>195</v>
      </c>
      <c r="V33" s="408"/>
      <c r="W33" s="407" t="s">
        <v>194</v>
      </c>
      <c r="X33" s="407"/>
      <c r="Y33" s="407"/>
      <c r="Z33" s="407"/>
      <c r="AA33" s="407"/>
      <c r="AB33" s="407"/>
      <c r="AC33" s="407"/>
      <c r="AD33" s="407"/>
      <c r="AE33" s="407"/>
      <c r="AF33" s="407"/>
      <c r="AG33" s="407"/>
      <c r="AH33" s="407"/>
      <c r="AI33" s="407"/>
      <c r="AJ33" s="407"/>
      <c r="AK33" s="407"/>
      <c r="AL33" s="195"/>
      <c r="AM33" s="408" t="s">
        <v>193</v>
      </c>
      <c r="AN33" s="408"/>
      <c r="AO33" s="407" t="s">
        <v>196</v>
      </c>
      <c r="AP33" s="407"/>
      <c r="AQ33" s="407"/>
      <c r="AR33" s="407"/>
      <c r="AS33" s="407"/>
      <c r="AT33" s="407"/>
      <c r="AU33" s="407"/>
      <c r="AV33" s="407"/>
      <c r="AW33" s="407"/>
      <c r="AX33" s="407"/>
      <c r="AY33" s="407"/>
      <c r="AZ33" s="407"/>
      <c r="BA33" s="407"/>
      <c r="BB33" s="407"/>
      <c r="BC33" s="407"/>
      <c r="BD33" s="196"/>
      <c r="BE33" s="407" t="s">
        <v>197</v>
      </c>
      <c r="BF33" s="407"/>
      <c r="BG33" s="407" t="s">
        <v>198</v>
      </c>
      <c r="BH33" s="407"/>
      <c r="BI33" s="407"/>
      <c r="BJ33" s="407"/>
      <c r="BK33" s="407"/>
      <c r="BL33" s="407"/>
      <c r="BM33" s="407"/>
      <c r="BN33" s="407"/>
      <c r="BO33" s="407"/>
      <c r="BP33" s="407"/>
      <c r="BQ33" s="407"/>
      <c r="BR33" s="407"/>
      <c r="BS33" s="407"/>
      <c r="BT33" s="407"/>
      <c r="BU33" s="407"/>
      <c r="BV33" s="196"/>
      <c r="BW33" s="408" t="s">
        <v>197</v>
      </c>
      <c r="BX33" s="408"/>
      <c r="BY33" s="407" t="s">
        <v>199</v>
      </c>
      <c r="BZ33" s="407"/>
      <c r="CA33" s="407"/>
      <c r="CB33" s="407"/>
      <c r="CC33" s="407"/>
      <c r="CD33" s="407"/>
      <c r="CE33" s="407"/>
      <c r="CF33" s="407"/>
      <c r="CG33" s="407"/>
      <c r="CH33" s="407"/>
      <c r="CI33" s="407"/>
      <c r="CJ33" s="407"/>
      <c r="CK33" s="407"/>
      <c r="CL33" s="407"/>
      <c r="CM33" s="407"/>
      <c r="CN33" s="195"/>
      <c r="CO33" s="408" t="s">
        <v>195</v>
      </c>
      <c r="CP33" s="408"/>
      <c r="CQ33" s="407" t="s">
        <v>200</v>
      </c>
      <c r="CR33" s="407"/>
      <c r="CS33" s="407"/>
      <c r="CT33" s="407"/>
      <c r="CU33" s="407"/>
      <c r="CV33" s="407"/>
      <c r="CW33" s="407"/>
      <c r="CX33" s="407"/>
      <c r="CY33" s="407"/>
      <c r="CZ33" s="407"/>
      <c r="DA33" s="407"/>
      <c r="DB33" s="407"/>
      <c r="DC33" s="407"/>
      <c r="DD33" s="407"/>
      <c r="DE33" s="407"/>
      <c r="DF33" s="195"/>
      <c r="DG33" s="406" t="s">
        <v>201</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桑名広域清掃事業組合(一般会計)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木曽岬町土地開発公社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土地取得特別会計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IF('各会計、関係団体の財政状況及び健全化判断比率'!B33="","",'各会計、関係団体の財政状況及び健全化判断比率'!B33)</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桑名広域清掃事業組合（ごみ処理施設整備事業特別会計）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三重県市町総合事務組合（一般会計）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三重県市町総合事務組合（退職手当特別会計）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三重県市町総合事務組合（デジタル地図特別会計）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三重県市町総合事務組合（共同研修会計）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三重県市町総合事務組合（物品特別会計）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三重県市町総合事務組合（公平委員会特別会計）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17</v>
      </c>
      <c r="BX42" s="404"/>
      <c r="BY42" s="403" t="str">
        <f>IF('各会計、関係団体の財政状況及び健全化判断比率'!B76="","",'各会計、関係団体の財政状況及び健全化判断比率'!B76)</f>
        <v>三重県市町総合事務組合（消防救急無線特別会計）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18</v>
      </c>
      <c r="BX43" s="404"/>
      <c r="BY43" s="403" t="str">
        <f>IF('各会計、関係団体の財政状況及び健全化判断比率'!B77="","",'各会計、関係団体の財政状況及び健全化判断比率'!B77)</f>
        <v>桑名・員弁広域連合（一般会計）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206</v>
      </c>
    </row>
    <row r="50" spans="5:5" x14ac:dyDescent="0.15">
      <c r="E50" s="167" t="s">
        <v>207</v>
      </c>
    </row>
    <row r="51" spans="5:5" x14ac:dyDescent="0.15">
      <c r="E51" s="167" t="s">
        <v>208</v>
      </c>
    </row>
    <row r="52" spans="5:5" x14ac:dyDescent="0.15">
      <c r="E52" s="167" t="s">
        <v>209</v>
      </c>
    </row>
    <row r="53" spans="5:5" x14ac:dyDescent="0.15">
      <c r="E53" s="167" t="s">
        <v>210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htdHcfk9bv+bOCWB4Z94fPxcz6EDp5f+xzPjdvFyGRM+Js4YEVTGa7aXuDH1Iup4fJ2m/mtvN5slyk2aClDSw==" saltValue="9palsc2xzanatwlmRTduf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L44" sqref="L4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24" t="s">
        <v>558</v>
      </c>
      <c r="D34" s="1224"/>
      <c r="E34" s="1225"/>
      <c r="F34" s="32">
        <v>43</v>
      </c>
      <c r="G34" s="33">
        <v>44.26</v>
      </c>
      <c r="H34" s="33">
        <v>43.03</v>
      </c>
      <c r="I34" s="33">
        <v>44.46</v>
      </c>
      <c r="J34" s="34">
        <v>44.18</v>
      </c>
      <c r="K34" s="22"/>
      <c r="L34" s="22"/>
      <c r="M34" s="22"/>
      <c r="N34" s="22"/>
      <c r="O34" s="22"/>
      <c r="P34" s="22"/>
    </row>
    <row r="35" spans="1:16" ht="39" customHeight="1" x14ac:dyDescent="0.15">
      <c r="A35" s="22"/>
      <c r="B35" s="35"/>
      <c r="C35" s="1218" t="s">
        <v>559</v>
      </c>
      <c r="D35" s="1219"/>
      <c r="E35" s="1220"/>
      <c r="F35" s="36">
        <v>10.44</v>
      </c>
      <c r="G35" s="37">
        <v>8.5299999999999994</v>
      </c>
      <c r="H35" s="37">
        <v>7.63</v>
      </c>
      <c r="I35" s="37">
        <v>4.47</v>
      </c>
      <c r="J35" s="38">
        <v>6.21</v>
      </c>
      <c r="K35" s="22"/>
      <c r="L35" s="22"/>
      <c r="M35" s="22"/>
      <c r="N35" s="22"/>
      <c r="O35" s="22"/>
      <c r="P35" s="22"/>
    </row>
    <row r="36" spans="1:16" ht="39" customHeight="1" x14ac:dyDescent="0.15">
      <c r="A36" s="22"/>
      <c r="B36" s="35"/>
      <c r="C36" s="1218" t="s">
        <v>560</v>
      </c>
      <c r="D36" s="1219"/>
      <c r="E36" s="1220"/>
      <c r="F36" s="36">
        <v>0.56000000000000005</v>
      </c>
      <c r="G36" s="37">
        <v>0.96</v>
      </c>
      <c r="H36" s="37">
        <v>1.38</v>
      </c>
      <c r="I36" s="37">
        <v>1.34</v>
      </c>
      <c r="J36" s="38">
        <v>0.99</v>
      </c>
      <c r="K36" s="22"/>
      <c r="L36" s="22"/>
      <c r="M36" s="22"/>
      <c r="N36" s="22"/>
      <c r="O36" s="22"/>
      <c r="P36" s="22"/>
    </row>
    <row r="37" spans="1:16" ht="39" customHeight="1" x14ac:dyDescent="0.15">
      <c r="A37" s="22"/>
      <c r="B37" s="35"/>
      <c r="C37" s="1218" t="s">
        <v>561</v>
      </c>
      <c r="D37" s="1219"/>
      <c r="E37" s="1220"/>
      <c r="F37" s="36">
        <v>2.74</v>
      </c>
      <c r="G37" s="37">
        <v>2.21</v>
      </c>
      <c r="H37" s="37">
        <v>2.39</v>
      </c>
      <c r="I37" s="37">
        <v>1.64</v>
      </c>
      <c r="J37" s="38">
        <v>0.56999999999999995</v>
      </c>
      <c r="K37" s="22"/>
      <c r="L37" s="22"/>
      <c r="M37" s="22"/>
      <c r="N37" s="22"/>
      <c r="O37" s="22"/>
      <c r="P37" s="22"/>
    </row>
    <row r="38" spans="1:16" ht="39" customHeight="1" x14ac:dyDescent="0.15">
      <c r="A38" s="22"/>
      <c r="B38" s="35"/>
      <c r="C38" s="1218" t="s">
        <v>562</v>
      </c>
      <c r="D38" s="1219"/>
      <c r="E38" s="1220"/>
      <c r="F38" s="36">
        <v>0.16</v>
      </c>
      <c r="G38" s="37">
        <v>0.21</v>
      </c>
      <c r="H38" s="37">
        <v>0.14000000000000001</v>
      </c>
      <c r="I38" s="37">
        <v>0.13</v>
      </c>
      <c r="J38" s="38">
        <v>0.23</v>
      </c>
      <c r="K38" s="22"/>
      <c r="L38" s="22"/>
      <c r="M38" s="22"/>
      <c r="N38" s="22"/>
      <c r="O38" s="22"/>
      <c r="P38" s="22"/>
    </row>
    <row r="39" spans="1:16" ht="39" customHeight="1" x14ac:dyDescent="0.15">
      <c r="A39" s="22"/>
      <c r="B39" s="35"/>
      <c r="C39" s="1218" t="s">
        <v>563</v>
      </c>
      <c r="D39" s="1219"/>
      <c r="E39" s="1220"/>
      <c r="F39" s="36">
        <v>0.21</v>
      </c>
      <c r="G39" s="37">
        <v>0.22</v>
      </c>
      <c r="H39" s="37">
        <v>0.15</v>
      </c>
      <c r="I39" s="37">
        <v>0.63</v>
      </c>
      <c r="J39" s="38">
        <v>0.21</v>
      </c>
      <c r="K39" s="22"/>
      <c r="L39" s="22"/>
      <c r="M39" s="22"/>
      <c r="N39" s="22"/>
      <c r="O39" s="22"/>
      <c r="P39" s="22"/>
    </row>
    <row r="40" spans="1:16" ht="39" customHeight="1" x14ac:dyDescent="0.15">
      <c r="A40" s="22"/>
      <c r="B40" s="35"/>
      <c r="C40" s="1218" t="s">
        <v>564</v>
      </c>
      <c r="D40" s="1219"/>
      <c r="E40" s="1220"/>
      <c r="F40" s="36">
        <v>0.03</v>
      </c>
      <c r="G40" s="37">
        <v>0.02</v>
      </c>
      <c r="H40" s="37">
        <v>0.02</v>
      </c>
      <c r="I40" s="37">
        <v>0.02</v>
      </c>
      <c r="J40" s="38">
        <v>7.0000000000000007E-2</v>
      </c>
      <c r="K40" s="22"/>
      <c r="L40" s="22"/>
      <c r="M40" s="22"/>
      <c r="N40" s="22"/>
      <c r="O40" s="22"/>
      <c r="P40" s="22"/>
    </row>
    <row r="41" spans="1:16" ht="39" customHeight="1" x14ac:dyDescent="0.15">
      <c r="A41" s="22"/>
      <c r="B41" s="35"/>
      <c r="C41" s="1218" t="s">
        <v>565</v>
      </c>
      <c r="D41" s="1219"/>
      <c r="E41" s="1220"/>
      <c r="F41" s="36">
        <v>0</v>
      </c>
      <c r="G41" s="37">
        <v>0</v>
      </c>
      <c r="H41" s="37">
        <v>0</v>
      </c>
      <c r="I41" s="37">
        <v>0</v>
      </c>
      <c r="J41" s="38">
        <v>0</v>
      </c>
      <c r="K41" s="22"/>
      <c r="L41" s="22"/>
      <c r="M41" s="22"/>
      <c r="N41" s="22"/>
      <c r="O41" s="22"/>
      <c r="P41" s="22"/>
    </row>
    <row r="42" spans="1:16" ht="39" customHeight="1" x14ac:dyDescent="0.15">
      <c r="A42" s="22"/>
      <c r="B42" s="39"/>
      <c r="C42" s="1218" t="s">
        <v>566</v>
      </c>
      <c r="D42" s="1219"/>
      <c r="E42" s="1220"/>
      <c r="F42" s="36" t="s">
        <v>508</v>
      </c>
      <c r="G42" s="37" t="s">
        <v>508</v>
      </c>
      <c r="H42" s="37" t="s">
        <v>508</v>
      </c>
      <c r="I42" s="37" t="s">
        <v>508</v>
      </c>
      <c r="J42" s="38" t="s">
        <v>508</v>
      </c>
      <c r="K42" s="22"/>
      <c r="L42" s="22"/>
      <c r="M42" s="22"/>
      <c r="N42" s="22"/>
      <c r="O42" s="22"/>
      <c r="P42" s="22"/>
    </row>
    <row r="43" spans="1:16" ht="39" customHeight="1" thickBot="1" x14ac:dyDescent="0.2">
      <c r="A43" s="22"/>
      <c r="B43" s="40"/>
      <c r="C43" s="1221" t="s">
        <v>567</v>
      </c>
      <c r="D43" s="1222"/>
      <c r="E43" s="1223"/>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ygGsC4j0TUjyTxSWIxap6IayqSCmcNG71iBYEkd1LLet9pcfw6ykRbt8jX61Pyba5nVFyqedQ4nvvzSfuH2Tw==" saltValue="WwVEZSKafNky2mjrcDBz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9" zoomScale="70" zoomScaleNormal="70" zoomScaleSheetLayoutView="55" workbookViewId="0">
      <selection activeCell="U47" sqref="U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192</v>
      </c>
      <c r="L45" s="60">
        <v>136</v>
      </c>
      <c r="M45" s="60">
        <v>118</v>
      </c>
      <c r="N45" s="60">
        <v>102</v>
      </c>
      <c r="O45" s="61">
        <v>116</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508</v>
      </c>
      <c r="L46" s="64" t="s">
        <v>508</v>
      </c>
      <c r="M46" s="64" t="s">
        <v>508</v>
      </c>
      <c r="N46" s="64" t="s">
        <v>508</v>
      </c>
      <c r="O46" s="65" t="s">
        <v>508</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508</v>
      </c>
      <c r="L47" s="64" t="s">
        <v>508</v>
      </c>
      <c r="M47" s="64" t="s">
        <v>508</v>
      </c>
      <c r="N47" s="64" t="s">
        <v>508</v>
      </c>
      <c r="O47" s="65" t="s">
        <v>508</v>
      </c>
      <c r="P47" s="48"/>
      <c r="Q47" s="48"/>
      <c r="R47" s="48"/>
      <c r="S47" s="48"/>
      <c r="T47" s="48"/>
      <c r="U47" s="48"/>
    </row>
    <row r="48" spans="1:21" ht="30.75" customHeight="1" x14ac:dyDescent="0.15">
      <c r="A48" s="48"/>
      <c r="B48" s="1236"/>
      <c r="C48" s="1237"/>
      <c r="D48" s="62"/>
      <c r="E48" s="1228" t="s">
        <v>15</v>
      </c>
      <c r="F48" s="1228"/>
      <c r="G48" s="1228"/>
      <c r="H48" s="1228"/>
      <c r="I48" s="1228"/>
      <c r="J48" s="1229"/>
      <c r="K48" s="63">
        <v>209</v>
      </c>
      <c r="L48" s="64">
        <v>209</v>
      </c>
      <c r="M48" s="64">
        <v>208</v>
      </c>
      <c r="N48" s="64">
        <v>206</v>
      </c>
      <c r="O48" s="65">
        <v>198</v>
      </c>
      <c r="P48" s="48"/>
      <c r="Q48" s="48"/>
      <c r="R48" s="48"/>
      <c r="S48" s="48"/>
      <c r="T48" s="48"/>
      <c r="U48" s="48"/>
    </row>
    <row r="49" spans="1:21" ht="30.75" customHeight="1" x14ac:dyDescent="0.15">
      <c r="A49" s="48"/>
      <c r="B49" s="1236"/>
      <c r="C49" s="1237"/>
      <c r="D49" s="62"/>
      <c r="E49" s="1228" t="s">
        <v>16</v>
      </c>
      <c r="F49" s="1228"/>
      <c r="G49" s="1228"/>
      <c r="H49" s="1228"/>
      <c r="I49" s="1228"/>
      <c r="J49" s="1229"/>
      <c r="K49" s="63">
        <v>50</v>
      </c>
      <c r="L49" s="64">
        <v>43</v>
      </c>
      <c r="M49" s="64">
        <v>43</v>
      </c>
      <c r="N49" s="64">
        <v>31</v>
      </c>
      <c r="O49" s="65">
        <v>11</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508</v>
      </c>
      <c r="L50" s="64" t="s">
        <v>508</v>
      </c>
      <c r="M50" s="64" t="s">
        <v>508</v>
      </c>
      <c r="N50" s="64" t="s">
        <v>508</v>
      </c>
      <c r="O50" s="65" t="s">
        <v>508</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508</v>
      </c>
      <c r="L51" s="64" t="s">
        <v>508</v>
      </c>
      <c r="M51" s="64" t="s">
        <v>508</v>
      </c>
      <c r="N51" s="64" t="s">
        <v>508</v>
      </c>
      <c r="O51" s="65" t="s">
        <v>508</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294</v>
      </c>
      <c r="L52" s="64">
        <v>302</v>
      </c>
      <c r="M52" s="64">
        <v>296</v>
      </c>
      <c r="N52" s="64">
        <v>294</v>
      </c>
      <c r="O52" s="65">
        <v>295</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157</v>
      </c>
      <c r="L53" s="69">
        <v>86</v>
      </c>
      <c r="M53" s="69">
        <v>73</v>
      </c>
      <c r="N53" s="69">
        <v>45</v>
      </c>
      <c r="O53" s="70">
        <v>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Oc5XYLuEh6HShSudCL44p+7M7tBluhiXp82UrNCZmr5ZX9iHTEPrYakmHxeOKjqfz2Y00y2H7T/hk1yVr7nqA==" saltValue="otJGnng2QAezDy3l/itqV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0" zoomScale="55" zoomScaleNormal="55" zoomScaleSheetLayoutView="100" workbookViewId="0">
      <selection activeCell="S43" sqref="S43"/>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551</v>
      </c>
      <c r="J40" s="79" t="s">
        <v>552</v>
      </c>
      <c r="K40" s="79" t="s">
        <v>553</v>
      </c>
      <c r="L40" s="79" t="s">
        <v>554</v>
      </c>
      <c r="M40" s="80" t="s">
        <v>555</v>
      </c>
    </row>
    <row r="41" spans="2:13" ht="27.75" customHeight="1" x14ac:dyDescent="0.15">
      <c r="B41" s="1254" t="s">
        <v>24</v>
      </c>
      <c r="C41" s="1255"/>
      <c r="D41" s="81"/>
      <c r="E41" s="1256" t="s">
        <v>25</v>
      </c>
      <c r="F41" s="1256"/>
      <c r="G41" s="1256"/>
      <c r="H41" s="1257"/>
      <c r="I41" s="82">
        <v>1558</v>
      </c>
      <c r="J41" s="83">
        <v>1595</v>
      </c>
      <c r="K41" s="83">
        <v>1846</v>
      </c>
      <c r="L41" s="83">
        <v>2942</v>
      </c>
      <c r="M41" s="84">
        <v>3179</v>
      </c>
    </row>
    <row r="42" spans="2:13" ht="27.75" customHeight="1" x14ac:dyDescent="0.15">
      <c r="B42" s="1244"/>
      <c r="C42" s="1245"/>
      <c r="D42" s="85"/>
      <c r="E42" s="1248" t="s">
        <v>26</v>
      </c>
      <c r="F42" s="1248"/>
      <c r="G42" s="1248"/>
      <c r="H42" s="1249"/>
      <c r="I42" s="86" t="s">
        <v>508</v>
      </c>
      <c r="J42" s="87" t="s">
        <v>508</v>
      </c>
      <c r="K42" s="87" t="s">
        <v>508</v>
      </c>
      <c r="L42" s="87" t="s">
        <v>508</v>
      </c>
      <c r="M42" s="88" t="s">
        <v>508</v>
      </c>
    </row>
    <row r="43" spans="2:13" ht="27.75" customHeight="1" x14ac:dyDescent="0.15">
      <c r="B43" s="1244"/>
      <c r="C43" s="1245"/>
      <c r="D43" s="85"/>
      <c r="E43" s="1248" t="s">
        <v>27</v>
      </c>
      <c r="F43" s="1248"/>
      <c r="G43" s="1248"/>
      <c r="H43" s="1249"/>
      <c r="I43" s="86">
        <v>1556</v>
      </c>
      <c r="J43" s="87">
        <v>1406</v>
      </c>
      <c r="K43" s="87">
        <v>1251</v>
      </c>
      <c r="L43" s="87">
        <v>1091</v>
      </c>
      <c r="M43" s="88">
        <v>933</v>
      </c>
    </row>
    <row r="44" spans="2:13" ht="27.75" customHeight="1" x14ac:dyDescent="0.15">
      <c r="B44" s="1244"/>
      <c r="C44" s="1245"/>
      <c r="D44" s="85"/>
      <c r="E44" s="1248" t="s">
        <v>28</v>
      </c>
      <c r="F44" s="1248"/>
      <c r="G44" s="1248"/>
      <c r="H44" s="1249"/>
      <c r="I44" s="86">
        <v>244</v>
      </c>
      <c r="J44" s="87">
        <v>187</v>
      </c>
      <c r="K44" s="87">
        <v>131</v>
      </c>
      <c r="L44" s="87">
        <v>96</v>
      </c>
      <c r="M44" s="88">
        <v>65</v>
      </c>
    </row>
    <row r="45" spans="2:13" ht="27.75" customHeight="1" x14ac:dyDescent="0.15">
      <c r="B45" s="1244"/>
      <c r="C45" s="1245"/>
      <c r="D45" s="85"/>
      <c r="E45" s="1248" t="s">
        <v>29</v>
      </c>
      <c r="F45" s="1248"/>
      <c r="G45" s="1248"/>
      <c r="H45" s="1249"/>
      <c r="I45" s="86">
        <v>41</v>
      </c>
      <c r="J45" s="87" t="s">
        <v>508</v>
      </c>
      <c r="K45" s="87" t="s">
        <v>508</v>
      </c>
      <c r="L45" s="87">
        <v>3</v>
      </c>
      <c r="M45" s="88">
        <v>60</v>
      </c>
    </row>
    <row r="46" spans="2:13" ht="27.75" customHeight="1" x14ac:dyDescent="0.15">
      <c r="B46" s="1244"/>
      <c r="C46" s="1245"/>
      <c r="D46" s="89"/>
      <c r="E46" s="1248" t="s">
        <v>30</v>
      </c>
      <c r="F46" s="1248"/>
      <c r="G46" s="1248"/>
      <c r="H46" s="1249"/>
      <c r="I46" s="86" t="s">
        <v>508</v>
      </c>
      <c r="J46" s="87" t="s">
        <v>508</v>
      </c>
      <c r="K46" s="87" t="s">
        <v>508</v>
      </c>
      <c r="L46" s="87" t="s">
        <v>508</v>
      </c>
      <c r="M46" s="88" t="s">
        <v>508</v>
      </c>
    </row>
    <row r="47" spans="2:13" ht="27.75" customHeight="1" x14ac:dyDescent="0.15">
      <c r="B47" s="1244"/>
      <c r="C47" s="1245"/>
      <c r="D47" s="90"/>
      <c r="E47" s="1258" t="s">
        <v>31</v>
      </c>
      <c r="F47" s="1259"/>
      <c r="G47" s="1259"/>
      <c r="H47" s="1260"/>
      <c r="I47" s="86" t="s">
        <v>508</v>
      </c>
      <c r="J47" s="87" t="s">
        <v>508</v>
      </c>
      <c r="K47" s="87" t="s">
        <v>508</v>
      </c>
      <c r="L47" s="87" t="s">
        <v>508</v>
      </c>
      <c r="M47" s="88" t="s">
        <v>508</v>
      </c>
    </row>
    <row r="48" spans="2:13" ht="27.75" customHeight="1" x14ac:dyDescent="0.15">
      <c r="B48" s="1244"/>
      <c r="C48" s="1245"/>
      <c r="D48" s="85"/>
      <c r="E48" s="1248" t="s">
        <v>32</v>
      </c>
      <c r="F48" s="1248"/>
      <c r="G48" s="1248"/>
      <c r="H48" s="1249"/>
      <c r="I48" s="86" t="s">
        <v>508</v>
      </c>
      <c r="J48" s="87" t="s">
        <v>508</v>
      </c>
      <c r="K48" s="87" t="s">
        <v>508</v>
      </c>
      <c r="L48" s="87" t="s">
        <v>508</v>
      </c>
      <c r="M48" s="88" t="s">
        <v>508</v>
      </c>
    </row>
    <row r="49" spans="2:13" ht="27.75" customHeight="1" x14ac:dyDescent="0.15">
      <c r="B49" s="1246"/>
      <c r="C49" s="1247"/>
      <c r="D49" s="85"/>
      <c r="E49" s="1248" t="s">
        <v>33</v>
      </c>
      <c r="F49" s="1248"/>
      <c r="G49" s="1248"/>
      <c r="H49" s="1249"/>
      <c r="I49" s="86" t="s">
        <v>508</v>
      </c>
      <c r="J49" s="87" t="s">
        <v>508</v>
      </c>
      <c r="K49" s="87" t="s">
        <v>508</v>
      </c>
      <c r="L49" s="87" t="s">
        <v>508</v>
      </c>
      <c r="M49" s="88" t="s">
        <v>508</v>
      </c>
    </row>
    <row r="50" spans="2:13" ht="27.75" customHeight="1" x14ac:dyDescent="0.15">
      <c r="B50" s="1242" t="s">
        <v>34</v>
      </c>
      <c r="C50" s="1243"/>
      <c r="D50" s="91"/>
      <c r="E50" s="1248" t="s">
        <v>35</v>
      </c>
      <c r="F50" s="1248"/>
      <c r="G50" s="1248"/>
      <c r="H50" s="1249"/>
      <c r="I50" s="86">
        <v>3951</v>
      </c>
      <c r="J50" s="87">
        <v>4082</v>
      </c>
      <c r="K50" s="87">
        <v>4591</v>
      </c>
      <c r="L50" s="87">
        <v>4380</v>
      </c>
      <c r="M50" s="88">
        <v>3499</v>
      </c>
    </row>
    <row r="51" spans="2:13" ht="27.75" customHeight="1" x14ac:dyDescent="0.15">
      <c r="B51" s="1244"/>
      <c r="C51" s="1245"/>
      <c r="D51" s="85"/>
      <c r="E51" s="1248" t="s">
        <v>36</v>
      </c>
      <c r="F51" s="1248"/>
      <c r="G51" s="1248"/>
      <c r="H51" s="1249"/>
      <c r="I51" s="86" t="s">
        <v>508</v>
      </c>
      <c r="J51" s="87" t="s">
        <v>508</v>
      </c>
      <c r="K51" s="87" t="s">
        <v>508</v>
      </c>
      <c r="L51" s="87" t="s">
        <v>508</v>
      </c>
      <c r="M51" s="88" t="s">
        <v>508</v>
      </c>
    </row>
    <row r="52" spans="2:13" ht="27.75" customHeight="1" x14ac:dyDescent="0.15">
      <c r="B52" s="1246"/>
      <c r="C52" s="1247"/>
      <c r="D52" s="85"/>
      <c r="E52" s="1248" t="s">
        <v>37</v>
      </c>
      <c r="F52" s="1248"/>
      <c r="G52" s="1248"/>
      <c r="H52" s="1249"/>
      <c r="I52" s="86">
        <v>2993</v>
      </c>
      <c r="J52" s="87">
        <v>2877</v>
      </c>
      <c r="K52" s="87">
        <v>2982</v>
      </c>
      <c r="L52" s="87">
        <v>3587</v>
      </c>
      <c r="M52" s="88">
        <v>3542</v>
      </c>
    </row>
    <row r="53" spans="2:13" ht="27.75" customHeight="1" thickBot="1" x14ac:dyDescent="0.2">
      <c r="B53" s="1250" t="s">
        <v>38</v>
      </c>
      <c r="C53" s="1251"/>
      <c r="D53" s="92"/>
      <c r="E53" s="1252" t="s">
        <v>39</v>
      </c>
      <c r="F53" s="1252"/>
      <c r="G53" s="1252"/>
      <c r="H53" s="1253"/>
      <c r="I53" s="93">
        <v>-3545</v>
      </c>
      <c r="J53" s="94">
        <v>-3771</v>
      </c>
      <c r="K53" s="94">
        <v>-4345</v>
      </c>
      <c r="L53" s="94">
        <v>-3835</v>
      </c>
      <c r="M53" s="95">
        <v>-2803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B8EIhIJyyEG/rI2clc9W/EWM35XeM4sGKBPOEyOfp7H1KAaBJXmLoDNORE2g5hRa+7ruJyayVHyejnlzMRd0g==" saltValue="3a4ATZ0mTSnjyVOZhbxa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28" zoomScale="40" zoomScaleNormal="40" zoomScaleSheetLayoutView="100" workbookViewId="0">
      <selection activeCell="K55" sqref="K5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553</v>
      </c>
      <c r="G54" s="104" t="s">
        <v>554</v>
      </c>
      <c r="H54" s="105" t="s">
        <v>555</v>
      </c>
    </row>
    <row r="55" spans="2:8" ht="52.5" customHeight="1" x14ac:dyDescent="0.15">
      <c r="B55" s="106"/>
      <c r="C55" s="1269" t="s">
        <v>42</v>
      </c>
      <c r="D55" s="1269"/>
      <c r="E55" s="1270"/>
      <c r="F55" s="107">
        <v>2171</v>
      </c>
      <c r="G55" s="107">
        <v>2261</v>
      </c>
      <c r="H55" s="108">
        <v>2280</v>
      </c>
    </row>
    <row r="56" spans="2:8" ht="52.5" customHeight="1" x14ac:dyDescent="0.15">
      <c r="B56" s="109"/>
      <c r="C56" s="1271" t="s">
        <v>43</v>
      </c>
      <c r="D56" s="1271"/>
      <c r="E56" s="1272"/>
      <c r="F56" s="110">
        <v>486</v>
      </c>
      <c r="G56" s="110">
        <v>488</v>
      </c>
      <c r="H56" s="111">
        <v>467</v>
      </c>
    </row>
    <row r="57" spans="2:8" ht="53.25" customHeight="1" x14ac:dyDescent="0.15">
      <c r="B57" s="109"/>
      <c r="C57" s="1273" t="s">
        <v>44</v>
      </c>
      <c r="D57" s="1273"/>
      <c r="E57" s="1274"/>
      <c r="F57" s="112">
        <v>1635</v>
      </c>
      <c r="G57" s="112">
        <v>1345</v>
      </c>
      <c r="H57" s="113">
        <v>436</v>
      </c>
    </row>
    <row r="58" spans="2:8" ht="45.75" customHeight="1" x14ac:dyDescent="0.15">
      <c r="B58" s="114"/>
      <c r="C58" s="1261" t="s">
        <v>584</v>
      </c>
      <c r="D58" s="1262"/>
      <c r="E58" s="1263"/>
      <c r="F58" s="115">
        <v>1162</v>
      </c>
      <c r="G58" s="115">
        <v>1165</v>
      </c>
      <c r="H58" s="116">
        <v>310</v>
      </c>
    </row>
    <row r="59" spans="2:8" ht="45.75" customHeight="1" x14ac:dyDescent="0.15">
      <c r="B59" s="114"/>
      <c r="C59" s="1261" t="s">
        <v>585</v>
      </c>
      <c r="D59" s="1262"/>
      <c r="E59" s="1263"/>
      <c r="F59" s="115">
        <v>65</v>
      </c>
      <c r="G59" s="115">
        <v>65</v>
      </c>
      <c r="H59" s="116">
        <v>65</v>
      </c>
    </row>
    <row r="60" spans="2:8" ht="45.75" customHeight="1" x14ac:dyDescent="0.15">
      <c r="B60" s="114"/>
      <c r="C60" s="1261" t="s">
        <v>586</v>
      </c>
      <c r="D60" s="1262"/>
      <c r="E60" s="1263"/>
      <c r="F60" s="115">
        <v>32</v>
      </c>
      <c r="G60" s="115">
        <v>32</v>
      </c>
      <c r="H60" s="116">
        <v>32</v>
      </c>
    </row>
    <row r="61" spans="2:8" ht="45.75" customHeight="1" x14ac:dyDescent="0.15">
      <c r="B61" s="114"/>
      <c r="C61" s="1261" t="s">
        <v>587</v>
      </c>
      <c r="D61" s="1262"/>
      <c r="E61" s="1263"/>
      <c r="F61" s="115">
        <v>1</v>
      </c>
      <c r="G61" s="115">
        <v>2</v>
      </c>
      <c r="H61" s="116">
        <v>12</v>
      </c>
    </row>
    <row r="62" spans="2:8" ht="45.75" customHeight="1" thickBot="1" x14ac:dyDescent="0.2">
      <c r="B62" s="117"/>
      <c r="C62" s="1264" t="s">
        <v>588</v>
      </c>
      <c r="D62" s="1265"/>
      <c r="E62" s="1266"/>
      <c r="F62" s="118">
        <v>7</v>
      </c>
      <c r="G62" s="118">
        <v>7</v>
      </c>
      <c r="H62" s="119">
        <v>7</v>
      </c>
    </row>
    <row r="63" spans="2:8" ht="52.5" customHeight="1" thickBot="1" x14ac:dyDescent="0.2">
      <c r="B63" s="120"/>
      <c r="C63" s="1267" t="s">
        <v>45</v>
      </c>
      <c r="D63" s="1267"/>
      <c r="E63" s="1268"/>
      <c r="F63" s="121">
        <v>4292</v>
      </c>
      <c r="G63" s="121">
        <v>4095</v>
      </c>
      <c r="H63" s="122">
        <v>3183</v>
      </c>
    </row>
    <row r="64" spans="2:8" ht="15" customHeight="1" x14ac:dyDescent="0.15"/>
    <row r="65" ht="0" hidden="1" customHeight="1" x14ac:dyDescent="0.15"/>
    <row r="66" ht="0" hidden="1" customHeight="1" x14ac:dyDescent="0.15"/>
  </sheetData>
  <sheetProtection algorithmName="SHA-512" hashValue="xAYIugAq0kuZMud8yildyPmSi+RCoaETc8gPeXQ6oRj0CvBR5UEO8iDWRNZj0He19UkSX8/tdVYmxvW6fZGR8g==" saltValue="f9rd9Y6+P25FHJYPc9Ev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0" zoomScale="70" zoomScaleNormal="70" zoomScaleSheetLayoutView="55" workbookViewId="0">
      <selection activeCell="BB22" sqref="BB22"/>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591</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591</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601</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594</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551</v>
      </c>
      <c r="BQ50" s="1281"/>
      <c r="BR50" s="1281"/>
      <c r="BS50" s="1281"/>
      <c r="BT50" s="1281"/>
      <c r="BU50" s="1281"/>
      <c r="BV50" s="1281"/>
      <c r="BW50" s="1281"/>
      <c r="BX50" s="1281" t="s">
        <v>552</v>
      </c>
      <c r="BY50" s="1281"/>
      <c r="BZ50" s="1281"/>
      <c r="CA50" s="1281"/>
      <c r="CB50" s="1281"/>
      <c r="CC50" s="1281"/>
      <c r="CD50" s="1281"/>
      <c r="CE50" s="1281"/>
      <c r="CF50" s="1281" t="s">
        <v>553</v>
      </c>
      <c r="CG50" s="1281"/>
      <c r="CH50" s="1281"/>
      <c r="CI50" s="1281"/>
      <c r="CJ50" s="1281"/>
      <c r="CK50" s="1281"/>
      <c r="CL50" s="1281"/>
      <c r="CM50" s="1281"/>
      <c r="CN50" s="1281" t="s">
        <v>554</v>
      </c>
      <c r="CO50" s="1281"/>
      <c r="CP50" s="1281"/>
      <c r="CQ50" s="1281"/>
      <c r="CR50" s="1281"/>
      <c r="CS50" s="1281"/>
      <c r="CT50" s="1281"/>
      <c r="CU50" s="1281"/>
      <c r="CV50" s="1281" t="s">
        <v>555</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595</v>
      </c>
      <c r="AO51" s="1280"/>
      <c r="AP51" s="1280"/>
      <c r="AQ51" s="1280"/>
      <c r="AR51" s="1280"/>
      <c r="AS51" s="1280"/>
      <c r="AT51" s="1280"/>
      <c r="AU51" s="1280"/>
      <c r="AV51" s="1280"/>
      <c r="AW51" s="1280"/>
      <c r="AX51" s="1280"/>
      <c r="AY51" s="1280"/>
      <c r="AZ51" s="1280"/>
      <c r="BA51" s="1280"/>
      <c r="BB51" s="1280" t="s">
        <v>596</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597</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58.2</v>
      </c>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598</v>
      </c>
      <c r="AO55" s="1281"/>
      <c r="AP55" s="1281"/>
      <c r="AQ55" s="1281"/>
      <c r="AR55" s="1281"/>
      <c r="AS55" s="1281"/>
      <c r="AT55" s="1281"/>
      <c r="AU55" s="1281"/>
      <c r="AV55" s="1281"/>
      <c r="AW55" s="1281"/>
      <c r="AX55" s="1281"/>
      <c r="AY55" s="1281"/>
      <c r="AZ55" s="1281"/>
      <c r="BA55" s="1281"/>
      <c r="BB55" s="1280" t="s">
        <v>596</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0</v>
      </c>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597</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58.6</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599</v>
      </c>
    </row>
    <row r="64" spans="1:109" x14ac:dyDescent="0.15">
      <c r="B64" s="374"/>
      <c r="G64" s="381"/>
      <c r="I64" s="394"/>
      <c r="J64" s="394"/>
      <c r="K64" s="394"/>
      <c r="L64" s="394"/>
      <c r="M64" s="394"/>
      <c r="N64" s="395"/>
      <c r="AM64" s="381"/>
      <c r="AN64" s="381" t="s">
        <v>593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602</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594</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551</v>
      </c>
      <c r="BQ72" s="1281"/>
      <c r="BR72" s="1281"/>
      <c r="BS72" s="1281"/>
      <c r="BT72" s="1281"/>
      <c r="BU72" s="1281"/>
      <c r="BV72" s="1281"/>
      <c r="BW72" s="1281"/>
      <c r="BX72" s="1281" t="s">
        <v>552</v>
      </c>
      <c r="BY72" s="1281"/>
      <c r="BZ72" s="1281"/>
      <c r="CA72" s="1281"/>
      <c r="CB72" s="1281"/>
      <c r="CC72" s="1281"/>
      <c r="CD72" s="1281"/>
      <c r="CE72" s="1281"/>
      <c r="CF72" s="1281" t="s">
        <v>553</v>
      </c>
      <c r="CG72" s="1281"/>
      <c r="CH72" s="1281"/>
      <c r="CI72" s="1281"/>
      <c r="CJ72" s="1281"/>
      <c r="CK72" s="1281"/>
      <c r="CL72" s="1281"/>
      <c r="CM72" s="1281"/>
      <c r="CN72" s="1281" t="s">
        <v>554</v>
      </c>
      <c r="CO72" s="1281"/>
      <c r="CP72" s="1281"/>
      <c r="CQ72" s="1281"/>
      <c r="CR72" s="1281"/>
      <c r="CS72" s="1281"/>
      <c r="CT72" s="1281"/>
      <c r="CU72" s="1281"/>
      <c r="CV72" s="1281" t="s">
        <v>555</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595</v>
      </c>
      <c r="AO73" s="1280"/>
      <c r="AP73" s="1280"/>
      <c r="AQ73" s="1280"/>
      <c r="AR73" s="1280"/>
      <c r="AS73" s="1280"/>
      <c r="AT73" s="1280"/>
      <c r="AU73" s="1280"/>
      <c r="AV73" s="1280"/>
      <c r="AW73" s="1280"/>
      <c r="AX73" s="1280"/>
      <c r="AY73" s="1280"/>
      <c r="AZ73" s="1280"/>
      <c r="BA73" s="1280"/>
      <c r="BB73" s="1280" t="s">
        <v>596</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600</v>
      </c>
      <c r="BC75" s="1280"/>
      <c r="BD75" s="1280"/>
      <c r="BE75" s="1280"/>
      <c r="BF75" s="1280"/>
      <c r="BG75" s="1280"/>
      <c r="BH75" s="1280"/>
      <c r="BI75" s="1280"/>
      <c r="BJ75" s="1280"/>
      <c r="BK75" s="1280"/>
      <c r="BL75" s="1280"/>
      <c r="BM75" s="1280"/>
      <c r="BN75" s="1280"/>
      <c r="BO75" s="1280"/>
      <c r="BP75" s="1277">
        <v>9.1</v>
      </c>
      <c r="BQ75" s="1277"/>
      <c r="BR75" s="1277"/>
      <c r="BS75" s="1277"/>
      <c r="BT75" s="1277"/>
      <c r="BU75" s="1277"/>
      <c r="BV75" s="1277"/>
      <c r="BW75" s="1277"/>
      <c r="BX75" s="1277">
        <v>7.6</v>
      </c>
      <c r="BY75" s="1277"/>
      <c r="BZ75" s="1277"/>
      <c r="CA75" s="1277"/>
      <c r="CB75" s="1277"/>
      <c r="CC75" s="1277"/>
      <c r="CD75" s="1277"/>
      <c r="CE75" s="1277"/>
      <c r="CF75" s="1277">
        <v>6</v>
      </c>
      <c r="CG75" s="1277"/>
      <c r="CH75" s="1277"/>
      <c r="CI75" s="1277"/>
      <c r="CJ75" s="1277"/>
      <c r="CK75" s="1277"/>
      <c r="CL75" s="1277"/>
      <c r="CM75" s="1277"/>
      <c r="CN75" s="1277">
        <v>3.8</v>
      </c>
      <c r="CO75" s="1277"/>
      <c r="CP75" s="1277"/>
      <c r="CQ75" s="1277"/>
      <c r="CR75" s="1277"/>
      <c r="CS75" s="1277"/>
      <c r="CT75" s="1277"/>
      <c r="CU75" s="1277"/>
      <c r="CV75" s="1277">
        <v>2.7</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598</v>
      </c>
      <c r="AO77" s="1281"/>
      <c r="AP77" s="1281"/>
      <c r="AQ77" s="1281"/>
      <c r="AR77" s="1281"/>
      <c r="AS77" s="1281"/>
      <c r="AT77" s="1281"/>
      <c r="AU77" s="1281"/>
      <c r="AV77" s="1281"/>
      <c r="AW77" s="1281"/>
      <c r="AX77" s="1281"/>
      <c r="AY77" s="1281"/>
      <c r="AZ77" s="1281"/>
      <c r="BA77" s="1281"/>
      <c r="BB77" s="1280" t="s">
        <v>596</v>
      </c>
      <c r="BC77" s="1280"/>
      <c r="BD77" s="1280"/>
      <c r="BE77" s="1280"/>
      <c r="BF77" s="1280"/>
      <c r="BG77" s="1280"/>
      <c r="BH77" s="1280"/>
      <c r="BI77" s="1280"/>
      <c r="BJ77" s="1280"/>
      <c r="BK77" s="1280"/>
      <c r="BL77" s="1280"/>
      <c r="BM77" s="1280"/>
      <c r="BN77" s="1280"/>
      <c r="BO77" s="1280"/>
      <c r="BP77" s="1277">
        <v>12.9</v>
      </c>
      <c r="BQ77" s="1277"/>
      <c r="BR77" s="1277"/>
      <c r="BS77" s="1277"/>
      <c r="BT77" s="1277"/>
      <c r="BU77" s="1277"/>
      <c r="BV77" s="1277"/>
      <c r="BW77" s="1277"/>
      <c r="BX77" s="1277">
        <v>22.6</v>
      </c>
      <c r="BY77" s="1277"/>
      <c r="BZ77" s="1277"/>
      <c r="CA77" s="1277"/>
      <c r="CB77" s="1277"/>
      <c r="CC77" s="1277"/>
      <c r="CD77" s="1277"/>
      <c r="CE77" s="1277"/>
      <c r="CF77" s="1277">
        <v>0.8</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600</v>
      </c>
      <c r="BC79" s="1280"/>
      <c r="BD79" s="1280"/>
      <c r="BE79" s="1280"/>
      <c r="BF79" s="1280"/>
      <c r="BG79" s="1280"/>
      <c r="BH79" s="1280"/>
      <c r="BI79" s="1280"/>
      <c r="BJ79" s="1280"/>
      <c r="BK79" s="1280"/>
      <c r="BL79" s="1280"/>
      <c r="BM79" s="1280"/>
      <c r="BN79" s="1280"/>
      <c r="BO79" s="1280"/>
      <c r="BP79" s="1277">
        <v>10</v>
      </c>
      <c r="BQ79" s="1277"/>
      <c r="BR79" s="1277"/>
      <c r="BS79" s="1277"/>
      <c r="BT79" s="1277"/>
      <c r="BU79" s="1277"/>
      <c r="BV79" s="1277"/>
      <c r="BW79" s="1277"/>
      <c r="BX79" s="1277">
        <v>9.5</v>
      </c>
      <c r="BY79" s="1277"/>
      <c r="BZ79" s="1277"/>
      <c r="CA79" s="1277"/>
      <c r="CB79" s="1277"/>
      <c r="CC79" s="1277"/>
      <c r="CD79" s="1277"/>
      <c r="CE79" s="1277"/>
      <c r="CF79" s="1277">
        <v>8.1</v>
      </c>
      <c r="CG79" s="1277"/>
      <c r="CH79" s="1277"/>
      <c r="CI79" s="1277"/>
      <c r="CJ79" s="1277"/>
      <c r="CK79" s="1277"/>
      <c r="CL79" s="1277"/>
      <c r="CM79" s="1277"/>
      <c r="CN79" s="1277">
        <v>7.3</v>
      </c>
      <c r="CO79" s="1277"/>
      <c r="CP79" s="1277"/>
      <c r="CQ79" s="1277"/>
      <c r="CR79" s="1277"/>
      <c r="CS79" s="1277"/>
      <c r="CT79" s="1277"/>
      <c r="CU79" s="1277"/>
      <c r="CV79" s="1277">
        <v>7.2</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H07Rttd0h33ygqAlv5qDLtHLa9Rxbx2STufmIJ2F3xxQHXJD4Aexrs8hYHMI42XzEBZxj16eJx7Re4foPOpw==" saltValue="DMwqwC2CUC3fBYBEOL4ck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R21"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zv2EIkz1eYQwRMNgmZJEo0zMDrYW+Y4PVz6e5tu1ccfm3OBJbMQbxBI4BVjac//7ik4nkHXqhxhihA2J7dFOg==" saltValue="dlj3QArGtOVjeeorZJ3BT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T84" zoomScale="85" zoomScaleNormal="8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sCXYYhkgew09ckjQdi3bTxyn1m+VphJrB3aguqUbs86Cr2APwcbamrmX1K1XSNkPT4eJOnAwo8prC9rnc4YXg==" saltValue="5wVk6phpfAeeN0SwzKRcp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548</v>
      </c>
      <c r="G2" s="136"/>
      <c r="H2" s="137"/>
    </row>
    <row r="3" spans="1:8" x14ac:dyDescent="0.15">
      <c r="A3" s="133" t="s">
        <v>541</v>
      </c>
      <c r="B3" s="138"/>
      <c r="C3" s="139"/>
      <c r="D3" s="140">
        <v>25406</v>
      </c>
      <c r="E3" s="141"/>
      <c r="F3" s="142">
        <v>118223</v>
      </c>
      <c r="G3" s="143"/>
      <c r="H3" s="144"/>
    </row>
    <row r="4" spans="1:8" x14ac:dyDescent="0.15">
      <c r="A4" s="145"/>
      <c r="B4" s="146"/>
      <c r="C4" s="147"/>
      <c r="D4" s="148">
        <v>8315</v>
      </c>
      <c r="E4" s="149"/>
      <c r="F4" s="150">
        <v>57106</v>
      </c>
      <c r="G4" s="151"/>
      <c r="H4" s="152"/>
    </row>
    <row r="5" spans="1:8" x14ac:dyDescent="0.15">
      <c r="A5" s="133" t="s">
        <v>543</v>
      </c>
      <c r="B5" s="138"/>
      <c r="C5" s="139"/>
      <c r="D5" s="140">
        <v>26336</v>
      </c>
      <c r="E5" s="141"/>
      <c r="F5" s="142">
        <v>128485</v>
      </c>
      <c r="G5" s="143"/>
      <c r="H5" s="144"/>
    </row>
    <row r="6" spans="1:8" x14ac:dyDescent="0.15">
      <c r="A6" s="145"/>
      <c r="B6" s="146"/>
      <c r="C6" s="147"/>
      <c r="D6" s="148">
        <v>16026</v>
      </c>
      <c r="E6" s="149"/>
      <c r="F6" s="150">
        <v>62765</v>
      </c>
      <c r="G6" s="151"/>
      <c r="H6" s="152"/>
    </row>
    <row r="7" spans="1:8" x14ac:dyDescent="0.15">
      <c r="A7" s="133" t="s">
        <v>544</v>
      </c>
      <c r="B7" s="138"/>
      <c r="C7" s="139"/>
      <c r="D7" s="140">
        <v>70797</v>
      </c>
      <c r="E7" s="141"/>
      <c r="F7" s="142">
        <v>128611</v>
      </c>
      <c r="G7" s="143"/>
      <c r="H7" s="144"/>
    </row>
    <row r="8" spans="1:8" x14ac:dyDescent="0.15">
      <c r="A8" s="145"/>
      <c r="B8" s="146"/>
      <c r="C8" s="147"/>
      <c r="D8" s="148">
        <v>41041</v>
      </c>
      <c r="E8" s="149"/>
      <c r="F8" s="150">
        <v>61552</v>
      </c>
      <c r="G8" s="151"/>
      <c r="H8" s="152"/>
    </row>
    <row r="9" spans="1:8" x14ac:dyDescent="0.15">
      <c r="A9" s="133" t="s">
        <v>545</v>
      </c>
      <c r="B9" s="138"/>
      <c r="C9" s="139"/>
      <c r="D9" s="140">
        <v>241145</v>
      </c>
      <c r="E9" s="141"/>
      <c r="F9" s="142">
        <v>138651</v>
      </c>
      <c r="G9" s="143"/>
      <c r="H9" s="144"/>
    </row>
    <row r="10" spans="1:8" x14ac:dyDescent="0.15">
      <c r="A10" s="145"/>
      <c r="B10" s="146"/>
      <c r="C10" s="147"/>
      <c r="D10" s="148">
        <v>206643</v>
      </c>
      <c r="E10" s="149"/>
      <c r="F10" s="150">
        <v>71211</v>
      </c>
      <c r="G10" s="151"/>
      <c r="H10" s="152"/>
    </row>
    <row r="11" spans="1:8" x14ac:dyDescent="0.15">
      <c r="A11" s="133" t="s">
        <v>546</v>
      </c>
      <c r="B11" s="138"/>
      <c r="C11" s="139"/>
      <c r="D11" s="140">
        <v>230281</v>
      </c>
      <c r="E11" s="141"/>
      <c r="F11" s="142">
        <v>122882</v>
      </c>
      <c r="G11" s="143"/>
      <c r="H11" s="144"/>
    </row>
    <row r="12" spans="1:8" x14ac:dyDescent="0.15">
      <c r="A12" s="145"/>
      <c r="B12" s="146"/>
      <c r="C12" s="153"/>
      <c r="D12" s="148">
        <v>156729</v>
      </c>
      <c r="E12" s="149"/>
      <c r="F12" s="150">
        <v>65785</v>
      </c>
      <c r="G12" s="151"/>
      <c r="H12" s="152"/>
    </row>
    <row r="13" spans="1:8" x14ac:dyDescent="0.15">
      <c r="A13" s="133"/>
      <c r="B13" s="138"/>
      <c r="C13" s="154"/>
      <c r="D13" s="155">
        <v>118793</v>
      </c>
      <c r="E13" s="156"/>
      <c r="F13" s="157">
        <v>127370</v>
      </c>
      <c r="G13" s="158"/>
      <c r="H13" s="144"/>
    </row>
    <row r="14" spans="1:8" x14ac:dyDescent="0.15">
      <c r="A14" s="145"/>
      <c r="B14" s="146"/>
      <c r="C14" s="147"/>
      <c r="D14" s="148">
        <v>85751</v>
      </c>
      <c r="E14" s="149"/>
      <c r="F14" s="150">
        <v>63684</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10.45</v>
      </c>
      <c r="C19" s="159">
        <f>ROUND(VALUE(SUBSTITUTE(実質収支比率等に係る経年分析!G$48,"▲","-")),2)</f>
        <v>8.5399999999999991</v>
      </c>
      <c r="D19" s="159">
        <f>ROUND(VALUE(SUBSTITUTE(実質収支比率等に係る経年分析!H$48,"▲","-")),2)</f>
        <v>7.64</v>
      </c>
      <c r="E19" s="159">
        <f>ROUND(VALUE(SUBSTITUTE(実質収支比率等に係る経年分析!I$48,"▲","-")),2)</f>
        <v>4.4800000000000004</v>
      </c>
      <c r="F19" s="159">
        <f>ROUND(VALUE(SUBSTITUTE(実質収支比率等に係る経年分析!J$48,"▲","-")),2)</f>
        <v>6.22</v>
      </c>
    </row>
    <row r="20" spans="1:11" x14ac:dyDescent="0.15">
      <c r="A20" s="159" t="s">
        <v>49</v>
      </c>
      <c r="B20" s="159">
        <f>ROUND(VALUE(SUBSTITUTE(実質収支比率等に係る経年分析!F$47,"▲","-")),2)</f>
        <v>92.52</v>
      </c>
      <c r="C20" s="159">
        <f>ROUND(VALUE(SUBSTITUTE(実質収支比率等に係る経年分析!G$47,"▲","-")),2)</f>
        <v>99.4</v>
      </c>
      <c r="D20" s="159">
        <f>ROUND(VALUE(SUBSTITUTE(実質収支比率等に係る経年分析!H$47,"▲","-")),2)</f>
        <v>102.19</v>
      </c>
      <c r="E20" s="159">
        <f>ROUND(VALUE(SUBSTITUTE(実質収支比率等に係る経年分析!I$47,"▲","-")),2)</f>
        <v>109.65</v>
      </c>
      <c r="F20" s="159">
        <f>ROUND(VALUE(SUBSTITUTE(実質収支比率等に係る経年分析!J$47,"▲","-")),2)</f>
        <v>108.91</v>
      </c>
    </row>
    <row r="21" spans="1:11" x14ac:dyDescent="0.15">
      <c r="A21" s="159" t="s">
        <v>50</v>
      </c>
      <c r="B21" s="159">
        <f>IF(ISNUMBER(VALUE(SUBSTITUTE(実質収支比率等に係る経年分析!F$49,"▲","-"))),ROUND(VALUE(SUBSTITUTE(実質収支比率等に係る経年分析!F$49,"▲","-")),2),NA())</f>
        <v>3.07</v>
      </c>
      <c r="C21" s="159">
        <f>IF(ISNUMBER(VALUE(SUBSTITUTE(実質収支比率等に係る経年分析!G$49,"▲","-"))),ROUND(VALUE(SUBSTITUTE(実質収支比率等に係る経年分析!G$49,"▲","-")),2),NA())</f>
        <v>-1.68</v>
      </c>
      <c r="D21" s="159">
        <f>IF(ISNUMBER(VALUE(SUBSTITUTE(実質収支比率等に係る経年分析!H$49,"▲","-"))),ROUND(VALUE(SUBSTITUTE(実質収支比率等に係る経年分析!H$49,"▲","-")),2),NA())</f>
        <v>2.88</v>
      </c>
      <c r="E21" s="159">
        <f>IF(ISNUMBER(VALUE(SUBSTITUTE(実質収支比率等に係る経年分析!I$49,"▲","-"))),ROUND(VALUE(SUBSTITUTE(実質収支比率等に係る経年分析!I$49,"▲","-")),2),NA())</f>
        <v>-2.9</v>
      </c>
      <c r="F21" s="159">
        <f>IF(ISNUMBER(VALUE(SUBSTITUTE(実質収支比率等に係る経年分析!J$49,"▲","-"))),ROUND(VALUE(SUBSTITUTE(実質収支比率等に係る経年分析!J$49,"▲","-")),2),NA())</f>
        <v>0.31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土地取得特別会計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7.0000000000000007E-2</v>
      </c>
    </row>
    <row r="31" spans="1:11" x14ac:dyDescent="0.15">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0.63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0.21</v>
      </c>
    </row>
    <row r="32" spans="1:11" x14ac:dyDescent="0.15">
      <c r="A32" s="160" t="str">
        <f>IF(連結実質赤字比率に係る赤字・黒字の構成分析!C$38="",NA(),連結実質赤字比率に係る赤字・黒字の構成分析!C$38)</f>
        <v>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0.14000000000000001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0.23</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2.74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2.21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2.39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1.64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0.56999999999999995</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0.56000000000000005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0.96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1.38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1.34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0.99</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10.44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8.5299999999999994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7.63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4.47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6.21</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44.26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43.03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44.46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44.18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294</v>
      </c>
      <c r="E42" s="161"/>
      <c r="F42" s="161"/>
      <c r="G42" s="161">
        <f>'実質公債費比率（分子）の構造'!L$52</f>
        <v>302</v>
      </c>
      <c r="H42" s="161"/>
      <c r="I42" s="161"/>
      <c r="J42" s="161">
        <f>'実質公債費比率（分子）の構造'!M$52</f>
        <v>296</v>
      </c>
      <c r="K42" s="161"/>
      <c r="L42" s="161"/>
      <c r="M42" s="161">
        <f>'実質公債費比率（分子）の構造'!N$52</f>
        <v>294</v>
      </c>
      <c r="N42" s="161"/>
      <c r="O42" s="161"/>
      <c r="P42" s="161">
        <f>'実質公債費比率（分子）の構造'!O$52</f>
        <v>295</v>
      </c>
    </row>
    <row r="43" spans="1:16" x14ac:dyDescent="0.15">
      <c r="A43" s="161" t="s">
        <v>18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50</v>
      </c>
      <c r="C45" s="161"/>
      <c r="D45" s="161"/>
      <c r="E45" s="161">
        <f>'実質公債費比率（分子）の構造'!L$49</f>
        <v>43</v>
      </c>
      <c r="F45" s="161"/>
      <c r="G45" s="161"/>
      <c r="H45" s="161">
        <f>'実質公債費比率（分子）の構造'!M$49</f>
        <v>43</v>
      </c>
      <c r="I45" s="161"/>
      <c r="J45" s="161"/>
      <c r="K45" s="161">
        <f>'実質公債費比率（分子）の構造'!N$49</f>
        <v>31</v>
      </c>
      <c r="L45" s="161"/>
      <c r="M45" s="161"/>
      <c r="N45" s="161">
        <f>'実質公債費比率（分子）の構造'!O$49</f>
        <v>11</v>
      </c>
      <c r="O45" s="161"/>
      <c r="P45" s="161"/>
    </row>
    <row r="46" spans="1:16" x14ac:dyDescent="0.15">
      <c r="A46" s="161" t="s">
        <v>60</v>
      </c>
      <c r="B46" s="161">
        <f>'実質公債費比率（分子）の構造'!K$48</f>
        <v>209</v>
      </c>
      <c r="C46" s="161"/>
      <c r="D46" s="161"/>
      <c r="E46" s="161">
        <f>'実質公債費比率（分子）の構造'!L$48</f>
        <v>209</v>
      </c>
      <c r="F46" s="161"/>
      <c r="G46" s="161"/>
      <c r="H46" s="161">
        <f>'実質公債費比率（分子）の構造'!M$48</f>
        <v>208</v>
      </c>
      <c r="I46" s="161"/>
      <c r="J46" s="161"/>
      <c r="K46" s="161">
        <f>'実質公債費比率（分子）の構造'!N$48</f>
        <v>206</v>
      </c>
      <c r="L46" s="161"/>
      <c r="M46" s="161"/>
      <c r="N46" s="161">
        <f>'実質公債費比率（分子）の構造'!O$48</f>
        <v>198</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192</v>
      </c>
      <c r="C49" s="161"/>
      <c r="D49" s="161"/>
      <c r="E49" s="161">
        <f>'実質公債費比率（分子）の構造'!L$45</f>
        <v>136</v>
      </c>
      <c r="F49" s="161"/>
      <c r="G49" s="161"/>
      <c r="H49" s="161">
        <f>'実質公債費比率（分子）の構造'!M$45</f>
        <v>118</v>
      </c>
      <c r="I49" s="161"/>
      <c r="J49" s="161"/>
      <c r="K49" s="161">
        <f>'実質公債費比率（分子）の構造'!N$45</f>
        <v>102</v>
      </c>
      <c r="L49" s="161"/>
      <c r="M49" s="161"/>
      <c r="N49" s="161">
        <f>'実質公債費比率（分子）の構造'!O$45</f>
        <v>116</v>
      </c>
      <c r="O49" s="161"/>
      <c r="P49" s="161"/>
    </row>
    <row r="50" spans="1:16" x14ac:dyDescent="0.15">
      <c r="A50" s="161" t="s">
        <v>64</v>
      </c>
      <c r="B50" s="161" t="e">
        <f>NA()</f>
        <v>#N/A</v>
      </c>
      <c r="C50" s="161">
        <f>IF(ISNUMBER('実質公債費比率（分子）の構造'!K$53),'実質公債費比率（分子）の構造'!K$53,NA())</f>
        <v>157</v>
      </c>
      <c r="D50" s="161" t="e">
        <f>NA()</f>
        <v>#N/A</v>
      </c>
      <c r="E50" s="161" t="e">
        <f>NA()</f>
        <v>#N/A</v>
      </c>
      <c r="F50" s="161">
        <f>IF(ISNUMBER('実質公債費比率（分子）の構造'!L$53),'実質公債費比率（分子）の構造'!L$53,NA())</f>
        <v>86</v>
      </c>
      <c r="G50" s="161" t="e">
        <f>NA()</f>
        <v>#N/A</v>
      </c>
      <c r="H50" s="161" t="e">
        <f>NA()</f>
        <v>#N/A</v>
      </c>
      <c r="I50" s="161">
        <f>IF(ISNUMBER('実質公債費比率（分子）の構造'!M$53),'実質公債費比率（分子）の構造'!M$53,NA())</f>
        <v>73</v>
      </c>
      <c r="J50" s="161" t="e">
        <f>NA()</f>
        <v>#N/A</v>
      </c>
      <c r="K50" s="161" t="e">
        <f>NA()</f>
        <v>#N/A</v>
      </c>
      <c r="L50" s="161">
        <f>IF(ISNUMBER('実質公債費比率（分子）の構造'!N$53),'実質公債費比率（分子）の構造'!N$53,NA())</f>
        <v>45</v>
      </c>
      <c r="M50" s="161" t="e">
        <f>NA()</f>
        <v>#N/A</v>
      </c>
      <c r="N50" s="161" t="e">
        <f>NA()</f>
        <v>#N/A</v>
      </c>
      <c r="O50" s="161">
        <f>IF(ISNUMBER('実質公債費比率（分子）の構造'!O$53),'実質公債費比率（分子）の構造'!O$53,NA())</f>
        <v>30</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2993</v>
      </c>
      <c r="E56" s="160"/>
      <c r="F56" s="160"/>
      <c r="G56" s="160">
        <f>'将来負担比率（分子）の構造'!J$52</f>
        <v>2877</v>
      </c>
      <c r="H56" s="160"/>
      <c r="I56" s="160"/>
      <c r="J56" s="160">
        <f>'将来負担比率（分子）の構造'!K$52</f>
        <v>2982</v>
      </c>
      <c r="K56" s="160"/>
      <c r="L56" s="160"/>
      <c r="M56" s="160">
        <f>'将来負担比率（分子）の構造'!L$52</f>
        <v>3587</v>
      </c>
      <c r="N56" s="160"/>
      <c r="O56" s="160"/>
      <c r="P56" s="160">
        <f>'将来負担比率（分子）の構造'!M$52</f>
        <v>3542</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3951</v>
      </c>
      <c r="E58" s="160"/>
      <c r="F58" s="160"/>
      <c r="G58" s="160">
        <f>'将来負担比率（分子）の構造'!J$50</f>
        <v>4082</v>
      </c>
      <c r="H58" s="160"/>
      <c r="I58" s="160"/>
      <c r="J58" s="160">
        <f>'将来負担比率（分子）の構造'!K$50</f>
        <v>4591</v>
      </c>
      <c r="K58" s="160"/>
      <c r="L58" s="160"/>
      <c r="M58" s="160">
        <f>'将来負担比率（分子）の構造'!L$50</f>
        <v>4380</v>
      </c>
      <c r="N58" s="160"/>
      <c r="O58" s="160"/>
      <c r="P58" s="160">
        <f>'将来負担比率（分子）の構造'!M$50</f>
        <v>3499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41</v>
      </c>
      <c r="C62" s="160"/>
      <c r="D62" s="160"/>
      <c r="E62" s="160" t="str">
        <f>'将来負担比率（分子）の構造'!J$45</f>
        <v>-</v>
      </c>
      <c r="F62" s="160"/>
      <c r="G62" s="160"/>
      <c r="H62" s="160" t="str">
        <f>'将来負担比率（分子）の構造'!K$45</f>
        <v>-</v>
      </c>
      <c r="I62" s="160"/>
      <c r="J62" s="160"/>
      <c r="K62" s="160">
        <f>'将来負担比率（分子）の構造'!L$45</f>
        <v>3</v>
      </c>
      <c r="L62" s="160"/>
      <c r="M62" s="160"/>
      <c r="N62" s="160">
        <f>'将来負担比率（分子）の構造'!M$45</f>
        <v>60</v>
      </c>
      <c r="O62" s="160"/>
      <c r="P62" s="160"/>
    </row>
    <row r="63" spans="1:16" x14ac:dyDescent="0.15">
      <c r="A63" s="160" t="s">
        <v>28</v>
      </c>
      <c r="B63" s="160">
        <f>'将来負担比率（分子）の構造'!I$44</f>
        <v>244</v>
      </c>
      <c r="C63" s="160"/>
      <c r="D63" s="160"/>
      <c r="E63" s="160">
        <f>'将来負担比率（分子）の構造'!J$44</f>
        <v>187</v>
      </c>
      <c r="F63" s="160"/>
      <c r="G63" s="160"/>
      <c r="H63" s="160">
        <f>'将来負担比率（分子）の構造'!K$44</f>
        <v>131</v>
      </c>
      <c r="I63" s="160"/>
      <c r="J63" s="160"/>
      <c r="K63" s="160">
        <f>'将来負担比率（分子）の構造'!L$44</f>
        <v>96</v>
      </c>
      <c r="L63" s="160"/>
      <c r="M63" s="160"/>
      <c r="N63" s="160">
        <f>'将来負担比率（分子）の構造'!M$44</f>
        <v>65</v>
      </c>
      <c r="O63" s="160"/>
      <c r="P63" s="160"/>
    </row>
    <row r="64" spans="1:16" x14ac:dyDescent="0.15">
      <c r="A64" s="160" t="s">
        <v>27</v>
      </c>
      <c r="B64" s="160">
        <f>'将来負担比率（分子）の構造'!I$43</f>
        <v>1556</v>
      </c>
      <c r="C64" s="160"/>
      <c r="D64" s="160"/>
      <c r="E64" s="160">
        <f>'将来負担比率（分子）の構造'!J$43</f>
        <v>1406</v>
      </c>
      <c r="F64" s="160"/>
      <c r="G64" s="160"/>
      <c r="H64" s="160">
        <f>'将来負担比率（分子）の構造'!K$43</f>
        <v>1251</v>
      </c>
      <c r="I64" s="160"/>
      <c r="J64" s="160"/>
      <c r="K64" s="160">
        <f>'将来負担比率（分子）の構造'!L$43</f>
        <v>1091</v>
      </c>
      <c r="L64" s="160"/>
      <c r="M64" s="160"/>
      <c r="N64" s="160">
        <f>'将来負担比率（分子）の構造'!M$43</f>
        <v>933</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1558</v>
      </c>
      <c r="C66" s="160"/>
      <c r="D66" s="160"/>
      <c r="E66" s="160">
        <f>'将来負担比率（分子）の構造'!J$41</f>
        <v>1595</v>
      </c>
      <c r="F66" s="160"/>
      <c r="G66" s="160"/>
      <c r="H66" s="160">
        <f>'将来負担比率（分子）の構造'!K$41</f>
        <v>1846</v>
      </c>
      <c r="I66" s="160"/>
      <c r="J66" s="160"/>
      <c r="K66" s="160">
        <f>'将来負担比率（分子）の構造'!L$41</f>
        <v>2942</v>
      </c>
      <c r="L66" s="160"/>
      <c r="M66" s="160"/>
      <c r="N66" s="160">
        <f>'将来負担比率（分子）の構造'!M$41</f>
        <v>3179</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2171</v>
      </c>
      <c r="C72" s="164">
        <f>基金残高に係る経年分析!G55</f>
        <v>2261</v>
      </c>
      <c r="D72" s="164">
        <f>基金残高に係る経年分析!H55</f>
        <v>2280</v>
      </c>
    </row>
    <row r="73" spans="1:16" x14ac:dyDescent="0.15">
      <c r="A73" s="163" t="s">
        <v>71</v>
      </c>
      <c r="B73" s="164">
        <f>基金残高に係る経年分析!F56</f>
        <v>486</v>
      </c>
      <c r="C73" s="164">
        <f>基金残高に係る経年分析!G56</f>
        <v>488</v>
      </c>
      <c r="D73" s="164">
        <f>基金残高に係る経年分析!H56</f>
        <v>467</v>
      </c>
    </row>
    <row r="74" spans="1:16" x14ac:dyDescent="0.15">
      <c r="A74" s="163" t="s">
        <v>72</v>
      </c>
      <c r="B74" s="164">
        <f>基金残高に係る経年分析!F57</f>
        <v>1635</v>
      </c>
      <c r="C74" s="164">
        <f>基金残高に係る経年分析!G57</f>
        <v>1345</v>
      </c>
      <c r="D74" s="164">
        <f>基金残高に係る経年分析!H57</f>
        <v>436</v>
      </c>
    </row>
  </sheetData>
  <sheetProtection algorithmName="SHA-512" hashValue="Hr09ADS5RFMG5mBuUvPQCa2STm2QMC2FqcFMXyc8ENfEp5vpl9LsIYpI/9wXJ2cteKTrKhsUZODe+kBq1mu92A==" saltValue="JjsCfsTVF4Xt3rimKoSR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R1"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211</v>
      </c>
      <c r="DI1" s="774"/>
      <c r="DJ1" s="774"/>
      <c r="DK1" s="774"/>
      <c r="DL1" s="774"/>
      <c r="DM1" s="774"/>
      <c r="DN1" s="775"/>
      <c r="DO1" s="205"/>
      <c r="DP1" s="773" t="s">
        <v>212</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214</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215</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216</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217</v>
      </c>
      <c r="S4" s="716"/>
      <c r="T4" s="716"/>
      <c r="U4" s="716"/>
      <c r="V4" s="716"/>
      <c r="W4" s="716"/>
      <c r="X4" s="716"/>
      <c r="Y4" s="717"/>
      <c r="Z4" s="715" t="s">
        <v>218</v>
      </c>
      <c r="AA4" s="716"/>
      <c r="AB4" s="716"/>
      <c r="AC4" s="717"/>
      <c r="AD4" s="715" t="s">
        <v>219</v>
      </c>
      <c r="AE4" s="716"/>
      <c r="AF4" s="716"/>
      <c r="AG4" s="716"/>
      <c r="AH4" s="716"/>
      <c r="AI4" s="716"/>
      <c r="AJ4" s="716"/>
      <c r="AK4" s="717"/>
      <c r="AL4" s="715" t="s">
        <v>218</v>
      </c>
      <c r="AM4" s="716"/>
      <c r="AN4" s="716"/>
      <c r="AO4" s="717"/>
      <c r="AP4" s="776" t="s">
        <v>220</v>
      </c>
      <c r="AQ4" s="776"/>
      <c r="AR4" s="776"/>
      <c r="AS4" s="776"/>
      <c r="AT4" s="776"/>
      <c r="AU4" s="776"/>
      <c r="AV4" s="776"/>
      <c r="AW4" s="776"/>
      <c r="AX4" s="776"/>
      <c r="AY4" s="776"/>
      <c r="AZ4" s="776"/>
      <c r="BA4" s="776"/>
      <c r="BB4" s="776"/>
      <c r="BC4" s="776"/>
      <c r="BD4" s="776"/>
      <c r="BE4" s="776"/>
      <c r="BF4" s="776"/>
      <c r="BG4" s="776" t="s">
        <v>221</v>
      </c>
      <c r="BH4" s="776"/>
      <c r="BI4" s="776"/>
      <c r="BJ4" s="776"/>
      <c r="BK4" s="776"/>
      <c r="BL4" s="776"/>
      <c r="BM4" s="776"/>
      <c r="BN4" s="776"/>
      <c r="BO4" s="776" t="s">
        <v>218</v>
      </c>
      <c r="BP4" s="776"/>
      <c r="BQ4" s="776"/>
      <c r="BR4" s="776"/>
      <c r="BS4" s="776" t="s">
        <v>222</v>
      </c>
      <c r="BT4" s="776"/>
      <c r="BU4" s="776"/>
      <c r="BV4" s="776"/>
      <c r="BW4" s="776"/>
      <c r="BX4" s="776"/>
      <c r="BY4" s="776"/>
      <c r="BZ4" s="776"/>
      <c r="CA4" s="776"/>
      <c r="CB4" s="776"/>
      <c r="CD4" s="758" t="s">
        <v>223</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224</v>
      </c>
      <c r="C5" s="741"/>
      <c r="D5" s="741"/>
      <c r="E5" s="741"/>
      <c r="F5" s="741"/>
      <c r="G5" s="741"/>
      <c r="H5" s="741"/>
      <c r="I5" s="741"/>
      <c r="J5" s="741"/>
      <c r="K5" s="741"/>
      <c r="L5" s="741"/>
      <c r="M5" s="741"/>
      <c r="N5" s="741"/>
      <c r="O5" s="741"/>
      <c r="P5" s="741"/>
      <c r="Q5" s="742"/>
      <c r="R5" s="706">
        <v>978339</v>
      </c>
      <c r="S5" s="707"/>
      <c r="T5" s="707"/>
      <c r="U5" s="707"/>
      <c r="V5" s="707"/>
      <c r="W5" s="707"/>
      <c r="X5" s="707"/>
      <c r="Y5" s="753"/>
      <c r="Z5" s="771">
        <v>23.6</v>
      </c>
      <c r="AA5" s="771"/>
      <c r="AB5" s="771"/>
      <c r="AC5" s="771"/>
      <c r="AD5" s="772">
        <v>978339</v>
      </c>
      <c r="AE5" s="772"/>
      <c r="AF5" s="772"/>
      <c r="AG5" s="772"/>
      <c r="AH5" s="772"/>
      <c r="AI5" s="772"/>
      <c r="AJ5" s="772"/>
      <c r="AK5" s="772"/>
      <c r="AL5" s="754">
        <v>49.4</v>
      </c>
      <c r="AM5" s="723"/>
      <c r="AN5" s="723"/>
      <c r="AO5" s="755"/>
      <c r="AP5" s="740" t="s">
        <v>225</v>
      </c>
      <c r="AQ5" s="741"/>
      <c r="AR5" s="741"/>
      <c r="AS5" s="741"/>
      <c r="AT5" s="741"/>
      <c r="AU5" s="741"/>
      <c r="AV5" s="741"/>
      <c r="AW5" s="741"/>
      <c r="AX5" s="741"/>
      <c r="AY5" s="741"/>
      <c r="AZ5" s="741"/>
      <c r="BA5" s="741"/>
      <c r="BB5" s="741"/>
      <c r="BC5" s="741"/>
      <c r="BD5" s="741"/>
      <c r="BE5" s="741"/>
      <c r="BF5" s="742"/>
      <c r="BG5" s="641">
        <v>977870</v>
      </c>
      <c r="BH5" s="644"/>
      <c r="BI5" s="644"/>
      <c r="BJ5" s="644"/>
      <c r="BK5" s="644"/>
      <c r="BL5" s="644"/>
      <c r="BM5" s="644"/>
      <c r="BN5" s="645"/>
      <c r="BO5" s="703">
        <v>100</v>
      </c>
      <c r="BP5" s="703"/>
      <c r="BQ5" s="703"/>
      <c r="BR5" s="703"/>
      <c r="BS5" s="704" t="s">
        <v>142</v>
      </c>
      <c r="BT5" s="704"/>
      <c r="BU5" s="704"/>
      <c r="BV5" s="704"/>
      <c r="BW5" s="704"/>
      <c r="BX5" s="704"/>
      <c r="BY5" s="704"/>
      <c r="BZ5" s="704"/>
      <c r="CA5" s="704"/>
      <c r="CB5" s="745"/>
      <c r="CD5" s="758" t="s">
        <v>220</v>
      </c>
      <c r="CE5" s="759"/>
      <c r="CF5" s="759"/>
      <c r="CG5" s="759"/>
      <c r="CH5" s="759"/>
      <c r="CI5" s="759"/>
      <c r="CJ5" s="759"/>
      <c r="CK5" s="759"/>
      <c r="CL5" s="759"/>
      <c r="CM5" s="759"/>
      <c r="CN5" s="759"/>
      <c r="CO5" s="759"/>
      <c r="CP5" s="759"/>
      <c r="CQ5" s="760"/>
      <c r="CR5" s="758" t="s">
        <v>226</v>
      </c>
      <c r="CS5" s="759"/>
      <c r="CT5" s="759"/>
      <c r="CU5" s="759"/>
      <c r="CV5" s="759"/>
      <c r="CW5" s="759"/>
      <c r="CX5" s="759"/>
      <c r="CY5" s="760"/>
      <c r="CZ5" s="758" t="s">
        <v>218</v>
      </c>
      <c r="DA5" s="759"/>
      <c r="DB5" s="759"/>
      <c r="DC5" s="760"/>
      <c r="DD5" s="758" t="s">
        <v>227</v>
      </c>
      <c r="DE5" s="759"/>
      <c r="DF5" s="759"/>
      <c r="DG5" s="759"/>
      <c r="DH5" s="759"/>
      <c r="DI5" s="759"/>
      <c r="DJ5" s="759"/>
      <c r="DK5" s="759"/>
      <c r="DL5" s="759"/>
      <c r="DM5" s="759"/>
      <c r="DN5" s="759"/>
      <c r="DO5" s="759"/>
      <c r="DP5" s="760"/>
      <c r="DQ5" s="758" t="s">
        <v>228</v>
      </c>
      <c r="DR5" s="759"/>
      <c r="DS5" s="759"/>
      <c r="DT5" s="759"/>
      <c r="DU5" s="759"/>
      <c r="DV5" s="759"/>
      <c r="DW5" s="759"/>
      <c r="DX5" s="759"/>
      <c r="DY5" s="759"/>
      <c r="DZ5" s="759"/>
      <c r="EA5" s="759"/>
      <c r="EB5" s="759"/>
      <c r="EC5" s="760"/>
    </row>
    <row r="6" spans="2:143" ht="11.25" customHeight="1" x14ac:dyDescent="0.15">
      <c r="B6" s="638" t="s">
        <v>229</v>
      </c>
      <c r="C6" s="639"/>
      <c r="D6" s="639"/>
      <c r="E6" s="639"/>
      <c r="F6" s="639"/>
      <c r="G6" s="639"/>
      <c r="H6" s="639"/>
      <c r="I6" s="639"/>
      <c r="J6" s="639"/>
      <c r="K6" s="639"/>
      <c r="L6" s="639"/>
      <c r="M6" s="639"/>
      <c r="N6" s="639"/>
      <c r="O6" s="639"/>
      <c r="P6" s="639"/>
      <c r="Q6" s="640"/>
      <c r="R6" s="641">
        <v>37535</v>
      </c>
      <c r="S6" s="644"/>
      <c r="T6" s="644"/>
      <c r="U6" s="644"/>
      <c r="V6" s="644"/>
      <c r="W6" s="644"/>
      <c r="X6" s="644"/>
      <c r="Y6" s="645"/>
      <c r="Z6" s="703">
        <v>0.9</v>
      </c>
      <c r="AA6" s="703"/>
      <c r="AB6" s="703"/>
      <c r="AC6" s="703"/>
      <c r="AD6" s="704">
        <v>37535</v>
      </c>
      <c r="AE6" s="704"/>
      <c r="AF6" s="704"/>
      <c r="AG6" s="704"/>
      <c r="AH6" s="704"/>
      <c r="AI6" s="704"/>
      <c r="AJ6" s="704"/>
      <c r="AK6" s="704"/>
      <c r="AL6" s="646">
        <v>1.9</v>
      </c>
      <c r="AM6" s="647"/>
      <c r="AN6" s="647"/>
      <c r="AO6" s="705"/>
      <c r="AP6" s="638" t="s">
        <v>230</v>
      </c>
      <c r="AQ6" s="639"/>
      <c r="AR6" s="639"/>
      <c r="AS6" s="639"/>
      <c r="AT6" s="639"/>
      <c r="AU6" s="639"/>
      <c r="AV6" s="639"/>
      <c r="AW6" s="639"/>
      <c r="AX6" s="639"/>
      <c r="AY6" s="639"/>
      <c r="AZ6" s="639"/>
      <c r="BA6" s="639"/>
      <c r="BB6" s="639"/>
      <c r="BC6" s="639"/>
      <c r="BD6" s="639"/>
      <c r="BE6" s="639"/>
      <c r="BF6" s="640"/>
      <c r="BG6" s="641">
        <v>977870</v>
      </c>
      <c r="BH6" s="644"/>
      <c r="BI6" s="644"/>
      <c r="BJ6" s="644"/>
      <c r="BK6" s="644"/>
      <c r="BL6" s="644"/>
      <c r="BM6" s="644"/>
      <c r="BN6" s="645"/>
      <c r="BO6" s="703">
        <v>100</v>
      </c>
      <c r="BP6" s="703"/>
      <c r="BQ6" s="703"/>
      <c r="BR6" s="703"/>
      <c r="BS6" s="704" t="s">
        <v>170</v>
      </c>
      <c r="BT6" s="704"/>
      <c r="BU6" s="704"/>
      <c r="BV6" s="704"/>
      <c r="BW6" s="704"/>
      <c r="BX6" s="704"/>
      <c r="BY6" s="704"/>
      <c r="BZ6" s="704"/>
      <c r="CA6" s="704"/>
      <c r="CB6" s="745"/>
      <c r="CD6" s="712" t="s">
        <v>231</v>
      </c>
      <c r="CE6" s="713"/>
      <c r="CF6" s="713"/>
      <c r="CG6" s="713"/>
      <c r="CH6" s="713"/>
      <c r="CI6" s="713"/>
      <c r="CJ6" s="713"/>
      <c r="CK6" s="713"/>
      <c r="CL6" s="713"/>
      <c r="CM6" s="713"/>
      <c r="CN6" s="713"/>
      <c r="CO6" s="713"/>
      <c r="CP6" s="713"/>
      <c r="CQ6" s="714"/>
      <c r="CR6" s="641">
        <v>54285</v>
      </c>
      <c r="CS6" s="644"/>
      <c r="CT6" s="644"/>
      <c r="CU6" s="644"/>
      <c r="CV6" s="644"/>
      <c r="CW6" s="644"/>
      <c r="CX6" s="644"/>
      <c r="CY6" s="645"/>
      <c r="CZ6" s="754">
        <v>1.4</v>
      </c>
      <c r="DA6" s="723"/>
      <c r="DB6" s="723"/>
      <c r="DC6" s="757"/>
      <c r="DD6" s="649" t="s">
        <v>170</v>
      </c>
      <c r="DE6" s="644"/>
      <c r="DF6" s="644"/>
      <c r="DG6" s="644"/>
      <c r="DH6" s="644"/>
      <c r="DI6" s="644"/>
      <c r="DJ6" s="644"/>
      <c r="DK6" s="644"/>
      <c r="DL6" s="644"/>
      <c r="DM6" s="644"/>
      <c r="DN6" s="644"/>
      <c r="DO6" s="644"/>
      <c r="DP6" s="645"/>
      <c r="DQ6" s="649">
        <v>54285</v>
      </c>
      <c r="DR6" s="644"/>
      <c r="DS6" s="644"/>
      <c r="DT6" s="644"/>
      <c r="DU6" s="644"/>
      <c r="DV6" s="644"/>
      <c r="DW6" s="644"/>
      <c r="DX6" s="644"/>
      <c r="DY6" s="644"/>
      <c r="DZ6" s="644"/>
      <c r="EA6" s="644"/>
      <c r="EB6" s="644"/>
      <c r="EC6" s="684"/>
    </row>
    <row r="7" spans="2:143" ht="11.25" customHeight="1" x14ac:dyDescent="0.15">
      <c r="B7" s="638" t="s">
        <v>232</v>
      </c>
      <c r="C7" s="639"/>
      <c r="D7" s="639"/>
      <c r="E7" s="639"/>
      <c r="F7" s="639"/>
      <c r="G7" s="639"/>
      <c r="H7" s="639"/>
      <c r="I7" s="639"/>
      <c r="J7" s="639"/>
      <c r="K7" s="639"/>
      <c r="L7" s="639"/>
      <c r="M7" s="639"/>
      <c r="N7" s="639"/>
      <c r="O7" s="639"/>
      <c r="P7" s="639"/>
      <c r="Q7" s="640"/>
      <c r="R7" s="641">
        <v>1944</v>
      </c>
      <c r="S7" s="644"/>
      <c r="T7" s="644"/>
      <c r="U7" s="644"/>
      <c r="V7" s="644"/>
      <c r="W7" s="644"/>
      <c r="X7" s="644"/>
      <c r="Y7" s="645"/>
      <c r="Z7" s="703">
        <v>0</v>
      </c>
      <c r="AA7" s="703"/>
      <c r="AB7" s="703"/>
      <c r="AC7" s="703"/>
      <c r="AD7" s="704">
        <v>1944</v>
      </c>
      <c r="AE7" s="704"/>
      <c r="AF7" s="704"/>
      <c r="AG7" s="704"/>
      <c r="AH7" s="704"/>
      <c r="AI7" s="704"/>
      <c r="AJ7" s="704"/>
      <c r="AK7" s="704"/>
      <c r="AL7" s="646">
        <v>0.1</v>
      </c>
      <c r="AM7" s="647"/>
      <c r="AN7" s="647"/>
      <c r="AO7" s="705"/>
      <c r="AP7" s="638" t="s">
        <v>233</v>
      </c>
      <c r="AQ7" s="639"/>
      <c r="AR7" s="639"/>
      <c r="AS7" s="639"/>
      <c r="AT7" s="639"/>
      <c r="AU7" s="639"/>
      <c r="AV7" s="639"/>
      <c r="AW7" s="639"/>
      <c r="AX7" s="639"/>
      <c r="AY7" s="639"/>
      <c r="AZ7" s="639"/>
      <c r="BA7" s="639"/>
      <c r="BB7" s="639"/>
      <c r="BC7" s="639"/>
      <c r="BD7" s="639"/>
      <c r="BE7" s="639"/>
      <c r="BF7" s="640"/>
      <c r="BG7" s="641">
        <v>404873</v>
      </c>
      <c r="BH7" s="644"/>
      <c r="BI7" s="644"/>
      <c r="BJ7" s="644"/>
      <c r="BK7" s="644"/>
      <c r="BL7" s="644"/>
      <c r="BM7" s="644"/>
      <c r="BN7" s="645"/>
      <c r="BO7" s="703">
        <v>41.4</v>
      </c>
      <c r="BP7" s="703"/>
      <c r="BQ7" s="703"/>
      <c r="BR7" s="703"/>
      <c r="BS7" s="704" t="s">
        <v>170</v>
      </c>
      <c r="BT7" s="704"/>
      <c r="BU7" s="704"/>
      <c r="BV7" s="704"/>
      <c r="BW7" s="704"/>
      <c r="BX7" s="704"/>
      <c r="BY7" s="704"/>
      <c r="BZ7" s="704"/>
      <c r="CA7" s="704"/>
      <c r="CB7" s="745"/>
      <c r="CD7" s="685" t="s">
        <v>234</v>
      </c>
      <c r="CE7" s="682"/>
      <c r="CF7" s="682"/>
      <c r="CG7" s="682"/>
      <c r="CH7" s="682"/>
      <c r="CI7" s="682"/>
      <c r="CJ7" s="682"/>
      <c r="CK7" s="682"/>
      <c r="CL7" s="682"/>
      <c r="CM7" s="682"/>
      <c r="CN7" s="682"/>
      <c r="CO7" s="682"/>
      <c r="CP7" s="682"/>
      <c r="CQ7" s="683"/>
      <c r="CR7" s="641">
        <v>1424720</v>
      </c>
      <c r="CS7" s="644"/>
      <c r="CT7" s="644"/>
      <c r="CU7" s="644"/>
      <c r="CV7" s="644"/>
      <c r="CW7" s="644"/>
      <c r="CX7" s="644"/>
      <c r="CY7" s="645"/>
      <c r="CZ7" s="703">
        <v>35.799999999999997</v>
      </c>
      <c r="DA7" s="703"/>
      <c r="DB7" s="703"/>
      <c r="DC7" s="703"/>
      <c r="DD7" s="649">
        <v>948225</v>
      </c>
      <c r="DE7" s="644"/>
      <c r="DF7" s="644"/>
      <c r="DG7" s="644"/>
      <c r="DH7" s="644"/>
      <c r="DI7" s="644"/>
      <c r="DJ7" s="644"/>
      <c r="DK7" s="644"/>
      <c r="DL7" s="644"/>
      <c r="DM7" s="644"/>
      <c r="DN7" s="644"/>
      <c r="DO7" s="644"/>
      <c r="DP7" s="645"/>
      <c r="DQ7" s="649">
        <v>1344813</v>
      </c>
      <c r="DR7" s="644"/>
      <c r="DS7" s="644"/>
      <c r="DT7" s="644"/>
      <c r="DU7" s="644"/>
      <c r="DV7" s="644"/>
      <c r="DW7" s="644"/>
      <c r="DX7" s="644"/>
      <c r="DY7" s="644"/>
      <c r="DZ7" s="644"/>
      <c r="EA7" s="644"/>
      <c r="EB7" s="644"/>
      <c r="EC7" s="684"/>
    </row>
    <row r="8" spans="2:143" ht="11.25" customHeight="1" x14ac:dyDescent="0.15">
      <c r="B8" s="638" t="s">
        <v>235</v>
      </c>
      <c r="C8" s="639"/>
      <c r="D8" s="639"/>
      <c r="E8" s="639"/>
      <c r="F8" s="639"/>
      <c r="G8" s="639"/>
      <c r="H8" s="639"/>
      <c r="I8" s="639"/>
      <c r="J8" s="639"/>
      <c r="K8" s="639"/>
      <c r="L8" s="639"/>
      <c r="M8" s="639"/>
      <c r="N8" s="639"/>
      <c r="O8" s="639"/>
      <c r="P8" s="639"/>
      <c r="Q8" s="640"/>
      <c r="R8" s="641">
        <v>4841</v>
      </c>
      <c r="S8" s="644"/>
      <c r="T8" s="644"/>
      <c r="U8" s="644"/>
      <c r="V8" s="644"/>
      <c r="W8" s="644"/>
      <c r="X8" s="644"/>
      <c r="Y8" s="645"/>
      <c r="Z8" s="703">
        <v>0.1</v>
      </c>
      <c r="AA8" s="703"/>
      <c r="AB8" s="703"/>
      <c r="AC8" s="703"/>
      <c r="AD8" s="704">
        <v>4841</v>
      </c>
      <c r="AE8" s="704"/>
      <c r="AF8" s="704"/>
      <c r="AG8" s="704"/>
      <c r="AH8" s="704"/>
      <c r="AI8" s="704"/>
      <c r="AJ8" s="704"/>
      <c r="AK8" s="704"/>
      <c r="AL8" s="646">
        <v>0.2</v>
      </c>
      <c r="AM8" s="647"/>
      <c r="AN8" s="647"/>
      <c r="AO8" s="705"/>
      <c r="AP8" s="638" t="s">
        <v>236</v>
      </c>
      <c r="AQ8" s="639"/>
      <c r="AR8" s="639"/>
      <c r="AS8" s="639"/>
      <c r="AT8" s="639"/>
      <c r="AU8" s="639"/>
      <c r="AV8" s="639"/>
      <c r="AW8" s="639"/>
      <c r="AX8" s="639"/>
      <c r="AY8" s="639"/>
      <c r="AZ8" s="639"/>
      <c r="BA8" s="639"/>
      <c r="BB8" s="639"/>
      <c r="BC8" s="639"/>
      <c r="BD8" s="639"/>
      <c r="BE8" s="639"/>
      <c r="BF8" s="640"/>
      <c r="BG8" s="641">
        <v>12113</v>
      </c>
      <c r="BH8" s="644"/>
      <c r="BI8" s="644"/>
      <c r="BJ8" s="644"/>
      <c r="BK8" s="644"/>
      <c r="BL8" s="644"/>
      <c r="BM8" s="644"/>
      <c r="BN8" s="645"/>
      <c r="BO8" s="703">
        <v>1.2</v>
      </c>
      <c r="BP8" s="703"/>
      <c r="BQ8" s="703"/>
      <c r="BR8" s="703"/>
      <c r="BS8" s="649" t="s">
        <v>170</v>
      </c>
      <c r="BT8" s="644"/>
      <c r="BU8" s="644"/>
      <c r="BV8" s="644"/>
      <c r="BW8" s="644"/>
      <c r="BX8" s="644"/>
      <c r="BY8" s="644"/>
      <c r="BZ8" s="644"/>
      <c r="CA8" s="644"/>
      <c r="CB8" s="684"/>
      <c r="CD8" s="685" t="s">
        <v>237</v>
      </c>
      <c r="CE8" s="682"/>
      <c r="CF8" s="682"/>
      <c r="CG8" s="682"/>
      <c r="CH8" s="682"/>
      <c r="CI8" s="682"/>
      <c r="CJ8" s="682"/>
      <c r="CK8" s="682"/>
      <c r="CL8" s="682"/>
      <c r="CM8" s="682"/>
      <c r="CN8" s="682"/>
      <c r="CO8" s="682"/>
      <c r="CP8" s="682"/>
      <c r="CQ8" s="683"/>
      <c r="CR8" s="641">
        <v>683449</v>
      </c>
      <c r="CS8" s="644"/>
      <c r="CT8" s="644"/>
      <c r="CU8" s="644"/>
      <c r="CV8" s="644"/>
      <c r="CW8" s="644"/>
      <c r="CX8" s="644"/>
      <c r="CY8" s="645"/>
      <c r="CZ8" s="703">
        <v>17.2</v>
      </c>
      <c r="DA8" s="703"/>
      <c r="DB8" s="703"/>
      <c r="DC8" s="703"/>
      <c r="DD8" s="649">
        <v>15955</v>
      </c>
      <c r="DE8" s="644"/>
      <c r="DF8" s="644"/>
      <c r="DG8" s="644"/>
      <c r="DH8" s="644"/>
      <c r="DI8" s="644"/>
      <c r="DJ8" s="644"/>
      <c r="DK8" s="644"/>
      <c r="DL8" s="644"/>
      <c r="DM8" s="644"/>
      <c r="DN8" s="644"/>
      <c r="DO8" s="644"/>
      <c r="DP8" s="645"/>
      <c r="DQ8" s="649">
        <v>467363</v>
      </c>
      <c r="DR8" s="644"/>
      <c r="DS8" s="644"/>
      <c r="DT8" s="644"/>
      <c r="DU8" s="644"/>
      <c r="DV8" s="644"/>
      <c r="DW8" s="644"/>
      <c r="DX8" s="644"/>
      <c r="DY8" s="644"/>
      <c r="DZ8" s="644"/>
      <c r="EA8" s="644"/>
      <c r="EB8" s="644"/>
      <c r="EC8" s="684"/>
    </row>
    <row r="9" spans="2:143" ht="11.25" customHeight="1" x14ac:dyDescent="0.15">
      <c r="B9" s="638" t="s">
        <v>238</v>
      </c>
      <c r="C9" s="639"/>
      <c r="D9" s="639"/>
      <c r="E9" s="639"/>
      <c r="F9" s="639"/>
      <c r="G9" s="639"/>
      <c r="H9" s="639"/>
      <c r="I9" s="639"/>
      <c r="J9" s="639"/>
      <c r="K9" s="639"/>
      <c r="L9" s="639"/>
      <c r="M9" s="639"/>
      <c r="N9" s="639"/>
      <c r="O9" s="639"/>
      <c r="P9" s="639"/>
      <c r="Q9" s="640"/>
      <c r="R9" s="641">
        <v>4756</v>
      </c>
      <c r="S9" s="644"/>
      <c r="T9" s="644"/>
      <c r="U9" s="644"/>
      <c r="V9" s="644"/>
      <c r="W9" s="644"/>
      <c r="X9" s="644"/>
      <c r="Y9" s="645"/>
      <c r="Z9" s="703">
        <v>0.1</v>
      </c>
      <c r="AA9" s="703"/>
      <c r="AB9" s="703"/>
      <c r="AC9" s="703"/>
      <c r="AD9" s="704">
        <v>4756</v>
      </c>
      <c r="AE9" s="704"/>
      <c r="AF9" s="704"/>
      <c r="AG9" s="704"/>
      <c r="AH9" s="704"/>
      <c r="AI9" s="704"/>
      <c r="AJ9" s="704"/>
      <c r="AK9" s="704"/>
      <c r="AL9" s="646">
        <v>0.2</v>
      </c>
      <c r="AM9" s="647"/>
      <c r="AN9" s="647"/>
      <c r="AO9" s="705"/>
      <c r="AP9" s="638" t="s">
        <v>239</v>
      </c>
      <c r="AQ9" s="639"/>
      <c r="AR9" s="639"/>
      <c r="AS9" s="639"/>
      <c r="AT9" s="639"/>
      <c r="AU9" s="639"/>
      <c r="AV9" s="639"/>
      <c r="AW9" s="639"/>
      <c r="AX9" s="639"/>
      <c r="AY9" s="639"/>
      <c r="AZ9" s="639"/>
      <c r="BA9" s="639"/>
      <c r="BB9" s="639"/>
      <c r="BC9" s="639"/>
      <c r="BD9" s="639"/>
      <c r="BE9" s="639"/>
      <c r="BF9" s="640"/>
      <c r="BG9" s="641">
        <v>309681</v>
      </c>
      <c r="BH9" s="644"/>
      <c r="BI9" s="644"/>
      <c r="BJ9" s="644"/>
      <c r="BK9" s="644"/>
      <c r="BL9" s="644"/>
      <c r="BM9" s="644"/>
      <c r="BN9" s="645"/>
      <c r="BO9" s="703">
        <v>31.7</v>
      </c>
      <c r="BP9" s="703"/>
      <c r="BQ9" s="703"/>
      <c r="BR9" s="703"/>
      <c r="BS9" s="649" t="s">
        <v>142</v>
      </c>
      <c r="BT9" s="644"/>
      <c r="BU9" s="644"/>
      <c r="BV9" s="644"/>
      <c r="BW9" s="644"/>
      <c r="BX9" s="644"/>
      <c r="BY9" s="644"/>
      <c r="BZ9" s="644"/>
      <c r="CA9" s="644"/>
      <c r="CB9" s="684"/>
      <c r="CD9" s="685" t="s">
        <v>240</v>
      </c>
      <c r="CE9" s="682"/>
      <c r="CF9" s="682"/>
      <c r="CG9" s="682"/>
      <c r="CH9" s="682"/>
      <c r="CI9" s="682"/>
      <c r="CJ9" s="682"/>
      <c r="CK9" s="682"/>
      <c r="CL9" s="682"/>
      <c r="CM9" s="682"/>
      <c r="CN9" s="682"/>
      <c r="CO9" s="682"/>
      <c r="CP9" s="682"/>
      <c r="CQ9" s="683"/>
      <c r="CR9" s="641">
        <v>223363</v>
      </c>
      <c r="CS9" s="644"/>
      <c r="CT9" s="644"/>
      <c r="CU9" s="644"/>
      <c r="CV9" s="644"/>
      <c r="CW9" s="644"/>
      <c r="CX9" s="644"/>
      <c r="CY9" s="645"/>
      <c r="CZ9" s="703">
        <v>5.6</v>
      </c>
      <c r="DA9" s="703"/>
      <c r="DB9" s="703"/>
      <c r="DC9" s="703"/>
      <c r="DD9" s="649" t="s">
        <v>170</v>
      </c>
      <c r="DE9" s="644"/>
      <c r="DF9" s="644"/>
      <c r="DG9" s="644"/>
      <c r="DH9" s="644"/>
      <c r="DI9" s="644"/>
      <c r="DJ9" s="644"/>
      <c r="DK9" s="644"/>
      <c r="DL9" s="644"/>
      <c r="DM9" s="644"/>
      <c r="DN9" s="644"/>
      <c r="DO9" s="644"/>
      <c r="DP9" s="645"/>
      <c r="DQ9" s="649">
        <v>213261</v>
      </c>
      <c r="DR9" s="644"/>
      <c r="DS9" s="644"/>
      <c r="DT9" s="644"/>
      <c r="DU9" s="644"/>
      <c r="DV9" s="644"/>
      <c r="DW9" s="644"/>
      <c r="DX9" s="644"/>
      <c r="DY9" s="644"/>
      <c r="DZ9" s="644"/>
      <c r="EA9" s="644"/>
      <c r="EB9" s="644"/>
      <c r="EC9" s="684"/>
    </row>
    <row r="10" spans="2:143" ht="11.25" customHeight="1" x14ac:dyDescent="0.15">
      <c r="B10" s="638" t="s">
        <v>241</v>
      </c>
      <c r="C10" s="639"/>
      <c r="D10" s="639"/>
      <c r="E10" s="639"/>
      <c r="F10" s="639"/>
      <c r="G10" s="639"/>
      <c r="H10" s="639"/>
      <c r="I10" s="639"/>
      <c r="J10" s="639"/>
      <c r="K10" s="639"/>
      <c r="L10" s="639"/>
      <c r="M10" s="639"/>
      <c r="N10" s="639"/>
      <c r="O10" s="639"/>
      <c r="P10" s="639"/>
      <c r="Q10" s="640"/>
      <c r="R10" s="641" t="s">
        <v>170</v>
      </c>
      <c r="S10" s="644"/>
      <c r="T10" s="644"/>
      <c r="U10" s="644"/>
      <c r="V10" s="644"/>
      <c r="W10" s="644"/>
      <c r="X10" s="644"/>
      <c r="Y10" s="645"/>
      <c r="Z10" s="703" t="s">
        <v>170</v>
      </c>
      <c r="AA10" s="703"/>
      <c r="AB10" s="703"/>
      <c r="AC10" s="703"/>
      <c r="AD10" s="704" t="s">
        <v>170</v>
      </c>
      <c r="AE10" s="704"/>
      <c r="AF10" s="704"/>
      <c r="AG10" s="704"/>
      <c r="AH10" s="704"/>
      <c r="AI10" s="704"/>
      <c r="AJ10" s="704"/>
      <c r="AK10" s="704"/>
      <c r="AL10" s="646" t="s">
        <v>170</v>
      </c>
      <c r="AM10" s="647"/>
      <c r="AN10" s="647"/>
      <c r="AO10" s="705"/>
      <c r="AP10" s="638" t="s">
        <v>242</v>
      </c>
      <c r="AQ10" s="639"/>
      <c r="AR10" s="639"/>
      <c r="AS10" s="639"/>
      <c r="AT10" s="639"/>
      <c r="AU10" s="639"/>
      <c r="AV10" s="639"/>
      <c r="AW10" s="639"/>
      <c r="AX10" s="639"/>
      <c r="AY10" s="639"/>
      <c r="AZ10" s="639"/>
      <c r="BA10" s="639"/>
      <c r="BB10" s="639"/>
      <c r="BC10" s="639"/>
      <c r="BD10" s="639"/>
      <c r="BE10" s="639"/>
      <c r="BF10" s="640"/>
      <c r="BG10" s="641">
        <v>23880</v>
      </c>
      <c r="BH10" s="644"/>
      <c r="BI10" s="644"/>
      <c r="BJ10" s="644"/>
      <c r="BK10" s="644"/>
      <c r="BL10" s="644"/>
      <c r="BM10" s="644"/>
      <c r="BN10" s="645"/>
      <c r="BO10" s="703">
        <v>2.4</v>
      </c>
      <c r="BP10" s="703"/>
      <c r="BQ10" s="703"/>
      <c r="BR10" s="703"/>
      <c r="BS10" s="649" t="s">
        <v>170</v>
      </c>
      <c r="BT10" s="644"/>
      <c r="BU10" s="644"/>
      <c r="BV10" s="644"/>
      <c r="BW10" s="644"/>
      <c r="BX10" s="644"/>
      <c r="BY10" s="644"/>
      <c r="BZ10" s="644"/>
      <c r="CA10" s="644"/>
      <c r="CB10" s="684"/>
      <c r="CD10" s="685" t="s">
        <v>243</v>
      </c>
      <c r="CE10" s="682"/>
      <c r="CF10" s="682"/>
      <c r="CG10" s="682"/>
      <c r="CH10" s="682"/>
      <c r="CI10" s="682"/>
      <c r="CJ10" s="682"/>
      <c r="CK10" s="682"/>
      <c r="CL10" s="682"/>
      <c r="CM10" s="682"/>
      <c r="CN10" s="682"/>
      <c r="CO10" s="682"/>
      <c r="CP10" s="682"/>
      <c r="CQ10" s="683"/>
      <c r="CR10" s="641" t="s">
        <v>170</v>
      </c>
      <c r="CS10" s="644"/>
      <c r="CT10" s="644"/>
      <c r="CU10" s="644"/>
      <c r="CV10" s="644"/>
      <c r="CW10" s="644"/>
      <c r="CX10" s="644"/>
      <c r="CY10" s="645"/>
      <c r="CZ10" s="703" t="s">
        <v>170</v>
      </c>
      <c r="DA10" s="703"/>
      <c r="DB10" s="703"/>
      <c r="DC10" s="703"/>
      <c r="DD10" s="649" t="s">
        <v>170</v>
      </c>
      <c r="DE10" s="644"/>
      <c r="DF10" s="644"/>
      <c r="DG10" s="644"/>
      <c r="DH10" s="644"/>
      <c r="DI10" s="644"/>
      <c r="DJ10" s="644"/>
      <c r="DK10" s="644"/>
      <c r="DL10" s="644"/>
      <c r="DM10" s="644"/>
      <c r="DN10" s="644"/>
      <c r="DO10" s="644"/>
      <c r="DP10" s="645"/>
      <c r="DQ10" s="649" t="s">
        <v>170</v>
      </c>
      <c r="DR10" s="644"/>
      <c r="DS10" s="644"/>
      <c r="DT10" s="644"/>
      <c r="DU10" s="644"/>
      <c r="DV10" s="644"/>
      <c r="DW10" s="644"/>
      <c r="DX10" s="644"/>
      <c r="DY10" s="644"/>
      <c r="DZ10" s="644"/>
      <c r="EA10" s="644"/>
      <c r="EB10" s="644"/>
      <c r="EC10" s="684"/>
    </row>
    <row r="11" spans="2:143" ht="11.25" customHeight="1" x14ac:dyDescent="0.15">
      <c r="B11" s="638" t="s">
        <v>244</v>
      </c>
      <c r="C11" s="639"/>
      <c r="D11" s="639"/>
      <c r="E11" s="639"/>
      <c r="F11" s="639"/>
      <c r="G11" s="639"/>
      <c r="H11" s="639"/>
      <c r="I11" s="639"/>
      <c r="J11" s="639"/>
      <c r="K11" s="639"/>
      <c r="L11" s="639"/>
      <c r="M11" s="639"/>
      <c r="N11" s="639"/>
      <c r="O11" s="639"/>
      <c r="P11" s="639"/>
      <c r="Q11" s="640"/>
      <c r="R11" s="641" t="s">
        <v>170</v>
      </c>
      <c r="S11" s="644"/>
      <c r="T11" s="644"/>
      <c r="U11" s="644"/>
      <c r="V11" s="644"/>
      <c r="W11" s="644"/>
      <c r="X11" s="644"/>
      <c r="Y11" s="645"/>
      <c r="Z11" s="703" t="s">
        <v>170</v>
      </c>
      <c r="AA11" s="703"/>
      <c r="AB11" s="703"/>
      <c r="AC11" s="703"/>
      <c r="AD11" s="704" t="s">
        <v>170</v>
      </c>
      <c r="AE11" s="704"/>
      <c r="AF11" s="704"/>
      <c r="AG11" s="704"/>
      <c r="AH11" s="704"/>
      <c r="AI11" s="704"/>
      <c r="AJ11" s="704"/>
      <c r="AK11" s="704"/>
      <c r="AL11" s="646" t="s">
        <v>170</v>
      </c>
      <c r="AM11" s="647"/>
      <c r="AN11" s="647"/>
      <c r="AO11" s="705"/>
      <c r="AP11" s="638" t="s">
        <v>245</v>
      </c>
      <c r="AQ11" s="639"/>
      <c r="AR11" s="639"/>
      <c r="AS11" s="639"/>
      <c r="AT11" s="639"/>
      <c r="AU11" s="639"/>
      <c r="AV11" s="639"/>
      <c r="AW11" s="639"/>
      <c r="AX11" s="639"/>
      <c r="AY11" s="639"/>
      <c r="AZ11" s="639"/>
      <c r="BA11" s="639"/>
      <c r="BB11" s="639"/>
      <c r="BC11" s="639"/>
      <c r="BD11" s="639"/>
      <c r="BE11" s="639"/>
      <c r="BF11" s="640"/>
      <c r="BG11" s="641">
        <v>59199</v>
      </c>
      <c r="BH11" s="644"/>
      <c r="BI11" s="644"/>
      <c r="BJ11" s="644"/>
      <c r="BK11" s="644"/>
      <c r="BL11" s="644"/>
      <c r="BM11" s="644"/>
      <c r="BN11" s="645"/>
      <c r="BO11" s="703">
        <v>6.1</v>
      </c>
      <c r="BP11" s="703"/>
      <c r="BQ11" s="703"/>
      <c r="BR11" s="703"/>
      <c r="BS11" s="649" t="s">
        <v>170</v>
      </c>
      <c r="BT11" s="644"/>
      <c r="BU11" s="644"/>
      <c r="BV11" s="644"/>
      <c r="BW11" s="644"/>
      <c r="BX11" s="644"/>
      <c r="BY11" s="644"/>
      <c r="BZ11" s="644"/>
      <c r="CA11" s="644"/>
      <c r="CB11" s="684"/>
      <c r="CD11" s="685" t="s">
        <v>246</v>
      </c>
      <c r="CE11" s="682"/>
      <c r="CF11" s="682"/>
      <c r="CG11" s="682"/>
      <c r="CH11" s="682"/>
      <c r="CI11" s="682"/>
      <c r="CJ11" s="682"/>
      <c r="CK11" s="682"/>
      <c r="CL11" s="682"/>
      <c r="CM11" s="682"/>
      <c r="CN11" s="682"/>
      <c r="CO11" s="682"/>
      <c r="CP11" s="682"/>
      <c r="CQ11" s="683"/>
      <c r="CR11" s="641">
        <v>225610</v>
      </c>
      <c r="CS11" s="644"/>
      <c r="CT11" s="644"/>
      <c r="CU11" s="644"/>
      <c r="CV11" s="644"/>
      <c r="CW11" s="644"/>
      <c r="CX11" s="644"/>
      <c r="CY11" s="645"/>
      <c r="CZ11" s="703">
        <v>5.7</v>
      </c>
      <c r="DA11" s="703"/>
      <c r="DB11" s="703"/>
      <c r="DC11" s="703"/>
      <c r="DD11" s="649">
        <v>12613</v>
      </c>
      <c r="DE11" s="644"/>
      <c r="DF11" s="644"/>
      <c r="DG11" s="644"/>
      <c r="DH11" s="644"/>
      <c r="DI11" s="644"/>
      <c r="DJ11" s="644"/>
      <c r="DK11" s="644"/>
      <c r="DL11" s="644"/>
      <c r="DM11" s="644"/>
      <c r="DN11" s="644"/>
      <c r="DO11" s="644"/>
      <c r="DP11" s="645"/>
      <c r="DQ11" s="649">
        <v>183510</v>
      </c>
      <c r="DR11" s="644"/>
      <c r="DS11" s="644"/>
      <c r="DT11" s="644"/>
      <c r="DU11" s="644"/>
      <c r="DV11" s="644"/>
      <c r="DW11" s="644"/>
      <c r="DX11" s="644"/>
      <c r="DY11" s="644"/>
      <c r="DZ11" s="644"/>
      <c r="EA11" s="644"/>
      <c r="EB11" s="644"/>
      <c r="EC11" s="684"/>
    </row>
    <row r="12" spans="2:143" ht="11.25" customHeight="1" x14ac:dyDescent="0.15">
      <c r="B12" s="638" t="s">
        <v>247</v>
      </c>
      <c r="C12" s="639"/>
      <c r="D12" s="639"/>
      <c r="E12" s="639"/>
      <c r="F12" s="639"/>
      <c r="G12" s="639"/>
      <c r="H12" s="639"/>
      <c r="I12" s="639"/>
      <c r="J12" s="639"/>
      <c r="K12" s="639"/>
      <c r="L12" s="639"/>
      <c r="M12" s="639"/>
      <c r="N12" s="639"/>
      <c r="O12" s="639"/>
      <c r="P12" s="639"/>
      <c r="Q12" s="640"/>
      <c r="R12" s="641">
        <v>113297</v>
      </c>
      <c r="S12" s="644"/>
      <c r="T12" s="644"/>
      <c r="U12" s="644"/>
      <c r="V12" s="644"/>
      <c r="W12" s="644"/>
      <c r="X12" s="644"/>
      <c r="Y12" s="645"/>
      <c r="Z12" s="703">
        <v>2.7</v>
      </c>
      <c r="AA12" s="703"/>
      <c r="AB12" s="703"/>
      <c r="AC12" s="703"/>
      <c r="AD12" s="704">
        <v>113297</v>
      </c>
      <c r="AE12" s="704"/>
      <c r="AF12" s="704"/>
      <c r="AG12" s="704"/>
      <c r="AH12" s="704"/>
      <c r="AI12" s="704"/>
      <c r="AJ12" s="704"/>
      <c r="AK12" s="704"/>
      <c r="AL12" s="646">
        <v>5.7</v>
      </c>
      <c r="AM12" s="647"/>
      <c r="AN12" s="647"/>
      <c r="AO12" s="705"/>
      <c r="AP12" s="638" t="s">
        <v>248</v>
      </c>
      <c r="AQ12" s="639"/>
      <c r="AR12" s="639"/>
      <c r="AS12" s="639"/>
      <c r="AT12" s="639"/>
      <c r="AU12" s="639"/>
      <c r="AV12" s="639"/>
      <c r="AW12" s="639"/>
      <c r="AX12" s="639"/>
      <c r="AY12" s="639"/>
      <c r="AZ12" s="639"/>
      <c r="BA12" s="639"/>
      <c r="BB12" s="639"/>
      <c r="BC12" s="639"/>
      <c r="BD12" s="639"/>
      <c r="BE12" s="639"/>
      <c r="BF12" s="640"/>
      <c r="BG12" s="641">
        <v>530114</v>
      </c>
      <c r="BH12" s="644"/>
      <c r="BI12" s="644"/>
      <c r="BJ12" s="644"/>
      <c r="BK12" s="644"/>
      <c r="BL12" s="644"/>
      <c r="BM12" s="644"/>
      <c r="BN12" s="645"/>
      <c r="BO12" s="703">
        <v>54.2</v>
      </c>
      <c r="BP12" s="703"/>
      <c r="BQ12" s="703"/>
      <c r="BR12" s="703"/>
      <c r="BS12" s="649" t="s">
        <v>170</v>
      </c>
      <c r="BT12" s="644"/>
      <c r="BU12" s="644"/>
      <c r="BV12" s="644"/>
      <c r="BW12" s="644"/>
      <c r="BX12" s="644"/>
      <c r="BY12" s="644"/>
      <c r="BZ12" s="644"/>
      <c r="CA12" s="644"/>
      <c r="CB12" s="684"/>
      <c r="CD12" s="685" t="s">
        <v>249</v>
      </c>
      <c r="CE12" s="682"/>
      <c r="CF12" s="682"/>
      <c r="CG12" s="682"/>
      <c r="CH12" s="682"/>
      <c r="CI12" s="682"/>
      <c r="CJ12" s="682"/>
      <c r="CK12" s="682"/>
      <c r="CL12" s="682"/>
      <c r="CM12" s="682"/>
      <c r="CN12" s="682"/>
      <c r="CO12" s="682"/>
      <c r="CP12" s="682"/>
      <c r="CQ12" s="683"/>
      <c r="CR12" s="641">
        <v>12000</v>
      </c>
      <c r="CS12" s="644"/>
      <c r="CT12" s="644"/>
      <c r="CU12" s="644"/>
      <c r="CV12" s="644"/>
      <c r="CW12" s="644"/>
      <c r="CX12" s="644"/>
      <c r="CY12" s="645"/>
      <c r="CZ12" s="703">
        <v>0.3</v>
      </c>
      <c r="DA12" s="703"/>
      <c r="DB12" s="703"/>
      <c r="DC12" s="703"/>
      <c r="DD12" s="649">
        <v>2089</v>
      </c>
      <c r="DE12" s="644"/>
      <c r="DF12" s="644"/>
      <c r="DG12" s="644"/>
      <c r="DH12" s="644"/>
      <c r="DI12" s="644"/>
      <c r="DJ12" s="644"/>
      <c r="DK12" s="644"/>
      <c r="DL12" s="644"/>
      <c r="DM12" s="644"/>
      <c r="DN12" s="644"/>
      <c r="DO12" s="644"/>
      <c r="DP12" s="645"/>
      <c r="DQ12" s="649">
        <v>12000</v>
      </c>
      <c r="DR12" s="644"/>
      <c r="DS12" s="644"/>
      <c r="DT12" s="644"/>
      <c r="DU12" s="644"/>
      <c r="DV12" s="644"/>
      <c r="DW12" s="644"/>
      <c r="DX12" s="644"/>
      <c r="DY12" s="644"/>
      <c r="DZ12" s="644"/>
      <c r="EA12" s="644"/>
      <c r="EB12" s="644"/>
      <c r="EC12" s="684"/>
    </row>
    <row r="13" spans="2:143" ht="11.25" customHeight="1" x14ac:dyDescent="0.15">
      <c r="B13" s="638" t="s">
        <v>250</v>
      </c>
      <c r="C13" s="639"/>
      <c r="D13" s="639"/>
      <c r="E13" s="639"/>
      <c r="F13" s="639"/>
      <c r="G13" s="639"/>
      <c r="H13" s="639"/>
      <c r="I13" s="639"/>
      <c r="J13" s="639"/>
      <c r="K13" s="639"/>
      <c r="L13" s="639"/>
      <c r="M13" s="639"/>
      <c r="N13" s="639"/>
      <c r="O13" s="639"/>
      <c r="P13" s="639"/>
      <c r="Q13" s="640"/>
      <c r="R13" s="641" t="s">
        <v>170</v>
      </c>
      <c r="S13" s="644"/>
      <c r="T13" s="644"/>
      <c r="U13" s="644"/>
      <c r="V13" s="644"/>
      <c r="W13" s="644"/>
      <c r="X13" s="644"/>
      <c r="Y13" s="645"/>
      <c r="Z13" s="703" t="s">
        <v>170</v>
      </c>
      <c r="AA13" s="703"/>
      <c r="AB13" s="703"/>
      <c r="AC13" s="703"/>
      <c r="AD13" s="704" t="s">
        <v>170</v>
      </c>
      <c r="AE13" s="704"/>
      <c r="AF13" s="704"/>
      <c r="AG13" s="704"/>
      <c r="AH13" s="704"/>
      <c r="AI13" s="704"/>
      <c r="AJ13" s="704"/>
      <c r="AK13" s="704"/>
      <c r="AL13" s="646" t="s">
        <v>170</v>
      </c>
      <c r="AM13" s="647"/>
      <c r="AN13" s="647"/>
      <c r="AO13" s="705"/>
      <c r="AP13" s="638" t="s">
        <v>251</v>
      </c>
      <c r="AQ13" s="639"/>
      <c r="AR13" s="639"/>
      <c r="AS13" s="639"/>
      <c r="AT13" s="639"/>
      <c r="AU13" s="639"/>
      <c r="AV13" s="639"/>
      <c r="AW13" s="639"/>
      <c r="AX13" s="639"/>
      <c r="AY13" s="639"/>
      <c r="AZ13" s="639"/>
      <c r="BA13" s="639"/>
      <c r="BB13" s="639"/>
      <c r="BC13" s="639"/>
      <c r="BD13" s="639"/>
      <c r="BE13" s="639"/>
      <c r="BF13" s="640"/>
      <c r="BG13" s="641">
        <v>510752</v>
      </c>
      <c r="BH13" s="644"/>
      <c r="BI13" s="644"/>
      <c r="BJ13" s="644"/>
      <c r="BK13" s="644"/>
      <c r="BL13" s="644"/>
      <c r="BM13" s="644"/>
      <c r="BN13" s="645"/>
      <c r="BO13" s="703">
        <v>52.2</v>
      </c>
      <c r="BP13" s="703"/>
      <c r="BQ13" s="703"/>
      <c r="BR13" s="703"/>
      <c r="BS13" s="649" t="s">
        <v>170</v>
      </c>
      <c r="BT13" s="644"/>
      <c r="BU13" s="644"/>
      <c r="BV13" s="644"/>
      <c r="BW13" s="644"/>
      <c r="BX13" s="644"/>
      <c r="BY13" s="644"/>
      <c r="BZ13" s="644"/>
      <c r="CA13" s="644"/>
      <c r="CB13" s="684"/>
      <c r="CD13" s="685" t="s">
        <v>252</v>
      </c>
      <c r="CE13" s="682"/>
      <c r="CF13" s="682"/>
      <c r="CG13" s="682"/>
      <c r="CH13" s="682"/>
      <c r="CI13" s="682"/>
      <c r="CJ13" s="682"/>
      <c r="CK13" s="682"/>
      <c r="CL13" s="682"/>
      <c r="CM13" s="682"/>
      <c r="CN13" s="682"/>
      <c r="CO13" s="682"/>
      <c r="CP13" s="682"/>
      <c r="CQ13" s="683"/>
      <c r="CR13" s="641">
        <v>371463</v>
      </c>
      <c r="CS13" s="644"/>
      <c r="CT13" s="644"/>
      <c r="CU13" s="644"/>
      <c r="CV13" s="644"/>
      <c r="CW13" s="644"/>
      <c r="CX13" s="644"/>
      <c r="CY13" s="645"/>
      <c r="CZ13" s="703">
        <v>9.3000000000000007</v>
      </c>
      <c r="DA13" s="703"/>
      <c r="DB13" s="703"/>
      <c r="DC13" s="703"/>
      <c r="DD13" s="649">
        <v>101241</v>
      </c>
      <c r="DE13" s="644"/>
      <c r="DF13" s="644"/>
      <c r="DG13" s="644"/>
      <c r="DH13" s="644"/>
      <c r="DI13" s="644"/>
      <c r="DJ13" s="644"/>
      <c r="DK13" s="644"/>
      <c r="DL13" s="644"/>
      <c r="DM13" s="644"/>
      <c r="DN13" s="644"/>
      <c r="DO13" s="644"/>
      <c r="DP13" s="645"/>
      <c r="DQ13" s="649">
        <v>303333</v>
      </c>
      <c r="DR13" s="644"/>
      <c r="DS13" s="644"/>
      <c r="DT13" s="644"/>
      <c r="DU13" s="644"/>
      <c r="DV13" s="644"/>
      <c r="DW13" s="644"/>
      <c r="DX13" s="644"/>
      <c r="DY13" s="644"/>
      <c r="DZ13" s="644"/>
      <c r="EA13" s="644"/>
      <c r="EB13" s="644"/>
      <c r="EC13" s="684"/>
    </row>
    <row r="14" spans="2:143" ht="11.25" customHeight="1" x14ac:dyDescent="0.15">
      <c r="B14" s="638" t="s">
        <v>253</v>
      </c>
      <c r="C14" s="639"/>
      <c r="D14" s="639"/>
      <c r="E14" s="639"/>
      <c r="F14" s="639"/>
      <c r="G14" s="639"/>
      <c r="H14" s="639"/>
      <c r="I14" s="639"/>
      <c r="J14" s="639"/>
      <c r="K14" s="639"/>
      <c r="L14" s="639"/>
      <c r="M14" s="639"/>
      <c r="N14" s="639"/>
      <c r="O14" s="639"/>
      <c r="P14" s="639"/>
      <c r="Q14" s="640"/>
      <c r="R14" s="641" t="s">
        <v>142</v>
      </c>
      <c r="S14" s="644"/>
      <c r="T14" s="644"/>
      <c r="U14" s="644"/>
      <c r="V14" s="644"/>
      <c r="W14" s="644"/>
      <c r="X14" s="644"/>
      <c r="Y14" s="645"/>
      <c r="Z14" s="703" t="s">
        <v>170</v>
      </c>
      <c r="AA14" s="703"/>
      <c r="AB14" s="703"/>
      <c r="AC14" s="703"/>
      <c r="AD14" s="704" t="s">
        <v>170</v>
      </c>
      <c r="AE14" s="704"/>
      <c r="AF14" s="704"/>
      <c r="AG14" s="704"/>
      <c r="AH14" s="704"/>
      <c r="AI14" s="704"/>
      <c r="AJ14" s="704"/>
      <c r="AK14" s="704"/>
      <c r="AL14" s="646" t="s">
        <v>170</v>
      </c>
      <c r="AM14" s="647"/>
      <c r="AN14" s="647"/>
      <c r="AO14" s="705"/>
      <c r="AP14" s="638" t="s">
        <v>254</v>
      </c>
      <c r="AQ14" s="639"/>
      <c r="AR14" s="639"/>
      <c r="AS14" s="639"/>
      <c r="AT14" s="639"/>
      <c r="AU14" s="639"/>
      <c r="AV14" s="639"/>
      <c r="AW14" s="639"/>
      <c r="AX14" s="639"/>
      <c r="AY14" s="639"/>
      <c r="AZ14" s="639"/>
      <c r="BA14" s="639"/>
      <c r="BB14" s="639"/>
      <c r="BC14" s="639"/>
      <c r="BD14" s="639"/>
      <c r="BE14" s="639"/>
      <c r="BF14" s="640"/>
      <c r="BG14" s="641">
        <v>17490</v>
      </c>
      <c r="BH14" s="644"/>
      <c r="BI14" s="644"/>
      <c r="BJ14" s="644"/>
      <c r="BK14" s="644"/>
      <c r="BL14" s="644"/>
      <c r="BM14" s="644"/>
      <c r="BN14" s="645"/>
      <c r="BO14" s="703">
        <v>1.8</v>
      </c>
      <c r="BP14" s="703"/>
      <c r="BQ14" s="703"/>
      <c r="BR14" s="703"/>
      <c r="BS14" s="649" t="s">
        <v>170</v>
      </c>
      <c r="BT14" s="644"/>
      <c r="BU14" s="644"/>
      <c r="BV14" s="644"/>
      <c r="BW14" s="644"/>
      <c r="BX14" s="644"/>
      <c r="BY14" s="644"/>
      <c r="BZ14" s="644"/>
      <c r="CA14" s="644"/>
      <c r="CB14" s="684"/>
      <c r="CD14" s="685" t="s">
        <v>255</v>
      </c>
      <c r="CE14" s="682"/>
      <c r="CF14" s="682"/>
      <c r="CG14" s="682"/>
      <c r="CH14" s="682"/>
      <c r="CI14" s="682"/>
      <c r="CJ14" s="682"/>
      <c r="CK14" s="682"/>
      <c r="CL14" s="682"/>
      <c r="CM14" s="682"/>
      <c r="CN14" s="682"/>
      <c r="CO14" s="682"/>
      <c r="CP14" s="682"/>
      <c r="CQ14" s="683"/>
      <c r="CR14" s="641">
        <v>513416</v>
      </c>
      <c r="CS14" s="644"/>
      <c r="CT14" s="644"/>
      <c r="CU14" s="644"/>
      <c r="CV14" s="644"/>
      <c r="CW14" s="644"/>
      <c r="CX14" s="644"/>
      <c r="CY14" s="645"/>
      <c r="CZ14" s="703">
        <v>12.9</v>
      </c>
      <c r="DA14" s="703"/>
      <c r="DB14" s="703"/>
      <c r="DC14" s="703"/>
      <c r="DD14" s="649">
        <v>393438</v>
      </c>
      <c r="DE14" s="644"/>
      <c r="DF14" s="644"/>
      <c r="DG14" s="644"/>
      <c r="DH14" s="644"/>
      <c r="DI14" s="644"/>
      <c r="DJ14" s="644"/>
      <c r="DK14" s="644"/>
      <c r="DL14" s="644"/>
      <c r="DM14" s="644"/>
      <c r="DN14" s="644"/>
      <c r="DO14" s="644"/>
      <c r="DP14" s="645"/>
      <c r="DQ14" s="649">
        <v>330578</v>
      </c>
      <c r="DR14" s="644"/>
      <c r="DS14" s="644"/>
      <c r="DT14" s="644"/>
      <c r="DU14" s="644"/>
      <c r="DV14" s="644"/>
      <c r="DW14" s="644"/>
      <c r="DX14" s="644"/>
      <c r="DY14" s="644"/>
      <c r="DZ14" s="644"/>
      <c r="EA14" s="644"/>
      <c r="EB14" s="644"/>
      <c r="EC14" s="684"/>
    </row>
    <row r="15" spans="2:143" ht="11.25" customHeight="1" x14ac:dyDescent="0.15">
      <c r="B15" s="638" t="s">
        <v>256</v>
      </c>
      <c r="C15" s="639"/>
      <c r="D15" s="639"/>
      <c r="E15" s="639"/>
      <c r="F15" s="639"/>
      <c r="G15" s="639"/>
      <c r="H15" s="639"/>
      <c r="I15" s="639"/>
      <c r="J15" s="639"/>
      <c r="K15" s="639"/>
      <c r="L15" s="639"/>
      <c r="M15" s="639"/>
      <c r="N15" s="639"/>
      <c r="O15" s="639"/>
      <c r="P15" s="639"/>
      <c r="Q15" s="640"/>
      <c r="R15" s="641">
        <v>13618</v>
      </c>
      <c r="S15" s="644"/>
      <c r="T15" s="644"/>
      <c r="U15" s="644"/>
      <c r="V15" s="644"/>
      <c r="W15" s="644"/>
      <c r="X15" s="644"/>
      <c r="Y15" s="645"/>
      <c r="Z15" s="703">
        <v>0.3</v>
      </c>
      <c r="AA15" s="703"/>
      <c r="AB15" s="703"/>
      <c r="AC15" s="703"/>
      <c r="AD15" s="704">
        <v>13618</v>
      </c>
      <c r="AE15" s="704"/>
      <c r="AF15" s="704"/>
      <c r="AG15" s="704"/>
      <c r="AH15" s="704"/>
      <c r="AI15" s="704"/>
      <c r="AJ15" s="704"/>
      <c r="AK15" s="704"/>
      <c r="AL15" s="646">
        <v>0.7</v>
      </c>
      <c r="AM15" s="647"/>
      <c r="AN15" s="647"/>
      <c r="AO15" s="705"/>
      <c r="AP15" s="638" t="s">
        <v>257</v>
      </c>
      <c r="AQ15" s="639"/>
      <c r="AR15" s="639"/>
      <c r="AS15" s="639"/>
      <c r="AT15" s="639"/>
      <c r="AU15" s="639"/>
      <c r="AV15" s="639"/>
      <c r="AW15" s="639"/>
      <c r="AX15" s="639"/>
      <c r="AY15" s="639"/>
      <c r="AZ15" s="639"/>
      <c r="BA15" s="639"/>
      <c r="BB15" s="639"/>
      <c r="BC15" s="639"/>
      <c r="BD15" s="639"/>
      <c r="BE15" s="639"/>
      <c r="BF15" s="640"/>
      <c r="BG15" s="641">
        <v>25393</v>
      </c>
      <c r="BH15" s="644"/>
      <c r="BI15" s="644"/>
      <c r="BJ15" s="644"/>
      <c r="BK15" s="644"/>
      <c r="BL15" s="644"/>
      <c r="BM15" s="644"/>
      <c r="BN15" s="645"/>
      <c r="BO15" s="703">
        <v>2.6</v>
      </c>
      <c r="BP15" s="703"/>
      <c r="BQ15" s="703"/>
      <c r="BR15" s="703"/>
      <c r="BS15" s="649" t="s">
        <v>170</v>
      </c>
      <c r="BT15" s="644"/>
      <c r="BU15" s="644"/>
      <c r="BV15" s="644"/>
      <c r="BW15" s="644"/>
      <c r="BX15" s="644"/>
      <c r="BY15" s="644"/>
      <c r="BZ15" s="644"/>
      <c r="CA15" s="644"/>
      <c r="CB15" s="684"/>
      <c r="CD15" s="685" t="s">
        <v>258</v>
      </c>
      <c r="CE15" s="682"/>
      <c r="CF15" s="682"/>
      <c r="CG15" s="682"/>
      <c r="CH15" s="682"/>
      <c r="CI15" s="682"/>
      <c r="CJ15" s="682"/>
      <c r="CK15" s="682"/>
      <c r="CL15" s="682"/>
      <c r="CM15" s="682"/>
      <c r="CN15" s="682"/>
      <c r="CO15" s="682"/>
      <c r="CP15" s="682"/>
      <c r="CQ15" s="683"/>
      <c r="CR15" s="641">
        <v>351446</v>
      </c>
      <c r="CS15" s="644"/>
      <c r="CT15" s="644"/>
      <c r="CU15" s="644"/>
      <c r="CV15" s="644"/>
      <c r="CW15" s="644"/>
      <c r="CX15" s="644"/>
      <c r="CY15" s="645"/>
      <c r="CZ15" s="703">
        <v>8.8000000000000007</v>
      </c>
      <c r="DA15" s="703"/>
      <c r="DB15" s="703"/>
      <c r="DC15" s="703"/>
      <c r="DD15" s="649">
        <v>698</v>
      </c>
      <c r="DE15" s="644"/>
      <c r="DF15" s="644"/>
      <c r="DG15" s="644"/>
      <c r="DH15" s="644"/>
      <c r="DI15" s="644"/>
      <c r="DJ15" s="644"/>
      <c r="DK15" s="644"/>
      <c r="DL15" s="644"/>
      <c r="DM15" s="644"/>
      <c r="DN15" s="644"/>
      <c r="DO15" s="644"/>
      <c r="DP15" s="645"/>
      <c r="DQ15" s="649">
        <v>327614</v>
      </c>
      <c r="DR15" s="644"/>
      <c r="DS15" s="644"/>
      <c r="DT15" s="644"/>
      <c r="DU15" s="644"/>
      <c r="DV15" s="644"/>
      <c r="DW15" s="644"/>
      <c r="DX15" s="644"/>
      <c r="DY15" s="644"/>
      <c r="DZ15" s="644"/>
      <c r="EA15" s="644"/>
      <c r="EB15" s="644"/>
      <c r="EC15" s="684"/>
    </row>
    <row r="16" spans="2:143" ht="11.25" customHeight="1" x14ac:dyDescent="0.15">
      <c r="B16" s="638" t="s">
        <v>259</v>
      </c>
      <c r="C16" s="639"/>
      <c r="D16" s="639"/>
      <c r="E16" s="639"/>
      <c r="F16" s="639"/>
      <c r="G16" s="639"/>
      <c r="H16" s="639"/>
      <c r="I16" s="639"/>
      <c r="J16" s="639"/>
      <c r="K16" s="639"/>
      <c r="L16" s="639"/>
      <c r="M16" s="639"/>
      <c r="N16" s="639"/>
      <c r="O16" s="639"/>
      <c r="P16" s="639"/>
      <c r="Q16" s="640"/>
      <c r="R16" s="641" t="s">
        <v>170</v>
      </c>
      <c r="S16" s="644"/>
      <c r="T16" s="644"/>
      <c r="U16" s="644"/>
      <c r="V16" s="644"/>
      <c r="W16" s="644"/>
      <c r="X16" s="644"/>
      <c r="Y16" s="645"/>
      <c r="Z16" s="703" t="s">
        <v>170</v>
      </c>
      <c r="AA16" s="703"/>
      <c r="AB16" s="703"/>
      <c r="AC16" s="703"/>
      <c r="AD16" s="704" t="s">
        <v>170</v>
      </c>
      <c r="AE16" s="704"/>
      <c r="AF16" s="704"/>
      <c r="AG16" s="704"/>
      <c r="AH16" s="704"/>
      <c r="AI16" s="704"/>
      <c r="AJ16" s="704"/>
      <c r="AK16" s="704"/>
      <c r="AL16" s="646" t="s">
        <v>170</v>
      </c>
      <c r="AM16" s="647"/>
      <c r="AN16" s="647"/>
      <c r="AO16" s="705"/>
      <c r="AP16" s="638" t="s">
        <v>260</v>
      </c>
      <c r="AQ16" s="639"/>
      <c r="AR16" s="639"/>
      <c r="AS16" s="639"/>
      <c r="AT16" s="639"/>
      <c r="AU16" s="639"/>
      <c r="AV16" s="639"/>
      <c r="AW16" s="639"/>
      <c r="AX16" s="639"/>
      <c r="AY16" s="639"/>
      <c r="AZ16" s="639"/>
      <c r="BA16" s="639"/>
      <c r="BB16" s="639"/>
      <c r="BC16" s="639"/>
      <c r="BD16" s="639"/>
      <c r="BE16" s="639"/>
      <c r="BF16" s="640"/>
      <c r="BG16" s="641" t="s">
        <v>170</v>
      </c>
      <c r="BH16" s="644"/>
      <c r="BI16" s="644"/>
      <c r="BJ16" s="644"/>
      <c r="BK16" s="644"/>
      <c r="BL16" s="644"/>
      <c r="BM16" s="644"/>
      <c r="BN16" s="645"/>
      <c r="BO16" s="703" t="s">
        <v>170</v>
      </c>
      <c r="BP16" s="703"/>
      <c r="BQ16" s="703"/>
      <c r="BR16" s="703"/>
      <c r="BS16" s="649" t="s">
        <v>170</v>
      </c>
      <c r="BT16" s="644"/>
      <c r="BU16" s="644"/>
      <c r="BV16" s="644"/>
      <c r="BW16" s="644"/>
      <c r="BX16" s="644"/>
      <c r="BY16" s="644"/>
      <c r="BZ16" s="644"/>
      <c r="CA16" s="644"/>
      <c r="CB16" s="684"/>
      <c r="CD16" s="685" t="s">
        <v>261</v>
      </c>
      <c r="CE16" s="682"/>
      <c r="CF16" s="682"/>
      <c r="CG16" s="682"/>
      <c r="CH16" s="682"/>
      <c r="CI16" s="682"/>
      <c r="CJ16" s="682"/>
      <c r="CK16" s="682"/>
      <c r="CL16" s="682"/>
      <c r="CM16" s="682"/>
      <c r="CN16" s="682"/>
      <c r="CO16" s="682"/>
      <c r="CP16" s="682"/>
      <c r="CQ16" s="683"/>
      <c r="CR16" s="641" t="s">
        <v>170</v>
      </c>
      <c r="CS16" s="644"/>
      <c r="CT16" s="644"/>
      <c r="CU16" s="644"/>
      <c r="CV16" s="644"/>
      <c r="CW16" s="644"/>
      <c r="CX16" s="644"/>
      <c r="CY16" s="645"/>
      <c r="CZ16" s="703" t="s">
        <v>170</v>
      </c>
      <c r="DA16" s="703"/>
      <c r="DB16" s="703"/>
      <c r="DC16" s="703"/>
      <c r="DD16" s="649" t="s">
        <v>170</v>
      </c>
      <c r="DE16" s="644"/>
      <c r="DF16" s="644"/>
      <c r="DG16" s="644"/>
      <c r="DH16" s="644"/>
      <c r="DI16" s="644"/>
      <c r="DJ16" s="644"/>
      <c r="DK16" s="644"/>
      <c r="DL16" s="644"/>
      <c r="DM16" s="644"/>
      <c r="DN16" s="644"/>
      <c r="DO16" s="644"/>
      <c r="DP16" s="645"/>
      <c r="DQ16" s="649" t="s">
        <v>170</v>
      </c>
      <c r="DR16" s="644"/>
      <c r="DS16" s="644"/>
      <c r="DT16" s="644"/>
      <c r="DU16" s="644"/>
      <c r="DV16" s="644"/>
      <c r="DW16" s="644"/>
      <c r="DX16" s="644"/>
      <c r="DY16" s="644"/>
      <c r="DZ16" s="644"/>
      <c r="EA16" s="644"/>
      <c r="EB16" s="644"/>
      <c r="EC16" s="684"/>
    </row>
    <row r="17" spans="2:133" ht="11.25" customHeight="1" x14ac:dyDescent="0.15">
      <c r="B17" s="638" t="s">
        <v>262</v>
      </c>
      <c r="C17" s="639"/>
      <c r="D17" s="639"/>
      <c r="E17" s="639"/>
      <c r="F17" s="639"/>
      <c r="G17" s="639"/>
      <c r="H17" s="639"/>
      <c r="I17" s="639"/>
      <c r="J17" s="639"/>
      <c r="K17" s="639"/>
      <c r="L17" s="639"/>
      <c r="M17" s="639"/>
      <c r="N17" s="639"/>
      <c r="O17" s="639"/>
      <c r="P17" s="639"/>
      <c r="Q17" s="640"/>
      <c r="R17" s="641">
        <v>2691</v>
      </c>
      <c r="S17" s="644"/>
      <c r="T17" s="644"/>
      <c r="U17" s="644"/>
      <c r="V17" s="644"/>
      <c r="W17" s="644"/>
      <c r="X17" s="644"/>
      <c r="Y17" s="645"/>
      <c r="Z17" s="703">
        <v>0.1</v>
      </c>
      <c r="AA17" s="703"/>
      <c r="AB17" s="703"/>
      <c r="AC17" s="703"/>
      <c r="AD17" s="704">
        <v>2691</v>
      </c>
      <c r="AE17" s="704"/>
      <c r="AF17" s="704"/>
      <c r="AG17" s="704"/>
      <c r="AH17" s="704"/>
      <c r="AI17" s="704"/>
      <c r="AJ17" s="704"/>
      <c r="AK17" s="704"/>
      <c r="AL17" s="646">
        <v>0.1</v>
      </c>
      <c r="AM17" s="647"/>
      <c r="AN17" s="647"/>
      <c r="AO17" s="705"/>
      <c r="AP17" s="638" t="s">
        <v>263</v>
      </c>
      <c r="AQ17" s="639"/>
      <c r="AR17" s="639"/>
      <c r="AS17" s="639"/>
      <c r="AT17" s="639"/>
      <c r="AU17" s="639"/>
      <c r="AV17" s="639"/>
      <c r="AW17" s="639"/>
      <c r="AX17" s="639"/>
      <c r="AY17" s="639"/>
      <c r="AZ17" s="639"/>
      <c r="BA17" s="639"/>
      <c r="BB17" s="639"/>
      <c r="BC17" s="639"/>
      <c r="BD17" s="639"/>
      <c r="BE17" s="639"/>
      <c r="BF17" s="640"/>
      <c r="BG17" s="641" t="s">
        <v>170</v>
      </c>
      <c r="BH17" s="644"/>
      <c r="BI17" s="644"/>
      <c r="BJ17" s="644"/>
      <c r="BK17" s="644"/>
      <c r="BL17" s="644"/>
      <c r="BM17" s="644"/>
      <c r="BN17" s="645"/>
      <c r="BO17" s="703" t="s">
        <v>170</v>
      </c>
      <c r="BP17" s="703"/>
      <c r="BQ17" s="703"/>
      <c r="BR17" s="703"/>
      <c r="BS17" s="649" t="s">
        <v>170</v>
      </c>
      <c r="BT17" s="644"/>
      <c r="BU17" s="644"/>
      <c r="BV17" s="644"/>
      <c r="BW17" s="644"/>
      <c r="BX17" s="644"/>
      <c r="BY17" s="644"/>
      <c r="BZ17" s="644"/>
      <c r="CA17" s="644"/>
      <c r="CB17" s="684"/>
      <c r="CD17" s="685" t="s">
        <v>264</v>
      </c>
      <c r="CE17" s="682"/>
      <c r="CF17" s="682"/>
      <c r="CG17" s="682"/>
      <c r="CH17" s="682"/>
      <c r="CI17" s="682"/>
      <c r="CJ17" s="682"/>
      <c r="CK17" s="682"/>
      <c r="CL17" s="682"/>
      <c r="CM17" s="682"/>
      <c r="CN17" s="682"/>
      <c r="CO17" s="682"/>
      <c r="CP17" s="682"/>
      <c r="CQ17" s="683"/>
      <c r="CR17" s="641">
        <v>115522</v>
      </c>
      <c r="CS17" s="644"/>
      <c r="CT17" s="644"/>
      <c r="CU17" s="644"/>
      <c r="CV17" s="644"/>
      <c r="CW17" s="644"/>
      <c r="CX17" s="644"/>
      <c r="CY17" s="645"/>
      <c r="CZ17" s="703">
        <v>2.9</v>
      </c>
      <c r="DA17" s="703"/>
      <c r="DB17" s="703"/>
      <c r="DC17" s="703"/>
      <c r="DD17" s="649" t="s">
        <v>142</v>
      </c>
      <c r="DE17" s="644"/>
      <c r="DF17" s="644"/>
      <c r="DG17" s="644"/>
      <c r="DH17" s="644"/>
      <c r="DI17" s="644"/>
      <c r="DJ17" s="644"/>
      <c r="DK17" s="644"/>
      <c r="DL17" s="644"/>
      <c r="DM17" s="644"/>
      <c r="DN17" s="644"/>
      <c r="DO17" s="644"/>
      <c r="DP17" s="645"/>
      <c r="DQ17" s="649">
        <v>115522</v>
      </c>
      <c r="DR17" s="644"/>
      <c r="DS17" s="644"/>
      <c r="DT17" s="644"/>
      <c r="DU17" s="644"/>
      <c r="DV17" s="644"/>
      <c r="DW17" s="644"/>
      <c r="DX17" s="644"/>
      <c r="DY17" s="644"/>
      <c r="DZ17" s="644"/>
      <c r="EA17" s="644"/>
      <c r="EB17" s="644"/>
      <c r="EC17" s="684"/>
    </row>
    <row r="18" spans="2:133" ht="11.25" customHeight="1" x14ac:dyDescent="0.15">
      <c r="B18" s="638" t="s">
        <v>265</v>
      </c>
      <c r="C18" s="639"/>
      <c r="D18" s="639"/>
      <c r="E18" s="639"/>
      <c r="F18" s="639"/>
      <c r="G18" s="639"/>
      <c r="H18" s="639"/>
      <c r="I18" s="639"/>
      <c r="J18" s="639"/>
      <c r="K18" s="639"/>
      <c r="L18" s="639"/>
      <c r="M18" s="639"/>
      <c r="N18" s="639"/>
      <c r="O18" s="639"/>
      <c r="P18" s="639"/>
      <c r="Q18" s="640"/>
      <c r="R18" s="641">
        <v>905635</v>
      </c>
      <c r="S18" s="644"/>
      <c r="T18" s="644"/>
      <c r="U18" s="644"/>
      <c r="V18" s="644"/>
      <c r="W18" s="644"/>
      <c r="X18" s="644"/>
      <c r="Y18" s="645"/>
      <c r="Z18" s="703">
        <v>21.9</v>
      </c>
      <c r="AA18" s="703"/>
      <c r="AB18" s="703"/>
      <c r="AC18" s="703"/>
      <c r="AD18" s="704">
        <v>805611</v>
      </c>
      <c r="AE18" s="704"/>
      <c r="AF18" s="704"/>
      <c r="AG18" s="704"/>
      <c r="AH18" s="704"/>
      <c r="AI18" s="704"/>
      <c r="AJ18" s="704"/>
      <c r="AK18" s="704"/>
      <c r="AL18" s="646">
        <v>40.700000000000003</v>
      </c>
      <c r="AM18" s="647"/>
      <c r="AN18" s="647"/>
      <c r="AO18" s="705"/>
      <c r="AP18" s="638" t="s">
        <v>266</v>
      </c>
      <c r="AQ18" s="639"/>
      <c r="AR18" s="639"/>
      <c r="AS18" s="639"/>
      <c r="AT18" s="639"/>
      <c r="AU18" s="639"/>
      <c r="AV18" s="639"/>
      <c r="AW18" s="639"/>
      <c r="AX18" s="639"/>
      <c r="AY18" s="639"/>
      <c r="AZ18" s="639"/>
      <c r="BA18" s="639"/>
      <c r="BB18" s="639"/>
      <c r="BC18" s="639"/>
      <c r="BD18" s="639"/>
      <c r="BE18" s="639"/>
      <c r="BF18" s="640"/>
      <c r="BG18" s="641" t="s">
        <v>170</v>
      </c>
      <c r="BH18" s="644"/>
      <c r="BI18" s="644"/>
      <c r="BJ18" s="644"/>
      <c r="BK18" s="644"/>
      <c r="BL18" s="644"/>
      <c r="BM18" s="644"/>
      <c r="BN18" s="645"/>
      <c r="BO18" s="703" t="s">
        <v>170</v>
      </c>
      <c r="BP18" s="703"/>
      <c r="BQ18" s="703"/>
      <c r="BR18" s="703"/>
      <c r="BS18" s="649" t="s">
        <v>170</v>
      </c>
      <c r="BT18" s="644"/>
      <c r="BU18" s="644"/>
      <c r="BV18" s="644"/>
      <c r="BW18" s="644"/>
      <c r="BX18" s="644"/>
      <c r="BY18" s="644"/>
      <c r="BZ18" s="644"/>
      <c r="CA18" s="644"/>
      <c r="CB18" s="684"/>
      <c r="CD18" s="685" t="s">
        <v>267</v>
      </c>
      <c r="CE18" s="682"/>
      <c r="CF18" s="682"/>
      <c r="CG18" s="682"/>
      <c r="CH18" s="682"/>
      <c r="CI18" s="682"/>
      <c r="CJ18" s="682"/>
      <c r="CK18" s="682"/>
      <c r="CL18" s="682"/>
      <c r="CM18" s="682"/>
      <c r="CN18" s="682"/>
      <c r="CO18" s="682"/>
      <c r="CP18" s="682"/>
      <c r="CQ18" s="683"/>
      <c r="CR18" s="641" t="s">
        <v>170</v>
      </c>
      <c r="CS18" s="644"/>
      <c r="CT18" s="644"/>
      <c r="CU18" s="644"/>
      <c r="CV18" s="644"/>
      <c r="CW18" s="644"/>
      <c r="CX18" s="644"/>
      <c r="CY18" s="645"/>
      <c r="CZ18" s="703" t="s">
        <v>170</v>
      </c>
      <c r="DA18" s="703"/>
      <c r="DB18" s="703"/>
      <c r="DC18" s="703"/>
      <c r="DD18" s="649" t="s">
        <v>170</v>
      </c>
      <c r="DE18" s="644"/>
      <c r="DF18" s="644"/>
      <c r="DG18" s="644"/>
      <c r="DH18" s="644"/>
      <c r="DI18" s="644"/>
      <c r="DJ18" s="644"/>
      <c r="DK18" s="644"/>
      <c r="DL18" s="644"/>
      <c r="DM18" s="644"/>
      <c r="DN18" s="644"/>
      <c r="DO18" s="644"/>
      <c r="DP18" s="645"/>
      <c r="DQ18" s="649" t="s">
        <v>170</v>
      </c>
      <c r="DR18" s="644"/>
      <c r="DS18" s="644"/>
      <c r="DT18" s="644"/>
      <c r="DU18" s="644"/>
      <c r="DV18" s="644"/>
      <c r="DW18" s="644"/>
      <c r="DX18" s="644"/>
      <c r="DY18" s="644"/>
      <c r="DZ18" s="644"/>
      <c r="EA18" s="644"/>
      <c r="EB18" s="644"/>
      <c r="EC18" s="684"/>
    </row>
    <row r="19" spans="2:133" ht="11.25" customHeight="1" x14ac:dyDescent="0.15">
      <c r="B19" s="638" t="s">
        <v>268</v>
      </c>
      <c r="C19" s="639"/>
      <c r="D19" s="639"/>
      <c r="E19" s="639"/>
      <c r="F19" s="639"/>
      <c r="G19" s="639"/>
      <c r="H19" s="639"/>
      <c r="I19" s="639"/>
      <c r="J19" s="639"/>
      <c r="K19" s="639"/>
      <c r="L19" s="639"/>
      <c r="M19" s="639"/>
      <c r="N19" s="639"/>
      <c r="O19" s="639"/>
      <c r="P19" s="639"/>
      <c r="Q19" s="640"/>
      <c r="R19" s="641">
        <v>805611</v>
      </c>
      <c r="S19" s="644"/>
      <c r="T19" s="644"/>
      <c r="U19" s="644"/>
      <c r="V19" s="644"/>
      <c r="W19" s="644"/>
      <c r="X19" s="644"/>
      <c r="Y19" s="645"/>
      <c r="Z19" s="703">
        <v>19.5</v>
      </c>
      <c r="AA19" s="703"/>
      <c r="AB19" s="703"/>
      <c r="AC19" s="703"/>
      <c r="AD19" s="704">
        <v>805611</v>
      </c>
      <c r="AE19" s="704"/>
      <c r="AF19" s="704"/>
      <c r="AG19" s="704"/>
      <c r="AH19" s="704"/>
      <c r="AI19" s="704"/>
      <c r="AJ19" s="704"/>
      <c r="AK19" s="704"/>
      <c r="AL19" s="646">
        <v>40.700000000000003</v>
      </c>
      <c r="AM19" s="647"/>
      <c r="AN19" s="647"/>
      <c r="AO19" s="705"/>
      <c r="AP19" s="638" t="s">
        <v>269</v>
      </c>
      <c r="AQ19" s="639"/>
      <c r="AR19" s="639"/>
      <c r="AS19" s="639"/>
      <c r="AT19" s="639"/>
      <c r="AU19" s="639"/>
      <c r="AV19" s="639"/>
      <c r="AW19" s="639"/>
      <c r="AX19" s="639"/>
      <c r="AY19" s="639"/>
      <c r="AZ19" s="639"/>
      <c r="BA19" s="639"/>
      <c r="BB19" s="639"/>
      <c r="BC19" s="639"/>
      <c r="BD19" s="639"/>
      <c r="BE19" s="639"/>
      <c r="BF19" s="640"/>
      <c r="BG19" s="641">
        <v>469</v>
      </c>
      <c r="BH19" s="644"/>
      <c r="BI19" s="644"/>
      <c r="BJ19" s="644"/>
      <c r="BK19" s="644"/>
      <c r="BL19" s="644"/>
      <c r="BM19" s="644"/>
      <c r="BN19" s="645"/>
      <c r="BO19" s="703">
        <v>0</v>
      </c>
      <c r="BP19" s="703"/>
      <c r="BQ19" s="703"/>
      <c r="BR19" s="703"/>
      <c r="BS19" s="649" t="s">
        <v>170</v>
      </c>
      <c r="BT19" s="644"/>
      <c r="BU19" s="644"/>
      <c r="BV19" s="644"/>
      <c r="BW19" s="644"/>
      <c r="BX19" s="644"/>
      <c r="BY19" s="644"/>
      <c r="BZ19" s="644"/>
      <c r="CA19" s="644"/>
      <c r="CB19" s="684"/>
      <c r="CD19" s="685" t="s">
        <v>270</v>
      </c>
      <c r="CE19" s="682"/>
      <c r="CF19" s="682"/>
      <c r="CG19" s="682"/>
      <c r="CH19" s="682"/>
      <c r="CI19" s="682"/>
      <c r="CJ19" s="682"/>
      <c r="CK19" s="682"/>
      <c r="CL19" s="682"/>
      <c r="CM19" s="682"/>
      <c r="CN19" s="682"/>
      <c r="CO19" s="682"/>
      <c r="CP19" s="682"/>
      <c r="CQ19" s="683"/>
      <c r="CR19" s="641" t="s">
        <v>170</v>
      </c>
      <c r="CS19" s="644"/>
      <c r="CT19" s="644"/>
      <c r="CU19" s="644"/>
      <c r="CV19" s="644"/>
      <c r="CW19" s="644"/>
      <c r="CX19" s="644"/>
      <c r="CY19" s="645"/>
      <c r="CZ19" s="703" t="s">
        <v>170</v>
      </c>
      <c r="DA19" s="703"/>
      <c r="DB19" s="703"/>
      <c r="DC19" s="703"/>
      <c r="DD19" s="649" t="s">
        <v>170</v>
      </c>
      <c r="DE19" s="644"/>
      <c r="DF19" s="644"/>
      <c r="DG19" s="644"/>
      <c r="DH19" s="644"/>
      <c r="DI19" s="644"/>
      <c r="DJ19" s="644"/>
      <c r="DK19" s="644"/>
      <c r="DL19" s="644"/>
      <c r="DM19" s="644"/>
      <c r="DN19" s="644"/>
      <c r="DO19" s="644"/>
      <c r="DP19" s="645"/>
      <c r="DQ19" s="649" t="s">
        <v>170</v>
      </c>
      <c r="DR19" s="644"/>
      <c r="DS19" s="644"/>
      <c r="DT19" s="644"/>
      <c r="DU19" s="644"/>
      <c r="DV19" s="644"/>
      <c r="DW19" s="644"/>
      <c r="DX19" s="644"/>
      <c r="DY19" s="644"/>
      <c r="DZ19" s="644"/>
      <c r="EA19" s="644"/>
      <c r="EB19" s="644"/>
      <c r="EC19" s="684"/>
    </row>
    <row r="20" spans="2:133" ht="11.25" customHeight="1" x14ac:dyDescent="0.15">
      <c r="B20" s="638" t="s">
        <v>271</v>
      </c>
      <c r="C20" s="639"/>
      <c r="D20" s="639"/>
      <c r="E20" s="639"/>
      <c r="F20" s="639"/>
      <c r="G20" s="639"/>
      <c r="H20" s="639"/>
      <c r="I20" s="639"/>
      <c r="J20" s="639"/>
      <c r="K20" s="639"/>
      <c r="L20" s="639"/>
      <c r="M20" s="639"/>
      <c r="N20" s="639"/>
      <c r="O20" s="639"/>
      <c r="P20" s="639"/>
      <c r="Q20" s="640"/>
      <c r="R20" s="641">
        <v>100024</v>
      </c>
      <c r="S20" s="644"/>
      <c r="T20" s="644"/>
      <c r="U20" s="644"/>
      <c r="V20" s="644"/>
      <c r="W20" s="644"/>
      <c r="X20" s="644"/>
      <c r="Y20" s="645"/>
      <c r="Z20" s="703">
        <v>2.4</v>
      </c>
      <c r="AA20" s="703"/>
      <c r="AB20" s="703"/>
      <c r="AC20" s="703"/>
      <c r="AD20" s="704" t="s">
        <v>170</v>
      </c>
      <c r="AE20" s="704"/>
      <c r="AF20" s="704"/>
      <c r="AG20" s="704"/>
      <c r="AH20" s="704"/>
      <c r="AI20" s="704"/>
      <c r="AJ20" s="704"/>
      <c r="AK20" s="704"/>
      <c r="AL20" s="646" t="s">
        <v>170</v>
      </c>
      <c r="AM20" s="647"/>
      <c r="AN20" s="647"/>
      <c r="AO20" s="705"/>
      <c r="AP20" s="638" t="s">
        <v>272</v>
      </c>
      <c r="AQ20" s="639"/>
      <c r="AR20" s="639"/>
      <c r="AS20" s="639"/>
      <c r="AT20" s="639"/>
      <c r="AU20" s="639"/>
      <c r="AV20" s="639"/>
      <c r="AW20" s="639"/>
      <c r="AX20" s="639"/>
      <c r="AY20" s="639"/>
      <c r="AZ20" s="639"/>
      <c r="BA20" s="639"/>
      <c r="BB20" s="639"/>
      <c r="BC20" s="639"/>
      <c r="BD20" s="639"/>
      <c r="BE20" s="639"/>
      <c r="BF20" s="640"/>
      <c r="BG20" s="641">
        <v>469</v>
      </c>
      <c r="BH20" s="644"/>
      <c r="BI20" s="644"/>
      <c r="BJ20" s="644"/>
      <c r="BK20" s="644"/>
      <c r="BL20" s="644"/>
      <c r="BM20" s="644"/>
      <c r="BN20" s="645"/>
      <c r="BO20" s="703">
        <v>0</v>
      </c>
      <c r="BP20" s="703"/>
      <c r="BQ20" s="703"/>
      <c r="BR20" s="703"/>
      <c r="BS20" s="649" t="s">
        <v>170</v>
      </c>
      <c r="BT20" s="644"/>
      <c r="BU20" s="644"/>
      <c r="BV20" s="644"/>
      <c r="BW20" s="644"/>
      <c r="BX20" s="644"/>
      <c r="BY20" s="644"/>
      <c r="BZ20" s="644"/>
      <c r="CA20" s="644"/>
      <c r="CB20" s="684"/>
      <c r="CD20" s="685" t="s">
        <v>273</v>
      </c>
      <c r="CE20" s="682"/>
      <c r="CF20" s="682"/>
      <c r="CG20" s="682"/>
      <c r="CH20" s="682"/>
      <c r="CI20" s="682"/>
      <c r="CJ20" s="682"/>
      <c r="CK20" s="682"/>
      <c r="CL20" s="682"/>
      <c r="CM20" s="682"/>
      <c r="CN20" s="682"/>
      <c r="CO20" s="682"/>
      <c r="CP20" s="682"/>
      <c r="CQ20" s="683"/>
      <c r="CR20" s="641">
        <v>3975274</v>
      </c>
      <c r="CS20" s="644"/>
      <c r="CT20" s="644"/>
      <c r="CU20" s="644"/>
      <c r="CV20" s="644"/>
      <c r="CW20" s="644"/>
      <c r="CX20" s="644"/>
      <c r="CY20" s="645"/>
      <c r="CZ20" s="703">
        <v>100</v>
      </c>
      <c r="DA20" s="703"/>
      <c r="DB20" s="703"/>
      <c r="DC20" s="703"/>
      <c r="DD20" s="649">
        <v>1474259</v>
      </c>
      <c r="DE20" s="644"/>
      <c r="DF20" s="644"/>
      <c r="DG20" s="644"/>
      <c r="DH20" s="644"/>
      <c r="DI20" s="644"/>
      <c r="DJ20" s="644"/>
      <c r="DK20" s="644"/>
      <c r="DL20" s="644"/>
      <c r="DM20" s="644"/>
      <c r="DN20" s="644"/>
      <c r="DO20" s="644"/>
      <c r="DP20" s="645"/>
      <c r="DQ20" s="649">
        <v>3352279</v>
      </c>
      <c r="DR20" s="644"/>
      <c r="DS20" s="644"/>
      <c r="DT20" s="644"/>
      <c r="DU20" s="644"/>
      <c r="DV20" s="644"/>
      <c r="DW20" s="644"/>
      <c r="DX20" s="644"/>
      <c r="DY20" s="644"/>
      <c r="DZ20" s="644"/>
      <c r="EA20" s="644"/>
      <c r="EB20" s="644"/>
      <c r="EC20" s="684"/>
    </row>
    <row r="21" spans="2:133" ht="11.25" customHeight="1" x14ac:dyDescent="0.15">
      <c r="B21" s="638" t="s">
        <v>274</v>
      </c>
      <c r="C21" s="639"/>
      <c r="D21" s="639"/>
      <c r="E21" s="639"/>
      <c r="F21" s="639"/>
      <c r="G21" s="639"/>
      <c r="H21" s="639"/>
      <c r="I21" s="639"/>
      <c r="J21" s="639"/>
      <c r="K21" s="639"/>
      <c r="L21" s="639"/>
      <c r="M21" s="639"/>
      <c r="N21" s="639"/>
      <c r="O21" s="639"/>
      <c r="P21" s="639"/>
      <c r="Q21" s="640"/>
      <c r="R21" s="641" t="s">
        <v>170</v>
      </c>
      <c r="S21" s="644"/>
      <c r="T21" s="644"/>
      <c r="U21" s="644"/>
      <c r="V21" s="644"/>
      <c r="W21" s="644"/>
      <c r="X21" s="644"/>
      <c r="Y21" s="645"/>
      <c r="Z21" s="703" t="s">
        <v>170</v>
      </c>
      <c r="AA21" s="703"/>
      <c r="AB21" s="703"/>
      <c r="AC21" s="703"/>
      <c r="AD21" s="704" t="s">
        <v>170</v>
      </c>
      <c r="AE21" s="704"/>
      <c r="AF21" s="704"/>
      <c r="AG21" s="704"/>
      <c r="AH21" s="704"/>
      <c r="AI21" s="704"/>
      <c r="AJ21" s="704"/>
      <c r="AK21" s="704"/>
      <c r="AL21" s="646" t="s">
        <v>170</v>
      </c>
      <c r="AM21" s="647"/>
      <c r="AN21" s="647"/>
      <c r="AO21" s="705"/>
      <c r="AP21" s="749" t="s">
        <v>275</v>
      </c>
      <c r="AQ21" s="756"/>
      <c r="AR21" s="756"/>
      <c r="AS21" s="756"/>
      <c r="AT21" s="756"/>
      <c r="AU21" s="756"/>
      <c r="AV21" s="756"/>
      <c r="AW21" s="756"/>
      <c r="AX21" s="756"/>
      <c r="AY21" s="756"/>
      <c r="AZ21" s="756"/>
      <c r="BA21" s="756"/>
      <c r="BB21" s="756"/>
      <c r="BC21" s="756"/>
      <c r="BD21" s="756"/>
      <c r="BE21" s="756"/>
      <c r="BF21" s="751"/>
      <c r="BG21" s="641">
        <v>469</v>
      </c>
      <c r="BH21" s="644"/>
      <c r="BI21" s="644"/>
      <c r="BJ21" s="644"/>
      <c r="BK21" s="644"/>
      <c r="BL21" s="644"/>
      <c r="BM21" s="644"/>
      <c r="BN21" s="645"/>
      <c r="BO21" s="703">
        <v>0</v>
      </c>
      <c r="BP21" s="703"/>
      <c r="BQ21" s="703"/>
      <c r="BR21" s="703"/>
      <c r="BS21" s="649" t="s">
        <v>170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276</v>
      </c>
      <c r="C22" s="639"/>
      <c r="D22" s="639"/>
      <c r="E22" s="639"/>
      <c r="F22" s="639"/>
      <c r="G22" s="639"/>
      <c r="H22" s="639"/>
      <c r="I22" s="639"/>
      <c r="J22" s="639"/>
      <c r="K22" s="639"/>
      <c r="L22" s="639"/>
      <c r="M22" s="639"/>
      <c r="N22" s="639"/>
      <c r="O22" s="639"/>
      <c r="P22" s="639"/>
      <c r="Q22" s="640"/>
      <c r="R22" s="641">
        <v>2062656</v>
      </c>
      <c r="S22" s="644"/>
      <c r="T22" s="644"/>
      <c r="U22" s="644"/>
      <c r="V22" s="644"/>
      <c r="W22" s="644"/>
      <c r="X22" s="644"/>
      <c r="Y22" s="645"/>
      <c r="Z22" s="703">
        <v>49.9</v>
      </c>
      <c r="AA22" s="703"/>
      <c r="AB22" s="703"/>
      <c r="AC22" s="703"/>
      <c r="AD22" s="704">
        <v>1962632</v>
      </c>
      <c r="AE22" s="704"/>
      <c r="AF22" s="704"/>
      <c r="AG22" s="704"/>
      <c r="AH22" s="704"/>
      <c r="AI22" s="704"/>
      <c r="AJ22" s="704"/>
      <c r="AK22" s="704"/>
      <c r="AL22" s="646">
        <v>99.1</v>
      </c>
      <c r="AM22" s="647"/>
      <c r="AN22" s="647"/>
      <c r="AO22" s="705"/>
      <c r="AP22" s="749" t="s">
        <v>277</v>
      </c>
      <c r="AQ22" s="756"/>
      <c r="AR22" s="756"/>
      <c r="AS22" s="756"/>
      <c r="AT22" s="756"/>
      <c r="AU22" s="756"/>
      <c r="AV22" s="756"/>
      <c r="AW22" s="756"/>
      <c r="AX22" s="756"/>
      <c r="AY22" s="756"/>
      <c r="AZ22" s="756"/>
      <c r="BA22" s="756"/>
      <c r="BB22" s="756"/>
      <c r="BC22" s="756"/>
      <c r="BD22" s="756"/>
      <c r="BE22" s="756"/>
      <c r="BF22" s="751"/>
      <c r="BG22" s="641" t="s">
        <v>170</v>
      </c>
      <c r="BH22" s="644"/>
      <c r="BI22" s="644"/>
      <c r="BJ22" s="644"/>
      <c r="BK22" s="644"/>
      <c r="BL22" s="644"/>
      <c r="BM22" s="644"/>
      <c r="BN22" s="645"/>
      <c r="BO22" s="703" t="s">
        <v>170</v>
      </c>
      <c r="BP22" s="703"/>
      <c r="BQ22" s="703"/>
      <c r="BR22" s="703"/>
      <c r="BS22" s="649" t="s">
        <v>170</v>
      </c>
      <c r="BT22" s="644"/>
      <c r="BU22" s="644"/>
      <c r="BV22" s="644"/>
      <c r="BW22" s="644"/>
      <c r="BX22" s="644"/>
      <c r="BY22" s="644"/>
      <c r="BZ22" s="644"/>
      <c r="CA22" s="644"/>
      <c r="CB22" s="684"/>
      <c r="CD22" s="758" t="s">
        <v>278</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279</v>
      </c>
      <c r="C23" s="639"/>
      <c r="D23" s="639"/>
      <c r="E23" s="639"/>
      <c r="F23" s="639"/>
      <c r="G23" s="639"/>
      <c r="H23" s="639"/>
      <c r="I23" s="639"/>
      <c r="J23" s="639"/>
      <c r="K23" s="639"/>
      <c r="L23" s="639"/>
      <c r="M23" s="639"/>
      <c r="N23" s="639"/>
      <c r="O23" s="639"/>
      <c r="P23" s="639"/>
      <c r="Q23" s="640"/>
      <c r="R23" s="641">
        <v>832</v>
      </c>
      <c r="S23" s="644"/>
      <c r="T23" s="644"/>
      <c r="U23" s="644"/>
      <c r="V23" s="644"/>
      <c r="W23" s="644"/>
      <c r="X23" s="644"/>
      <c r="Y23" s="645"/>
      <c r="Z23" s="703">
        <v>0</v>
      </c>
      <c r="AA23" s="703"/>
      <c r="AB23" s="703"/>
      <c r="AC23" s="703"/>
      <c r="AD23" s="704">
        <v>832</v>
      </c>
      <c r="AE23" s="704"/>
      <c r="AF23" s="704"/>
      <c r="AG23" s="704"/>
      <c r="AH23" s="704"/>
      <c r="AI23" s="704"/>
      <c r="AJ23" s="704"/>
      <c r="AK23" s="704"/>
      <c r="AL23" s="646">
        <v>0</v>
      </c>
      <c r="AM23" s="647"/>
      <c r="AN23" s="647"/>
      <c r="AO23" s="705"/>
      <c r="AP23" s="749" t="s">
        <v>280</v>
      </c>
      <c r="AQ23" s="756"/>
      <c r="AR23" s="756"/>
      <c r="AS23" s="756"/>
      <c r="AT23" s="756"/>
      <c r="AU23" s="756"/>
      <c r="AV23" s="756"/>
      <c r="AW23" s="756"/>
      <c r="AX23" s="756"/>
      <c r="AY23" s="756"/>
      <c r="AZ23" s="756"/>
      <c r="BA23" s="756"/>
      <c r="BB23" s="756"/>
      <c r="BC23" s="756"/>
      <c r="BD23" s="756"/>
      <c r="BE23" s="756"/>
      <c r="BF23" s="751"/>
      <c r="BG23" s="641" t="s">
        <v>170</v>
      </c>
      <c r="BH23" s="644"/>
      <c r="BI23" s="644"/>
      <c r="BJ23" s="644"/>
      <c r="BK23" s="644"/>
      <c r="BL23" s="644"/>
      <c r="BM23" s="644"/>
      <c r="BN23" s="645"/>
      <c r="BO23" s="703" t="s">
        <v>170</v>
      </c>
      <c r="BP23" s="703"/>
      <c r="BQ23" s="703"/>
      <c r="BR23" s="703"/>
      <c r="BS23" s="649" t="s">
        <v>170</v>
      </c>
      <c r="BT23" s="644"/>
      <c r="BU23" s="644"/>
      <c r="BV23" s="644"/>
      <c r="BW23" s="644"/>
      <c r="BX23" s="644"/>
      <c r="BY23" s="644"/>
      <c r="BZ23" s="644"/>
      <c r="CA23" s="644"/>
      <c r="CB23" s="684"/>
      <c r="CD23" s="758" t="s">
        <v>220</v>
      </c>
      <c r="CE23" s="759"/>
      <c r="CF23" s="759"/>
      <c r="CG23" s="759"/>
      <c r="CH23" s="759"/>
      <c r="CI23" s="759"/>
      <c r="CJ23" s="759"/>
      <c r="CK23" s="759"/>
      <c r="CL23" s="759"/>
      <c r="CM23" s="759"/>
      <c r="CN23" s="759"/>
      <c r="CO23" s="759"/>
      <c r="CP23" s="759"/>
      <c r="CQ23" s="760"/>
      <c r="CR23" s="758" t="s">
        <v>281</v>
      </c>
      <c r="CS23" s="759"/>
      <c r="CT23" s="759"/>
      <c r="CU23" s="759"/>
      <c r="CV23" s="759"/>
      <c r="CW23" s="759"/>
      <c r="CX23" s="759"/>
      <c r="CY23" s="760"/>
      <c r="CZ23" s="758" t="s">
        <v>282</v>
      </c>
      <c r="DA23" s="759"/>
      <c r="DB23" s="759"/>
      <c r="DC23" s="760"/>
      <c r="DD23" s="758" t="s">
        <v>283</v>
      </c>
      <c r="DE23" s="759"/>
      <c r="DF23" s="759"/>
      <c r="DG23" s="759"/>
      <c r="DH23" s="759"/>
      <c r="DI23" s="759"/>
      <c r="DJ23" s="759"/>
      <c r="DK23" s="760"/>
      <c r="DL23" s="767" t="s">
        <v>284</v>
      </c>
      <c r="DM23" s="768"/>
      <c r="DN23" s="768"/>
      <c r="DO23" s="768"/>
      <c r="DP23" s="768"/>
      <c r="DQ23" s="768"/>
      <c r="DR23" s="768"/>
      <c r="DS23" s="768"/>
      <c r="DT23" s="768"/>
      <c r="DU23" s="768"/>
      <c r="DV23" s="769"/>
      <c r="DW23" s="758" t="s">
        <v>285</v>
      </c>
      <c r="DX23" s="759"/>
      <c r="DY23" s="759"/>
      <c r="DZ23" s="759"/>
      <c r="EA23" s="759"/>
      <c r="EB23" s="759"/>
      <c r="EC23" s="760"/>
    </row>
    <row r="24" spans="2:133" ht="11.25" customHeight="1" x14ac:dyDescent="0.15">
      <c r="B24" s="638" t="s">
        <v>286</v>
      </c>
      <c r="C24" s="639"/>
      <c r="D24" s="639"/>
      <c r="E24" s="639"/>
      <c r="F24" s="639"/>
      <c r="G24" s="639"/>
      <c r="H24" s="639"/>
      <c r="I24" s="639"/>
      <c r="J24" s="639"/>
      <c r="K24" s="639"/>
      <c r="L24" s="639"/>
      <c r="M24" s="639"/>
      <c r="N24" s="639"/>
      <c r="O24" s="639"/>
      <c r="P24" s="639"/>
      <c r="Q24" s="640"/>
      <c r="R24" s="641">
        <v>24989</v>
      </c>
      <c r="S24" s="644"/>
      <c r="T24" s="644"/>
      <c r="U24" s="644"/>
      <c r="V24" s="644"/>
      <c r="W24" s="644"/>
      <c r="X24" s="644"/>
      <c r="Y24" s="645"/>
      <c r="Z24" s="703">
        <v>0.6</v>
      </c>
      <c r="AA24" s="703"/>
      <c r="AB24" s="703"/>
      <c r="AC24" s="703"/>
      <c r="AD24" s="704">
        <v>1144</v>
      </c>
      <c r="AE24" s="704"/>
      <c r="AF24" s="704"/>
      <c r="AG24" s="704"/>
      <c r="AH24" s="704"/>
      <c r="AI24" s="704"/>
      <c r="AJ24" s="704"/>
      <c r="AK24" s="704"/>
      <c r="AL24" s="646">
        <v>0.1</v>
      </c>
      <c r="AM24" s="647"/>
      <c r="AN24" s="647"/>
      <c r="AO24" s="705"/>
      <c r="AP24" s="749" t="s">
        <v>287</v>
      </c>
      <c r="AQ24" s="756"/>
      <c r="AR24" s="756"/>
      <c r="AS24" s="756"/>
      <c r="AT24" s="756"/>
      <c r="AU24" s="756"/>
      <c r="AV24" s="756"/>
      <c r="AW24" s="756"/>
      <c r="AX24" s="756"/>
      <c r="AY24" s="756"/>
      <c r="AZ24" s="756"/>
      <c r="BA24" s="756"/>
      <c r="BB24" s="756"/>
      <c r="BC24" s="756"/>
      <c r="BD24" s="756"/>
      <c r="BE24" s="756"/>
      <c r="BF24" s="751"/>
      <c r="BG24" s="641" t="s">
        <v>142</v>
      </c>
      <c r="BH24" s="644"/>
      <c r="BI24" s="644"/>
      <c r="BJ24" s="644"/>
      <c r="BK24" s="644"/>
      <c r="BL24" s="644"/>
      <c r="BM24" s="644"/>
      <c r="BN24" s="645"/>
      <c r="BO24" s="703" t="s">
        <v>170</v>
      </c>
      <c r="BP24" s="703"/>
      <c r="BQ24" s="703"/>
      <c r="BR24" s="703"/>
      <c r="BS24" s="649" t="s">
        <v>170</v>
      </c>
      <c r="BT24" s="644"/>
      <c r="BU24" s="644"/>
      <c r="BV24" s="644"/>
      <c r="BW24" s="644"/>
      <c r="BX24" s="644"/>
      <c r="BY24" s="644"/>
      <c r="BZ24" s="644"/>
      <c r="CA24" s="644"/>
      <c r="CB24" s="684"/>
      <c r="CD24" s="712" t="s">
        <v>288</v>
      </c>
      <c r="CE24" s="713"/>
      <c r="CF24" s="713"/>
      <c r="CG24" s="713"/>
      <c r="CH24" s="713"/>
      <c r="CI24" s="713"/>
      <c r="CJ24" s="713"/>
      <c r="CK24" s="713"/>
      <c r="CL24" s="713"/>
      <c r="CM24" s="713"/>
      <c r="CN24" s="713"/>
      <c r="CO24" s="713"/>
      <c r="CP24" s="713"/>
      <c r="CQ24" s="714"/>
      <c r="CR24" s="706">
        <v>898250</v>
      </c>
      <c r="CS24" s="707"/>
      <c r="CT24" s="707"/>
      <c r="CU24" s="707"/>
      <c r="CV24" s="707"/>
      <c r="CW24" s="707"/>
      <c r="CX24" s="707"/>
      <c r="CY24" s="753"/>
      <c r="CZ24" s="754">
        <v>22.6</v>
      </c>
      <c r="DA24" s="723"/>
      <c r="DB24" s="723"/>
      <c r="DC24" s="757"/>
      <c r="DD24" s="752">
        <v>698207</v>
      </c>
      <c r="DE24" s="707"/>
      <c r="DF24" s="707"/>
      <c r="DG24" s="707"/>
      <c r="DH24" s="707"/>
      <c r="DI24" s="707"/>
      <c r="DJ24" s="707"/>
      <c r="DK24" s="753"/>
      <c r="DL24" s="752">
        <v>686648</v>
      </c>
      <c r="DM24" s="707"/>
      <c r="DN24" s="707"/>
      <c r="DO24" s="707"/>
      <c r="DP24" s="707"/>
      <c r="DQ24" s="707"/>
      <c r="DR24" s="707"/>
      <c r="DS24" s="707"/>
      <c r="DT24" s="707"/>
      <c r="DU24" s="707"/>
      <c r="DV24" s="753"/>
      <c r="DW24" s="754">
        <v>32.700000000000003</v>
      </c>
      <c r="DX24" s="723"/>
      <c r="DY24" s="723"/>
      <c r="DZ24" s="723"/>
      <c r="EA24" s="723"/>
      <c r="EB24" s="723"/>
      <c r="EC24" s="755"/>
    </row>
    <row r="25" spans="2:133" ht="11.25" customHeight="1" x14ac:dyDescent="0.15">
      <c r="B25" s="638" t="s">
        <v>289</v>
      </c>
      <c r="C25" s="639"/>
      <c r="D25" s="639"/>
      <c r="E25" s="639"/>
      <c r="F25" s="639"/>
      <c r="G25" s="639"/>
      <c r="H25" s="639"/>
      <c r="I25" s="639"/>
      <c r="J25" s="639"/>
      <c r="K25" s="639"/>
      <c r="L25" s="639"/>
      <c r="M25" s="639"/>
      <c r="N25" s="639"/>
      <c r="O25" s="639"/>
      <c r="P25" s="639"/>
      <c r="Q25" s="640"/>
      <c r="R25" s="641">
        <v>41454</v>
      </c>
      <c r="S25" s="644"/>
      <c r="T25" s="644"/>
      <c r="U25" s="644"/>
      <c r="V25" s="644"/>
      <c r="W25" s="644"/>
      <c r="X25" s="644"/>
      <c r="Y25" s="645"/>
      <c r="Z25" s="703">
        <v>1</v>
      </c>
      <c r="AA25" s="703"/>
      <c r="AB25" s="703"/>
      <c r="AC25" s="703"/>
      <c r="AD25" s="704">
        <v>86</v>
      </c>
      <c r="AE25" s="704"/>
      <c r="AF25" s="704"/>
      <c r="AG25" s="704"/>
      <c r="AH25" s="704"/>
      <c r="AI25" s="704"/>
      <c r="AJ25" s="704"/>
      <c r="AK25" s="704"/>
      <c r="AL25" s="646">
        <v>0</v>
      </c>
      <c r="AM25" s="647"/>
      <c r="AN25" s="647"/>
      <c r="AO25" s="705"/>
      <c r="AP25" s="749" t="s">
        <v>290</v>
      </c>
      <c r="AQ25" s="756"/>
      <c r="AR25" s="756"/>
      <c r="AS25" s="756"/>
      <c r="AT25" s="756"/>
      <c r="AU25" s="756"/>
      <c r="AV25" s="756"/>
      <c r="AW25" s="756"/>
      <c r="AX25" s="756"/>
      <c r="AY25" s="756"/>
      <c r="AZ25" s="756"/>
      <c r="BA25" s="756"/>
      <c r="BB25" s="756"/>
      <c r="BC25" s="756"/>
      <c r="BD25" s="756"/>
      <c r="BE25" s="756"/>
      <c r="BF25" s="751"/>
      <c r="BG25" s="641" t="s">
        <v>170</v>
      </c>
      <c r="BH25" s="644"/>
      <c r="BI25" s="644"/>
      <c r="BJ25" s="644"/>
      <c r="BK25" s="644"/>
      <c r="BL25" s="644"/>
      <c r="BM25" s="644"/>
      <c r="BN25" s="645"/>
      <c r="BO25" s="703" t="s">
        <v>170</v>
      </c>
      <c r="BP25" s="703"/>
      <c r="BQ25" s="703"/>
      <c r="BR25" s="703"/>
      <c r="BS25" s="649" t="s">
        <v>170</v>
      </c>
      <c r="BT25" s="644"/>
      <c r="BU25" s="644"/>
      <c r="BV25" s="644"/>
      <c r="BW25" s="644"/>
      <c r="BX25" s="644"/>
      <c r="BY25" s="644"/>
      <c r="BZ25" s="644"/>
      <c r="CA25" s="644"/>
      <c r="CB25" s="684"/>
      <c r="CD25" s="685" t="s">
        <v>291</v>
      </c>
      <c r="CE25" s="682"/>
      <c r="CF25" s="682"/>
      <c r="CG25" s="682"/>
      <c r="CH25" s="682"/>
      <c r="CI25" s="682"/>
      <c r="CJ25" s="682"/>
      <c r="CK25" s="682"/>
      <c r="CL25" s="682"/>
      <c r="CM25" s="682"/>
      <c r="CN25" s="682"/>
      <c r="CO25" s="682"/>
      <c r="CP25" s="682"/>
      <c r="CQ25" s="683"/>
      <c r="CR25" s="641">
        <v>562442</v>
      </c>
      <c r="CS25" s="642"/>
      <c r="CT25" s="642"/>
      <c r="CU25" s="642"/>
      <c r="CV25" s="642"/>
      <c r="CW25" s="642"/>
      <c r="CX25" s="642"/>
      <c r="CY25" s="643"/>
      <c r="CZ25" s="646">
        <v>14.1</v>
      </c>
      <c r="DA25" s="675"/>
      <c r="DB25" s="675"/>
      <c r="DC25" s="676"/>
      <c r="DD25" s="649">
        <v>514949</v>
      </c>
      <c r="DE25" s="642"/>
      <c r="DF25" s="642"/>
      <c r="DG25" s="642"/>
      <c r="DH25" s="642"/>
      <c r="DI25" s="642"/>
      <c r="DJ25" s="642"/>
      <c r="DK25" s="643"/>
      <c r="DL25" s="649">
        <v>503390</v>
      </c>
      <c r="DM25" s="642"/>
      <c r="DN25" s="642"/>
      <c r="DO25" s="642"/>
      <c r="DP25" s="642"/>
      <c r="DQ25" s="642"/>
      <c r="DR25" s="642"/>
      <c r="DS25" s="642"/>
      <c r="DT25" s="642"/>
      <c r="DU25" s="642"/>
      <c r="DV25" s="643"/>
      <c r="DW25" s="646">
        <v>24</v>
      </c>
      <c r="DX25" s="675"/>
      <c r="DY25" s="675"/>
      <c r="DZ25" s="675"/>
      <c r="EA25" s="675"/>
      <c r="EB25" s="675"/>
      <c r="EC25" s="677"/>
    </row>
    <row r="26" spans="2:133" ht="11.25" customHeight="1" x14ac:dyDescent="0.15">
      <c r="B26" s="638" t="s">
        <v>292</v>
      </c>
      <c r="C26" s="639"/>
      <c r="D26" s="639"/>
      <c r="E26" s="639"/>
      <c r="F26" s="639"/>
      <c r="G26" s="639"/>
      <c r="H26" s="639"/>
      <c r="I26" s="639"/>
      <c r="J26" s="639"/>
      <c r="K26" s="639"/>
      <c r="L26" s="639"/>
      <c r="M26" s="639"/>
      <c r="N26" s="639"/>
      <c r="O26" s="639"/>
      <c r="P26" s="639"/>
      <c r="Q26" s="640"/>
      <c r="R26" s="641">
        <v>7378</v>
      </c>
      <c r="S26" s="644"/>
      <c r="T26" s="644"/>
      <c r="U26" s="644"/>
      <c r="V26" s="644"/>
      <c r="W26" s="644"/>
      <c r="X26" s="644"/>
      <c r="Y26" s="645"/>
      <c r="Z26" s="703">
        <v>0.2</v>
      </c>
      <c r="AA26" s="703"/>
      <c r="AB26" s="703"/>
      <c r="AC26" s="703"/>
      <c r="AD26" s="704">
        <v>56</v>
      </c>
      <c r="AE26" s="704"/>
      <c r="AF26" s="704"/>
      <c r="AG26" s="704"/>
      <c r="AH26" s="704"/>
      <c r="AI26" s="704"/>
      <c r="AJ26" s="704"/>
      <c r="AK26" s="704"/>
      <c r="AL26" s="646">
        <v>0</v>
      </c>
      <c r="AM26" s="647"/>
      <c r="AN26" s="647"/>
      <c r="AO26" s="705"/>
      <c r="AP26" s="749" t="s">
        <v>293</v>
      </c>
      <c r="AQ26" s="750"/>
      <c r="AR26" s="750"/>
      <c r="AS26" s="750"/>
      <c r="AT26" s="750"/>
      <c r="AU26" s="750"/>
      <c r="AV26" s="750"/>
      <c r="AW26" s="750"/>
      <c r="AX26" s="750"/>
      <c r="AY26" s="750"/>
      <c r="AZ26" s="750"/>
      <c r="BA26" s="750"/>
      <c r="BB26" s="750"/>
      <c r="BC26" s="750"/>
      <c r="BD26" s="750"/>
      <c r="BE26" s="750"/>
      <c r="BF26" s="751"/>
      <c r="BG26" s="641" t="s">
        <v>170</v>
      </c>
      <c r="BH26" s="644"/>
      <c r="BI26" s="644"/>
      <c r="BJ26" s="644"/>
      <c r="BK26" s="644"/>
      <c r="BL26" s="644"/>
      <c r="BM26" s="644"/>
      <c r="BN26" s="645"/>
      <c r="BO26" s="703" t="s">
        <v>170</v>
      </c>
      <c r="BP26" s="703"/>
      <c r="BQ26" s="703"/>
      <c r="BR26" s="703"/>
      <c r="BS26" s="649" t="s">
        <v>170</v>
      </c>
      <c r="BT26" s="644"/>
      <c r="BU26" s="644"/>
      <c r="BV26" s="644"/>
      <c r="BW26" s="644"/>
      <c r="BX26" s="644"/>
      <c r="BY26" s="644"/>
      <c r="BZ26" s="644"/>
      <c r="CA26" s="644"/>
      <c r="CB26" s="684"/>
      <c r="CD26" s="685" t="s">
        <v>294</v>
      </c>
      <c r="CE26" s="682"/>
      <c r="CF26" s="682"/>
      <c r="CG26" s="682"/>
      <c r="CH26" s="682"/>
      <c r="CI26" s="682"/>
      <c r="CJ26" s="682"/>
      <c r="CK26" s="682"/>
      <c r="CL26" s="682"/>
      <c r="CM26" s="682"/>
      <c r="CN26" s="682"/>
      <c r="CO26" s="682"/>
      <c r="CP26" s="682"/>
      <c r="CQ26" s="683"/>
      <c r="CR26" s="641">
        <v>367967</v>
      </c>
      <c r="CS26" s="644"/>
      <c r="CT26" s="644"/>
      <c r="CU26" s="644"/>
      <c r="CV26" s="644"/>
      <c r="CW26" s="644"/>
      <c r="CX26" s="644"/>
      <c r="CY26" s="645"/>
      <c r="CZ26" s="646">
        <v>9.3000000000000007</v>
      </c>
      <c r="DA26" s="675"/>
      <c r="DB26" s="675"/>
      <c r="DC26" s="676"/>
      <c r="DD26" s="649">
        <v>322543</v>
      </c>
      <c r="DE26" s="644"/>
      <c r="DF26" s="644"/>
      <c r="DG26" s="644"/>
      <c r="DH26" s="644"/>
      <c r="DI26" s="644"/>
      <c r="DJ26" s="644"/>
      <c r="DK26" s="645"/>
      <c r="DL26" s="649" t="s">
        <v>170</v>
      </c>
      <c r="DM26" s="644"/>
      <c r="DN26" s="644"/>
      <c r="DO26" s="644"/>
      <c r="DP26" s="644"/>
      <c r="DQ26" s="644"/>
      <c r="DR26" s="644"/>
      <c r="DS26" s="644"/>
      <c r="DT26" s="644"/>
      <c r="DU26" s="644"/>
      <c r="DV26" s="645"/>
      <c r="DW26" s="646" t="s">
        <v>170</v>
      </c>
      <c r="DX26" s="675"/>
      <c r="DY26" s="675"/>
      <c r="DZ26" s="675"/>
      <c r="EA26" s="675"/>
      <c r="EB26" s="675"/>
      <c r="EC26" s="677"/>
    </row>
    <row r="27" spans="2:133" ht="11.25" customHeight="1" x14ac:dyDescent="0.15">
      <c r="B27" s="638" t="s">
        <v>295</v>
      </c>
      <c r="C27" s="639"/>
      <c r="D27" s="639"/>
      <c r="E27" s="639"/>
      <c r="F27" s="639"/>
      <c r="G27" s="639"/>
      <c r="H27" s="639"/>
      <c r="I27" s="639"/>
      <c r="J27" s="639"/>
      <c r="K27" s="639"/>
      <c r="L27" s="639"/>
      <c r="M27" s="639"/>
      <c r="N27" s="639"/>
      <c r="O27" s="639"/>
      <c r="P27" s="639"/>
      <c r="Q27" s="640"/>
      <c r="R27" s="641">
        <v>343872</v>
      </c>
      <c r="S27" s="644"/>
      <c r="T27" s="644"/>
      <c r="U27" s="644"/>
      <c r="V27" s="644"/>
      <c r="W27" s="644"/>
      <c r="X27" s="644"/>
      <c r="Y27" s="645"/>
      <c r="Z27" s="703">
        <v>8.3000000000000007</v>
      </c>
      <c r="AA27" s="703"/>
      <c r="AB27" s="703"/>
      <c r="AC27" s="703"/>
      <c r="AD27" s="704" t="s">
        <v>170</v>
      </c>
      <c r="AE27" s="704"/>
      <c r="AF27" s="704"/>
      <c r="AG27" s="704"/>
      <c r="AH27" s="704"/>
      <c r="AI27" s="704"/>
      <c r="AJ27" s="704"/>
      <c r="AK27" s="704"/>
      <c r="AL27" s="646" t="s">
        <v>170</v>
      </c>
      <c r="AM27" s="647"/>
      <c r="AN27" s="647"/>
      <c r="AO27" s="705"/>
      <c r="AP27" s="638" t="s">
        <v>296</v>
      </c>
      <c r="AQ27" s="639"/>
      <c r="AR27" s="639"/>
      <c r="AS27" s="639"/>
      <c r="AT27" s="639"/>
      <c r="AU27" s="639"/>
      <c r="AV27" s="639"/>
      <c r="AW27" s="639"/>
      <c r="AX27" s="639"/>
      <c r="AY27" s="639"/>
      <c r="AZ27" s="639"/>
      <c r="BA27" s="639"/>
      <c r="BB27" s="639"/>
      <c r="BC27" s="639"/>
      <c r="BD27" s="639"/>
      <c r="BE27" s="639"/>
      <c r="BF27" s="640"/>
      <c r="BG27" s="641">
        <v>978339</v>
      </c>
      <c r="BH27" s="644"/>
      <c r="BI27" s="644"/>
      <c r="BJ27" s="644"/>
      <c r="BK27" s="644"/>
      <c r="BL27" s="644"/>
      <c r="BM27" s="644"/>
      <c r="BN27" s="645"/>
      <c r="BO27" s="703">
        <v>100</v>
      </c>
      <c r="BP27" s="703"/>
      <c r="BQ27" s="703"/>
      <c r="BR27" s="703"/>
      <c r="BS27" s="649" t="s">
        <v>170</v>
      </c>
      <c r="BT27" s="644"/>
      <c r="BU27" s="644"/>
      <c r="BV27" s="644"/>
      <c r="BW27" s="644"/>
      <c r="BX27" s="644"/>
      <c r="BY27" s="644"/>
      <c r="BZ27" s="644"/>
      <c r="CA27" s="644"/>
      <c r="CB27" s="684"/>
      <c r="CD27" s="685" t="s">
        <v>297</v>
      </c>
      <c r="CE27" s="682"/>
      <c r="CF27" s="682"/>
      <c r="CG27" s="682"/>
      <c r="CH27" s="682"/>
      <c r="CI27" s="682"/>
      <c r="CJ27" s="682"/>
      <c r="CK27" s="682"/>
      <c r="CL27" s="682"/>
      <c r="CM27" s="682"/>
      <c r="CN27" s="682"/>
      <c r="CO27" s="682"/>
      <c r="CP27" s="682"/>
      <c r="CQ27" s="683"/>
      <c r="CR27" s="641">
        <v>220286</v>
      </c>
      <c r="CS27" s="642"/>
      <c r="CT27" s="642"/>
      <c r="CU27" s="642"/>
      <c r="CV27" s="642"/>
      <c r="CW27" s="642"/>
      <c r="CX27" s="642"/>
      <c r="CY27" s="643"/>
      <c r="CZ27" s="646">
        <v>5.5</v>
      </c>
      <c r="DA27" s="675"/>
      <c r="DB27" s="675"/>
      <c r="DC27" s="676"/>
      <c r="DD27" s="649">
        <v>67736</v>
      </c>
      <c r="DE27" s="642"/>
      <c r="DF27" s="642"/>
      <c r="DG27" s="642"/>
      <c r="DH27" s="642"/>
      <c r="DI27" s="642"/>
      <c r="DJ27" s="642"/>
      <c r="DK27" s="643"/>
      <c r="DL27" s="649">
        <v>67736</v>
      </c>
      <c r="DM27" s="642"/>
      <c r="DN27" s="642"/>
      <c r="DO27" s="642"/>
      <c r="DP27" s="642"/>
      <c r="DQ27" s="642"/>
      <c r="DR27" s="642"/>
      <c r="DS27" s="642"/>
      <c r="DT27" s="642"/>
      <c r="DU27" s="642"/>
      <c r="DV27" s="643"/>
      <c r="DW27" s="646">
        <v>3.2</v>
      </c>
      <c r="DX27" s="675"/>
      <c r="DY27" s="675"/>
      <c r="DZ27" s="675"/>
      <c r="EA27" s="675"/>
      <c r="EB27" s="675"/>
      <c r="EC27" s="677"/>
    </row>
    <row r="28" spans="2:133" ht="11.25" customHeight="1" x14ac:dyDescent="0.15">
      <c r="B28" s="746" t="s">
        <v>298</v>
      </c>
      <c r="C28" s="747"/>
      <c r="D28" s="747"/>
      <c r="E28" s="747"/>
      <c r="F28" s="747"/>
      <c r="G28" s="747"/>
      <c r="H28" s="747"/>
      <c r="I28" s="747"/>
      <c r="J28" s="747"/>
      <c r="K28" s="747"/>
      <c r="L28" s="747"/>
      <c r="M28" s="747"/>
      <c r="N28" s="747"/>
      <c r="O28" s="747"/>
      <c r="P28" s="747"/>
      <c r="Q28" s="748"/>
      <c r="R28" s="641" t="s">
        <v>170</v>
      </c>
      <c r="S28" s="644"/>
      <c r="T28" s="644"/>
      <c r="U28" s="644"/>
      <c r="V28" s="644"/>
      <c r="W28" s="644"/>
      <c r="X28" s="644"/>
      <c r="Y28" s="645"/>
      <c r="Z28" s="703" t="s">
        <v>170</v>
      </c>
      <c r="AA28" s="703"/>
      <c r="AB28" s="703"/>
      <c r="AC28" s="703"/>
      <c r="AD28" s="704" t="s">
        <v>170</v>
      </c>
      <c r="AE28" s="704"/>
      <c r="AF28" s="704"/>
      <c r="AG28" s="704"/>
      <c r="AH28" s="704"/>
      <c r="AI28" s="704"/>
      <c r="AJ28" s="704"/>
      <c r="AK28" s="704"/>
      <c r="AL28" s="646" t="s">
        <v>170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299</v>
      </c>
      <c r="CE28" s="682"/>
      <c r="CF28" s="682"/>
      <c r="CG28" s="682"/>
      <c r="CH28" s="682"/>
      <c r="CI28" s="682"/>
      <c r="CJ28" s="682"/>
      <c r="CK28" s="682"/>
      <c r="CL28" s="682"/>
      <c r="CM28" s="682"/>
      <c r="CN28" s="682"/>
      <c r="CO28" s="682"/>
      <c r="CP28" s="682"/>
      <c r="CQ28" s="683"/>
      <c r="CR28" s="641">
        <v>115522</v>
      </c>
      <c r="CS28" s="644"/>
      <c r="CT28" s="644"/>
      <c r="CU28" s="644"/>
      <c r="CV28" s="644"/>
      <c r="CW28" s="644"/>
      <c r="CX28" s="644"/>
      <c r="CY28" s="645"/>
      <c r="CZ28" s="646">
        <v>2.9</v>
      </c>
      <c r="DA28" s="675"/>
      <c r="DB28" s="675"/>
      <c r="DC28" s="676"/>
      <c r="DD28" s="649">
        <v>115522</v>
      </c>
      <c r="DE28" s="644"/>
      <c r="DF28" s="644"/>
      <c r="DG28" s="644"/>
      <c r="DH28" s="644"/>
      <c r="DI28" s="644"/>
      <c r="DJ28" s="644"/>
      <c r="DK28" s="645"/>
      <c r="DL28" s="649">
        <v>115522</v>
      </c>
      <c r="DM28" s="644"/>
      <c r="DN28" s="644"/>
      <c r="DO28" s="644"/>
      <c r="DP28" s="644"/>
      <c r="DQ28" s="644"/>
      <c r="DR28" s="644"/>
      <c r="DS28" s="644"/>
      <c r="DT28" s="644"/>
      <c r="DU28" s="644"/>
      <c r="DV28" s="645"/>
      <c r="DW28" s="646">
        <v>5.5</v>
      </c>
      <c r="DX28" s="675"/>
      <c r="DY28" s="675"/>
      <c r="DZ28" s="675"/>
      <c r="EA28" s="675"/>
      <c r="EB28" s="675"/>
      <c r="EC28" s="677"/>
    </row>
    <row r="29" spans="2:133" ht="11.25" customHeight="1" x14ac:dyDescent="0.15">
      <c r="B29" s="638" t="s">
        <v>300</v>
      </c>
      <c r="C29" s="639"/>
      <c r="D29" s="639"/>
      <c r="E29" s="639"/>
      <c r="F29" s="639"/>
      <c r="G29" s="639"/>
      <c r="H29" s="639"/>
      <c r="I29" s="639"/>
      <c r="J29" s="639"/>
      <c r="K29" s="639"/>
      <c r="L29" s="639"/>
      <c r="M29" s="639"/>
      <c r="N29" s="639"/>
      <c r="O29" s="639"/>
      <c r="P29" s="639"/>
      <c r="Q29" s="640"/>
      <c r="R29" s="641">
        <v>177851</v>
      </c>
      <c r="S29" s="644"/>
      <c r="T29" s="644"/>
      <c r="U29" s="644"/>
      <c r="V29" s="644"/>
      <c r="W29" s="644"/>
      <c r="X29" s="644"/>
      <c r="Y29" s="645"/>
      <c r="Z29" s="703">
        <v>4.3</v>
      </c>
      <c r="AA29" s="703"/>
      <c r="AB29" s="703"/>
      <c r="AC29" s="703"/>
      <c r="AD29" s="704" t="s">
        <v>170</v>
      </c>
      <c r="AE29" s="704"/>
      <c r="AF29" s="704"/>
      <c r="AG29" s="704"/>
      <c r="AH29" s="704"/>
      <c r="AI29" s="704"/>
      <c r="AJ29" s="704"/>
      <c r="AK29" s="704"/>
      <c r="AL29" s="646" t="s">
        <v>170</v>
      </c>
      <c r="AM29" s="647"/>
      <c r="AN29" s="647"/>
      <c r="AO29" s="705"/>
      <c r="AP29" s="715" t="s">
        <v>220</v>
      </c>
      <c r="AQ29" s="716"/>
      <c r="AR29" s="716"/>
      <c r="AS29" s="716"/>
      <c r="AT29" s="716"/>
      <c r="AU29" s="716"/>
      <c r="AV29" s="716"/>
      <c r="AW29" s="716"/>
      <c r="AX29" s="716"/>
      <c r="AY29" s="716"/>
      <c r="AZ29" s="716"/>
      <c r="BA29" s="716"/>
      <c r="BB29" s="716"/>
      <c r="BC29" s="716"/>
      <c r="BD29" s="716"/>
      <c r="BE29" s="716"/>
      <c r="BF29" s="717"/>
      <c r="BG29" s="715" t="s">
        <v>301</v>
      </c>
      <c r="BH29" s="743"/>
      <c r="BI29" s="743"/>
      <c r="BJ29" s="743"/>
      <c r="BK29" s="743"/>
      <c r="BL29" s="743"/>
      <c r="BM29" s="743"/>
      <c r="BN29" s="743"/>
      <c r="BO29" s="743"/>
      <c r="BP29" s="743"/>
      <c r="BQ29" s="744"/>
      <c r="BR29" s="715" t="s">
        <v>302</v>
      </c>
      <c r="BS29" s="743"/>
      <c r="BT29" s="743"/>
      <c r="BU29" s="743"/>
      <c r="BV29" s="743"/>
      <c r="BW29" s="743"/>
      <c r="BX29" s="743"/>
      <c r="BY29" s="743"/>
      <c r="BZ29" s="743"/>
      <c r="CA29" s="743"/>
      <c r="CB29" s="744"/>
      <c r="CD29" s="725" t="s">
        <v>303</v>
      </c>
      <c r="CE29" s="726"/>
      <c r="CF29" s="685" t="s">
        <v>304</v>
      </c>
      <c r="CG29" s="682"/>
      <c r="CH29" s="682"/>
      <c r="CI29" s="682"/>
      <c r="CJ29" s="682"/>
      <c r="CK29" s="682"/>
      <c r="CL29" s="682"/>
      <c r="CM29" s="682"/>
      <c r="CN29" s="682"/>
      <c r="CO29" s="682"/>
      <c r="CP29" s="682"/>
      <c r="CQ29" s="683"/>
      <c r="CR29" s="641">
        <v>115522</v>
      </c>
      <c r="CS29" s="642"/>
      <c r="CT29" s="642"/>
      <c r="CU29" s="642"/>
      <c r="CV29" s="642"/>
      <c r="CW29" s="642"/>
      <c r="CX29" s="642"/>
      <c r="CY29" s="643"/>
      <c r="CZ29" s="646">
        <v>2.9</v>
      </c>
      <c r="DA29" s="675"/>
      <c r="DB29" s="675"/>
      <c r="DC29" s="676"/>
      <c r="DD29" s="649">
        <v>115522</v>
      </c>
      <c r="DE29" s="642"/>
      <c r="DF29" s="642"/>
      <c r="DG29" s="642"/>
      <c r="DH29" s="642"/>
      <c r="DI29" s="642"/>
      <c r="DJ29" s="642"/>
      <c r="DK29" s="643"/>
      <c r="DL29" s="649">
        <v>115522</v>
      </c>
      <c r="DM29" s="642"/>
      <c r="DN29" s="642"/>
      <c r="DO29" s="642"/>
      <c r="DP29" s="642"/>
      <c r="DQ29" s="642"/>
      <c r="DR29" s="642"/>
      <c r="DS29" s="642"/>
      <c r="DT29" s="642"/>
      <c r="DU29" s="642"/>
      <c r="DV29" s="643"/>
      <c r="DW29" s="646">
        <v>5.5</v>
      </c>
      <c r="DX29" s="675"/>
      <c r="DY29" s="675"/>
      <c r="DZ29" s="675"/>
      <c r="EA29" s="675"/>
      <c r="EB29" s="675"/>
      <c r="EC29" s="677"/>
    </row>
    <row r="30" spans="2:133" ht="11.25" customHeight="1" x14ac:dyDescent="0.15">
      <c r="B30" s="638" t="s">
        <v>305</v>
      </c>
      <c r="C30" s="639"/>
      <c r="D30" s="639"/>
      <c r="E30" s="639"/>
      <c r="F30" s="639"/>
      <c r="G30" s="639"/>
      <c r="H30" s="639"/>
      <c r="I30" s="639"/>
      <c r="J30" s="639"/>
      <c r="K30" s="639"/>
      <c r="L30" s="639"/>
      <c r="M30" s="639"/>
      <c r="N30" s="639"/>
      <c r="O30" s="639"/>
      <c r="P30" s="639"/>
      <c r="Q30" s="640"/>
      <c r="R30" s="641">
        <v>23160</v>
      </c>
      <c r="S30" s="644"/>
      <c r="T30" s="644"/>
      <c r="U30" s="644"/>
      <c r="V30" s="644"/>
      <c r="W30" s="644"/>
      <c r="X30" s="644"/>
      <c r="Y30" s="645"/>
      <c r="Z30" s="703">
        <v>0.6</v>
      </c>
      <c r="AA30" s="703"/>
      <c r="AB30" s="703"/>
      <c r="AC30" s="703"/>
      <c r="AD30" s="704">
        <v>5846</v>
      </c>
      <c r="AE30" s="704"/>
      <c r="AF30" s="704"/>
      <c r="AG30" s="704"/>
      <c r="AH30" s="704"/>
      <c r="AI30" s="704"/>
      <c r="AJ30" s="704"/>
      <c r="AK30" s="704"/>
      <c r="AL30" s="646">
        <v>0.3</v>
      </c>
      <c r="AM30" s="647"/>
      <c r="AN30" s="647"/>
      <c r="AO30" s="705"/>
      <c r="AP30" s="731" t="s">
        <v>306</v>
      </c>
      <c r="AQ30" s="732"/>
      <c r="AR30" s="732"/>
      <c r="AS30" s="732"/>
      <c r="AT30" s="737" t="s">
        <v>307</v>
      </c>
      <c r="AU30" s="210"/>
      <c r="AV30" s="210"/>
      <c r="AW30" s="210"/>
      <c r="AX30" s="740" t="s">
        <v>184</v>
      </c>
      <c r="AY30" s="741"/>
      <c r="AZ30" s="741"/>
      <c r="BA30" s="741"/>
      <c r="BB30" s="741"/>
      <c r="BC30" s="741"/>
      <c r="BD30" s="741"/>
      <c r="BE30" s="741"/>
      <c r="BF30" s="742"/>
      <c r="BG30" s="721">
        <v>98.4</v>
      </c>
      <c r="BH30" s="722"/>
      <c r="BI30" s="722"/>
      <c r="BJ30" s="722"/>
      <c r="BK30" s="722"/>
      <c r="BL30" s="722"/>
      <c r="BM30" s="723">
        <v>96.6</v>
      </c>
      <c r="BN30" s="722"/>
      <c r="BO30" s="722"/>
      <c r="BP30" s="722"/>
      <c r="BQ30" s="724"/>
      <c r="BR30" s="721">
        <v>98.5</v>
      </c>
      <c r="BS30" s="722"/>
      <c r="BT30" s="722"/>
      <c r="BU30" s="722"/>
      <c r="BV30" s="722"/>
      <c r="BW30" s="722"/>
      <c r="BX30" s="723">
        <v>96.4</v>
      </c>
      <c r="BY30" s="722"/>
      <c r="BZ30" s="722"/>
      <c r="CA30" s="722"/>
      <c r="CB30" s="724"/>
      <c r="CD30" s="727"/>
      <c r="CE30" s="728"/>
      <c r="CF30" s="685" t="s">
        <v>308</v>
      </c>
      <c r="CG30" s="682"/>
      <c r="CH30" s="682"/>
      <c r="CI30" s="682"/>
      <c r="CJ30" s="682"/>
      <c r="CK30" s="682"/>
      <c r="CL30" s="682"/>
      <c r="CM30" s="682"/>
      <c r="CN30" s="682"/>
      <c r="CO30" s="682"/>
      <c r="CP30" s="682"/>
      <c r="CQ30" s="683"/>
      <c r="CR30" s="641">
        <v>98866</v>
      </c>
      <c r="CS30" s="644"/>
      <c r="CT30" s="644"/>
      <c r="CU30" s="644"/>
      <c r="CV30" s="644"/>
      <c r="CW30" s="644"/>
      <c r="CX30" s="644"/>
      <c r="CY30" s="645"/>
      <c r="CZ30" s="646">
        <v>2.5</v>
      </c>
      <c r="DA30" s="675"/>
      <c r="DB30" s="675"/>
      <c r="DC30" s="676"/>
      <c r="DD30" s="649">
        <v>98866</v>
      </c>
      <c r="DE30" s="644"/>
      <c r="DF30" s="644"/>
      <c r="DG30" s="644"/>
      <c r="DH30" s="644"/>
      <c r="DI30" s="644"/>
      <c r="DJ30" s="644"/>
      <c r="DK30" s="645"/>
      <c r="DL30" s="649">
        <v>98866</v>
      </c>
      <c r="DM30" s="644"/>
      <c r="DN30" s="644"/>
      <c r="DO30" s="644"/>
      <c r="DP30" s="644"/>
      <c r="DQ30" s="644"/>
      <c r="DR30" s="644"/>
      <c r="DS30" s="644"/>
      <c r="DT30" s="644"/>
      <c r="DU30" s="644"/>
      <c r="DV30" s="645"/>
      <c r="DW30" s="646">
        <v>4.7</v>
      </c>
      <c r="DX30" s="675"/>
      <c r="DY30" s="675"/>
      <c r="DZ30" s="675"/>
      <c r="EA30" s="675"/>
      <c r="EB30" s="675"/>
      <c r="EC30" s="677"/>
    </row>
    <row r="31" spans="2:133" ht="11.25" customHeight="1" x14ac:dyDescent="0.15">
      <c r="B31" s="638" t="s">
        <v>309</v>
      </c>
      <c r="C31" s="639"/>
      <c r="D31" s="639"/>
      <c r="E31" s="639"/>
      <c r="F31" s="639"/>
      <c r="G31" s="639"/>
      <c r="H31" s="639"/>
      <c r="I31" s="639"/>
      <c r="J31" s="639"/>
      <c r="K31" s="639"/>
      <c r="L31" s="639"/>
      <c r="M31" s="639"/>
      <c r="N31" s="639"/>
      <c r="O31" s="639"/>
      <c r="P31" s="639"/>
      <c r="Q31" s="640"/>
      <c r="R31" s="641">
        <v>32405</v>
      </c>
      <c r="S31" s="644"/>
      <c r="T31" s="644"/>
      <c r="U31" s="644"/>
      <c r="V31" s="644"/>
      <c r="W31" s="644"/>
      <c r="X31" s="644"/>
      <c r="Y31" s="645"/>
      <c r="Z31" s="703">
        <v>0.8</v>
      </c>
      <c r="AA31" s="703"/>
      <c r="AB31" s="703"/>
      <c r="AC31" s="703"/>
      <c r="AD31" s="704" t="s">
        <v>170</v>
      </c>
      <c r="AE31" s="704"/>
      <c r="AF31" s="704"/>
      <c r="AG31" s="704"/>
      <c r="AH31" s="704"/>
      <c r="AI31" s="704"/>
      <c r="AJ31" s="704"/>
      <c r="AK31" s="704"/>
      <c r="AL31" s="646" t="s">
        <v>170</v>
      </c>
      <c r="AM31" s="647"/>
      <c r="AN31" s="647"/>
      <c r="AO31" s="705"/>
      <c r="AP31" s="733"/>
      <c r="AQ31" s="734"/>
      <c r="AR31" s="734"/>
      <c r="AS31" s="734"/>
      <c r="AT31" s="738"/>
      <c r="AU31" s="209" t="s">
        <v>310</v>
      </c>
      <c r="AV31" s="209"/>
      <c r="AW31" s="209"/>
      <c r="AX31" s="638" t="s">
        <v>311</v>
      </c>
      <c r="AY31" s="639"/>
      <c r="AZ31" s="639"/>
      <c r="BA31" s="639"/>
      <c r="BB31" s="639"/>
      <c r="BC31" s="639"/>
      <c r="BD31" s="639"/>
      <c r="BE31" s="639"/>
      <c r="BF31" s="640"/>
      <c r="BG31" s="719">
        <v>98.2</v>
      </c>
      <c r="BH31" s="642"/>
      <c r="BI31" s="642"/>
      <c r="BJ31" s="642"/>
      <c r="BK31" s="642"/>
      <c r="BL31" s="642"/>
      <c r="BM31" s="647">
        <v>96</v>
      </c>
      <c r="BN31" s="720"/>
      <c r="BO31" s="720"/>
      <c r="BP31" s="720"/>
      <c r="BQ31" s="681"/>
      <c r="BR31" s="719">
        <v>98</v>
      </c>
      <c r="BS31" s="642"/>
      <c r="BT31" s="642"/>
      <c r="BU31" s="642"/>
      <c r="BV31" s="642"/>
      <c r="BW31" s="642"/>
      <c r="BX31" s="647">
        <v>95.6</v>
      </c>
      <c r="BY31" s="720"/>
      <c r="BZ31" s="720"/>
      <c r="CA31" s="720"/>
      <c r="CB31" s="681"/>
      <c r="CD31" s="727"/>
      <c r="CE31" s="728"/>
      <c r="CF31" s="685" t="s">
        <v>312</v>
      </c>
      <c r="CG31" s="682"/>
      <c r="CH31" s="682"/>
      <c r="CI31" s="682"/>
      <c r="CJ31" s="682"/>
      <c r="CK31" s="682"/>
      <c r="CL31" s="682"/>
      <c r="CM31" s="682"/>
      <c r="CN31" s="682"/>
      <c r="CO31" s="682"/>
      <c r="CP31" s="682"/>
      <c r="CQ31" s="683"/>
      <c r="CR31" s="641">
        <v>16656</v>
      </c>
      <c r="CS31" s="642"/>
      <c r="CT31" s="642"/>
      <c r="CU31" s="642"/>
      <c r="CV31" s="642"/>
      <c r="CW31" s="642"/>
      <c r="CX31" s="642"/>
      <c r="CY31" s="643"/>
      <c r="CZ31" s="646">
        <v>0.4</v>
      </c>
      <c r="DA31" s="675"/>
      <c r="DB31" s="675"/>
      <c r="DC31" s="676"/>
      <c r="DD31" s="649">
        <v>16656</v>
      </c>
      <c r="DE31" s="642"/>
      <c r="DF31" s="642"/>
      <c r="DG31" s="642"/>
      <c r="DH31" s="642"/>
      <c r="DI31" s="642"/>
      <c r="DJ31" s="642"/>
      <c r="DK31" s="643"/>
      <c r="DL31" s="649">
        <v>16656</v>
      </c>
      <c r="DM31" s="642"/>
      <c r="DN31" s="642"/>
      <c r="DO31" s="642"/>
      <c r="DP31" s="642"/>
      <c r="DQ31" s="642"/>
      <c r="DR31" s="642"/>
      <c r="DS31" s="642"/>
      <c r="DT31" s="642"/>
      <c r="DU31" s="642"/>
      <c r="DV31" s="643"/>
      <c r="DW31" s="646">
        <v>0.8</v>
      </c>
      <c r="DX31" s="675"/>
      <c r="DY31" s="675"/>
      <c r="DZ31" s="675"/>
      <c r="EA31" s="675"/>
      <c r="EB31" s="675"/>
      <c r="EC31" s="677"/>
    </row>
    <row r="32" spans="2:133" ht="11.25" customHeight="1" x14ac:dyDescent="0.15">
      <c r="B32" s="638" t="s">
        <v>313</v>
      </c>
      <c r="C32" s="639"/>
      <c r="D32" s="639"/>
      <c r="E32" s="639"/>
      <c r="F32" s="639"/>
      <c r="G32" s="639"/>
      <c r="H32" s="639"/>
      <c r="I32" s="639"/>
      <c r="J32" s="639"/>
      <c r="K32" s="639"/>
      <c r="L32" s="639"/>
      <c r="M32" s="639"/>
      <c r="N32" s="639"/>
      <c r="O32" s="639"/>
      <c r="P32" s="639"/>
      <c r="Q32" s="640"/>
      <c r="R32" s="641">
        <v>989670</v>
      </c>
      <c r="S32" s="644"/>
      <c r="T32" s="644"/>
      <c r="U32" s="644"/>
      <c r="V32" s="644"/>
      <c r="W32" s="644"/>
      <c r="X32" s="644"/>
      <c r="Y32" s="645"/>
      <c r="Z32" s="703">
        <v>23.9</v>
      </c>
      <c r="AA32" s="703"/>
      <c r="AB32" s="703"/>
      <c r="AC32" s="703"/>
      <c r="AD32" s="704" t="s">
        <v>170</v>
      </c>
      <c r="AE32" s="704"/>
      <c r="AF32" s="704"/>
      <c r="AG32" s="704"/>
      <c r="AH32" s="704"/>
      <c r="AI32" s="704"/>
      <c r="AJ32" s="704"/>
      <c r="AK32" s="704"/>
      <c r="AL32" s="646" t="s">
        <v>170</v>
      </c>
      <c r="AM32" s="647"/>
      <c r="AN32" s="647"/>
      <c r="AO32" s="705"/>
      <c r="AP32" s="735"/>
      <c r="AQ32" s="736"/>
      <c r="AR32" s="736"/>
      <c r="AS32" s="736"/>
      <c r="AT32" s="739"/>
      <c r="AU32" s="211"/>
      <c r="AV32" s="211"/>
      <c r="AW32" s="211"/>
      <c r="AX32" s="653" t="s">
        <v>314</v>
      </c>
      <c r="AY32" s="654"/>
      <c r="AZ32" s="654"/>
      <c r="BA32" s="654"/>
      <c r="BB32" s="654"/>
      <c r="BC32" s="654"/>
      <c r="BD32" s="654"/>
      <c r="BE32" s="654"/>
      <c r="BF32" s="655"/>
      <c r="BG32" s="718">
        <v>98.5</v>
      </c>
      <c r="BH32" s="657"/>
      <c r="BI32" s="657"/>
      <c r="BJ32" s="657"/>
      <c r="BK32" s="657"/>
      <c r="BL32" s="657"/>
      <c r="BM32" s="701">
        <v>96.8</v>
      </c>
      <c r="BN32" s="657"/>
      <c r="BO32" s="657"/>
      <c r="BP32" s="657"/>
      <c r="BQ32" s="694"/>
      <c r="BR32" s="718">
        <v>98.7</v>
      </c>
      <c r="BS32" s="657"/>
      <c r="BT32" s="657"/>
      <c r="BU32" s="657"/>
      <c r="BV32" s="657"/>
      <c r="BW32" s="657"/>
      <c r="BX32" s="701">
        <v>96.7</v>
      </c>
      <c r="BY32" s="657"/>
      <c r="BZ32" s="657"/>
      <c r="CA32" s="657"/>
      <c r="CB32" s="694"/>
      <c r="CD32" s="729"/>
      <c r="CE32" s="730"/>
      <c r="CF32" s="685" t="s">
        <v>315</v>
      </c>
      <c r="CG32" s="682"/>
      <c r="CH32" s="682"/>
      <c r="CI32" s="682"/>
      <c r="CJ32" s="682"/>
      <c r="CK32" s="682"/>
      <c r="CL32" s="682"/>
      <c r="CM32" s="682"/>
      <c r="CN32" s="682"/>
      <c r="CO32" s="682"/>
      <c r="CP32" s="682"/>
      <c r="CQ32" s="683"/>
      <c r="CR32" s="641" t="s">
        <v>170</v>
      </c>
      <c r="CS32" s="644"/>
      <c r="CT32" s="644"/>
      <c r="CU32" s="644"/>
      <c r="CV32" s="644"/>
      <c r="CW32" s="644"/>
      <c r="CX32" s="644"/>
      <c r="CY32" s="645"/>
      <c r="CZ32" s="646" t="s">
        <v>170</v>
      </c>
      <c r="DA32" s="675"/>
      <c r="DB32" s="675"/>
      <c r="DC32" s="676"/>
      <c r="DD32" s="649" t="s">
        <v>170</v>
      </c>
      <c r="DE32" s="644"/>
      <c r="DF32" s="644"/>
      <c r="DG32" s="644"/>
      <c r="DH32" s="644"/>
      <c r="DI32" s="644"/>
      <c r="DJ32" s="644"/>
      <c r="DK32" s="645"/>
      <c r="DL32" s="649" t="s">
        <v>142</v>
      </c>
      <c r="DM32" s="644"/>
      <c r="DN32" s="644"/>
      <c r="DO32" s="644"/>
      <c r="DP32" s="644"/>
      <c r="DQ32" s="644"/>
      <c r="DR32" s="644"/>
      <c r="DS32" s="644"/>
      <c r="DT32" s="644"/>
      <c r="DU32" s="644"/>
      <c r="DV32" s="645"/>
      <c r="DW32" s="646" t="s">
        <v>170</v>
      </c>
      <c r="DX32" s="675"/>
      <c r="DY32" s="675"/>
      <c r="DZ32" s="675"/>
      <c r="EA32" s="675"/>
      <c r="EB32" s="675"/>
      <c r="EC32" s="677"/>
    </row>
    <row r="33" spans="2:133" ht="11.25" customHeight="1" x14ac:dyDescent="0.15">
      <c r="B33" s="638" t="s">
        <v>316</v>
      </c>
      <c r="C33" s="639"/>
      <c r="D33" s="639"/>
      <c r="E33" s="639"/>
      <c r="F33" s="639"/>
      <c r="G33" s="639"/>
      <c r="H33" s="639"/>
      <c r="I33" s="639"/>
      <c r="J33" s="639"/>
      <c r="K33" s="639"/>
      <c r="L33" s="639"/>
      <c r="M33" s="639"/>
      <c r="N33" s="639"/>
      <c r="O33" s="639"/>
      <c r="P33" s="639"/>
      <c r="Q33" s="640"/>
      <c r="R33" s="641">
        <v>46242</v>
      </c>
      <c r="S33" s="644"/>
      <c r="T33" s="644"/>
      <c r="U33" s="644"/>
      <c r="V33" s="644"/>
      <c r="W33" s="644"/>
      <c r="X33" s="644"/>
      <c r="Y33" s="645"/>
      <c r="Z33" s="703">
        <v>1.1000000000000001</v>
      </c>
      <c r="AA33" s="703"/>
      <c r="AB33" s="703"/>
      <c r="AC33" s="703"/>
      <c r="AD33" s="704" t="s">
        <v>170</v>
      </c>
      <c r="AE33" s="704"/>
      <c r="AF33" s="704"/>
      <c r="AG33" s="704"/>
      <c r="AH33" s="704"/>
      <c r="AI33" s="704"/>
      <c r="AJ33" s="704"/>
      <c r="AK33" s="704"/>
      <c r="AL33" s="646" t="s">
        <v>170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317</v>
      </c>
      <c r="CE33" s="682"/>
      <c r="CF33" s="682"/>
      <c r="CG33" s="682"/>
      <c r="CH33" s="682"/>
      <c r="CI33" s="682"/>
      <c r="CJ33" s="682"/>
      <c r="CK33" s="682"/>
      <c r="CL33" s="682"/>
      <c r="CM33" s="682"/>
      <c r="CN33" s="682"/>
      <c r="CO33" s="682"/>
      <c r="CP33" s="682"/>
      <c r="CQ33" s="683"/>
      <c r="CR33" s="641">
        <v>1602765</v>
      </c>
      <c r="CS33" s="642"/>
      <c r="CT33" s="642"/>
      <c r="CU33" s="642"/>
      <c r="CV33" s="642"/>
      <c r="CW33" s="642"/>
      <c r="CX33" s="642"/>
      <c r="CY33" s="643"/>
      <c r="CZ33" s="646">
        <v>40.299999999999997</v>
      </c>
      <c r="DA33" s="675"/>
      <c r="DB33" s="675"/>
      <c r="DC33" s="676"/>
      <c r="DD33" s="649">
        <v>1434598</v>
      </c>
      <c r="DE33" s="642"/>
      <c r="DF33" s="642"/>
      <c r="DG33" s="642"/>
      <c r="DH33" s="642"/>
      <c r="DI33" s="642"/>
      <c r="DJ33" s="642"/>
      <c r="DK33" s="643"/>
      <c r="DL33" s="649">
        <v>995020</v>
      </c>
      <c r="DM33" s="642"/>
      <c r="DN33" s="642"/>
      <c r="DO33" s="642"/>
      <c r="DP33" s="642"/>
      <c r="DQ33" s="642"/>
      <c r="DR33" s="642"/>
      <c r="DS33" s="642"/>
      <c r="DT33" s="642"/>
      <c r="DU33" s="642"/>
      <c r="DV33" s="643"/>
      <c r="DW33" s="646">
        <v>47.4</v>
      </c>
      <c r="DX33" s="675"/>
      <c r="DY33" s="675"/>
      <c r="DZ33" s="675"/>
      <c r="EA33" s="675"/>
      <c r="EB33" s="675"/>
      <c r="EC33" s="677"/>
    </row>
    <row r="34" spans="2:133" ht="11.25" customHeight="1" x14ac:dyDescent="0.15">
      <c r="B34" s="638" t="s">
        <v>318</v>
      </c>
      <c r="C34" s="639"/>
      <c r="D34" s="639"/>
      <c r="E34" s="639"/>
      <c r="F34" s="639"/>
      <c r="G34" s="639"/>
      <c r="H34" s="639"/>
      <c r="I34" s="639"/>
      <c r="J34" s="639"/>
      <c r="K34" s="639"/>
      <c r="L34" s="639"/>
      <c r="M34" s="639"/>
      <c r="N34" s="639"/>
      <c r="O34" s="639"/>
      <c r="P34" s="639"/>
      <c r="Q34" s="640"/>
      <c r="R34" s="641">
        <v>50645</v>
      </c>
      <c r="S34" s="644"/>
      <c r="T34" s="644"/>
      <c r="U34" s="644"/>
      <c r="V34" s="644"/>
      <c r="W34" s="644"/>
      <c r="X34" s="644"/>
      <c r="Y34" s="645"/>
      <c r="Z34" s="703">
        <v>1.2</v>
      </c>
      <c r="AA34" s="703"/>
      <c r="AB34" s="703"/>
      <c r="AC34" s="703"/>
      <c r="AD34" s="704">
        <v>9278</v>
      </c>
      <c r="AE34" s="704"/>
      <c r="AF34" s="704"/>
      <c r="AG34" s="704"/>
      <c r="AH34" s="704"/>
      <c r="AI34" s="704"/>
      <c r="AJ34" s="704"/>
      <c r="AK34" s="704"/>
      <c r="AL34" s="646">
        <v>0.5</v>
      </c>
      <c r="AM34" s="647"/>
      <c r="AN34" s="647"/>
      <c r="AO34" s="705"/>
      <c r="AP34" s="214"/>
      <c r="AQ34" s="715" t="s">
        <v>319</v>
      </c>
      <c r="AR34" s="716"/>
      <c r="AS34" s="716"/>
      <c r="AT34" s="716"/>
      <c r="AU34" s="716"/>
      <c r="AV34" s="716"/>
      <c r="AW34" s="716"/>
      <c r="AX34" s="716"/>
      <c r="AY34" s="716"/>
      <c r="AZ34" s="716"/>
      <c r="BA34" s="716"/>
      <c r="BB34" s="716"/>
      <c r="BC34" s="716"/>
      <c r="BD34" s="716"/>
      <c r="BE34" s="716"/>
      <c r="BF34" s="717"/>
      <c r="BG34" s="715" t="s">
        <v>320</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321</v>
      </c>
      <c r="CE34" s="682"/>
      <c r="CF34" s="682"/>
      <c r="CG34" s="682"/>
      <c r="CH34" s="682"/>
      <c r="CI34" s="682"/>
      <c r="CJ34" s="682"/>
      <c r="CK34" s="682"/>
      <c r="CL34" s="682"/>
      <c r="CM34" s="682"/>
      <c r="CN34" s="682"/>
      <c r="CO34" s="682"/>
      <c r="CP34" s="682"/>
      <c r="CQ34" s="683"/>
      <c r="CR34" s="641">
        <v>637958</v>
      </c>
      <c r="CS34" s="644"/>
      <c r="CT34" s="644"/>
      <c r="CU34" s="644"/>
      <c r="CV34" s="644"/>
      <c r="CW34" s="644"/>
      <c r="CX34" s="644"/>
      <c r="CY34" s="645"/>
      <c r="CZ34" s="646">
        <v>16</v>
      </c>
      <c r="DA34" s="675"/>
      <c r="DB34" s="675"/>
      <c r="DC34" s="676"/>
      <c r="DD34" s="649">
        <v>541780</v>
      </c>
      <c r="DE34" s="644"/>
      <c r="DF34" s="644"/>
      <c r="DG34" s="644"/>
      <c r="DH34" s="644"/>
      <c r="DI34" s="644"/>
      <c r="DJ34" s="644"/>
      <c r="DK34" s="645"/>
      <c r="DL34" s="649">
        <v>365188</v>
      </c>
      <c r="DM34" s="644"/>
      <c r="DN34" s="644"/>
      <c r="DO34" s="644"/>
      <c r="DP34" s="644"/>
      <c r="DQ34" s="644"/>
      <c r="DR34" s="644"/>
      <c r="DS34" s="644"/>
      <c r="DT34" s="644"/>
      <c r="DU34" s="644"/>
      <c r="DV34" s="645"/>
      <c r="DW34" s="646">
        <v>17.399999999999999</v>
      </c>
      <c r="DX34" s="675"/>
      <c r="DY34" s="675"/>
      <c r="DZ34" s="675"/>
      <c r="EA34" s="675"/>
      <c r="EB34" s="675"/>
      <c r="EC34" s="677"/>
    </row>
    <row r="35" spans="2:133" ht="11.25" customHeight="1" x14ac:dyDescent="0.15">
      <c r="B35" s="638" t="s">
        <v>322</v>
      </c>
      <c r="C35" s="639"/>
      <c r="D35" s="639"/>
      <c r="E35" s="639"/>
      <c r="F35" s="639"/>
      <c r="G35" s="639"/>
      <c r="H35" s="639"/>
      <c r="I35" s="639"/>
      <c r="J35" s="639"/>
      <c r="K35" s="639"/>
      <c r="L35" s="639"/>
      <c r="M35" s="639"/>
      <c r="N35" s="639"/>
      <c r="O35" s="639"/>
      <c r="P35" s="639"/>
      <c r="Q35" s="640"/>
      <c r="R35" s="641">
        <v>336200</v>
      </c>
      <c r="S35" s="644"/>
      <c r="T35" s="644"/>
      <c r="U35" s="644"/>
      <c r="V35" s="644"/>
      <c r="W35" s="644"/>
      <c r="X35" s="644"/>
      <c r="Y35" s="645"/>
      <c r="Z35" s="703">
        <v>8.1</v>
      </c>
      <c r="AA35" s="703"/>
      <c r="AB35" s="703"/>
      <c r="AC35" s="703"/>
      <c r="AD35" s="704" t="s">
        <v>170</v>
      </c>
      <c r="AE35" s="704"/>
      <c r="AF35" s="704"/>
      <c r="AG35" s="704"/>
      <c r="AH35" s="704"/>
      <c r="AI35" s="704"/>
      <c r="AJ35" s="704"/>
      <c r="AK35" s="704"/>
      <c r="AL35" s="646" t="s">
        <v>170</v>
      </c>
      <c r="AM35" s="647"/>
      <c r="AN35" s="647"/>
      <c r="AO35" s="705"/>
      <c r="AP35" s="214"/>
      <c r="AQ35" s="709" t="s">
        <v>323</v>
      </c>
      <c r="AR35" s="710"/>
      <c r="AS35" s="710"/>
      <c r="AT35" s="710"/>
      <c r="AU35" s="710"/>
      <c r="AV35" s="710"/>
      <c r="AW35" s="710"/>
      <c r="AX35" s="710"/>
      <c r="AY35" s="711"/>
      <c r="AZ35" s="706">
        <v>523279</v>
      </c>
      <c r="BA35" s="707"/>
      <c r="BB35" s="707"/>
      <c r="BC35" s="707"/>
      <c r="BD35" s="707"/>
      <c r="BE35" s="707"/>
      <c r="BF35" s="708"/>
      <c r="BG35" s="712" t="s">
        <v>324</v>
      </c>
      <c r="BH35" s="713"/>
      <c r="BI35" s="713"/>
      <c r="BJ35" s="713"/>
      <c r="BK35" s="713"/>
      <c r="BL35" s="713"/>
      <c r="BM35" s="713"/>
      <c r="BN35" s="713"/>
      <c r="BO35" s="713"/>
      <c r="BP35" s="713"/>
      <c r="BQ35" s="713"/>
      <c r="BR35" s="713"/>
      <c r="BS35" s="713"/>
      <c r="BT35" s="713"/>
      <c r="BU35" s="714"/>
      <c r="BV35" s="706">
        <v>12082</v>
      </c>
      <c r="BW35" s="707"/>
      <c r="BX35" s="707"/>
      <c r="BY35" s="707"/>
      <c r="BZ35" s="707"/>
      <c r="CA35" s="707"/>
      <c r="CB35" s="708"/>
      <c r="CD35" s="685" t="s">
        <v>325</v>
      </c>
      <c r="CE35" s="682"/>
      <c r="CF35" s="682"/>
      <c r="CG35" s="682"/>
      <c r="CH35" s="682"/>
      <c r="CI35" s="682"/>
      <c r="CJ35" s="682"/>
      <c r="CK35" s="682"/>
      <c r="CL35" s="682"/>
      <c r="CM35" s="682"/>
      <c r="CN35" s="682"/>
      <c r="CO35" s="682"/>
      <c r="CP35" s="682"/>
      <c r="CQ35" s="683"/>
      <c r="CR35" s="641">
        <v>41759</v>
      </c>
      <c r="CS35" s="642"/>
      <c r="CT35" s="642"/>
      <c r="CU35" s="642"/>
      <c r="CV35" s="642"/>
      <c r="CW35" s="642"/>
      <c r="CX35" s="642"/>
      <c r="CY35" s="643"/>
      <c r="CZ35" s="646">
        <v>1.1000000000000001</v>
      </c>
      <c r="DA35" s="675"/>
      <c r="DB35" s="675"/>
      <c r="DC35" s="676"/>
      <c r="DD35" s="649">
        <v>37082</v>
      </c>
      <c r="DE35" s="642"/>
      <c r="DF35" s="642"/>
      <c r="DG35" s="642"/>
      <c r="DH35" s="642"/>
      <c r="DI35" s="642"/>
      <c r="DJ35" s="642"/>
      <c r="DK35" s="643"/>
      <c r="DL35" s="649">
        <v>7152</v>
      </c>
      <c r="DM35" s="642"/>
      <c r="DN35" s="642"/>
      <c r="DO35" s="642"/>
      <c r="DP35" s="642"/>
      <c r="DQ35" s="642"/>
      <c r="DR35" s="642"/>
      <c r="DS35" s="642"/>
      <c r="DT35" s="642"/>
      <c r="DU35" s="642"/>
      <c r="DV35" s="643"/>
      <c r="DW35" s="646">
        <v>0.3</v>
      </c>
      <c r="DX35" s="675"/>
      <c r="DY35" s="675"/>
      <c r="DZ35" s="675"/>
      <c r="EA35" s="675"/>
      <c r="EB35" s="675"/>
      <c r="EC35" s="677"/>
    </row>
    <row r="36" spans="2:133" ht="11.25" customHeight="1" x14ac:dyDescent="0.15">
      <c r="B36" s="638" t="s">
        <v>326</v>
      </c>
      <c r="C36" s="639"/>
      <c r="D36" s="639"/>
      <c r="E36" s="639"/>
      <c r="F36" s="639"/>
      <c r="G36" s="639"/>
      <c r="H36" s="639"/>
      <c r="I36" s="639"/>
      <c r="J36" s="639"/>
      <c r="K36" s="639"/>
      <c r="L36" s="639"/>
      <c r="M36" s="639"/>
      <c r="N36" s="639"/>
      <c r="O36" s="639"/>
      <c r="P36" s="639"/>
      <c r="Q36" s="640"/>
      <c r="R36" s="641" t="s">
        <v>170</v>
      </c>
      <c r="S36" s="644"/>
      <c r="T36" s="644"/>
      <c r="U36" s="644"/>
      <c r="V36" s="644"/>
      <c r="W36" s="644"/>
      <c r="X36" s="644"/>
      <c r="Y36" s="645"/>
      <c r="Z36" s="703" t="s">
        <v>170</v>
      </c>
      <c r="AA36" s="703"/>
      <c r="AB36" s="703"/>
      <c r="AC36" s="703"/>
      <c r="AD36" s="704" t="s">
        <v>170</v>
      </c>
      <c r="AE36" s="704"/>
      <c r="AF36" s="704"/>
      <c r="AG36" s="704"/>
      <c r="AH36" s="704"/>
      <c r="AI36" s="704"/>
      <c r="AJ36" s="704"/>
      <c r="AK36" s="704"/>
      <c r="AL36" s="646" t="s">
        <v>170</v>
      </c>
      <c r="AM36" s="647"/>
      <c r="AN36" s="647"/>
      <c r="AO36" s="705"/>
      <c r="AQ36" s="678" t="s">
        <v>327</v>
      </c>
      <c r="AR36" s="679"/>
      <c r="AS36" s="679"/>
      <c r="AT36" s="679"/>
      <c r="AU36" s="679"/>
      <c r="AV36" s="679"/>
      <c r="AW36" s="679"/>
      <c r="AX36" s="679"/>
      <c r="AY36" s="680"/>
      <c r="AZ36" s="641">
        <v>288726</v>
      </c>
      <c r="BA36" s="644"/>
      <c r="BB36" s="644"/>
      <c r="BC36" s="644"/>
      <c r="BD36" s="642"/>
      <c r="BE36" s="642"/>
      <c r="BF36" s="681"/>
      <c r="BG36" s="685" t="s">
        <v>328</v>
      </c>
      <c r="BH36" s="682"/>
      <c r="BI36" s="682"/>
      <c r="BJ36" s="682"/>
      <c r="BK36" s="682"/>
      <c r="BL36" s="682"/>
      <c r="BM36" s="682"/>
      <c r="BN36" s="682"/>
      <c r="BO36" s="682"/>
      <c r="BP36" s="682"/>
      <c r="BQ36" s="682"/>
      <c r="BR36" s="682"/>
      <c r="BS36" s="682"/>
      <c r="BT36" s="682"/>
      <c r="BU36" s="683"/>
      <c r="BV36" s="641">
        <v>-43013</v>
      </c>
      <c r="BW36" s="644"/>
      <c r="BX36" s="644"/>
      <c r="BY36" s="644"/>
      <c r="BZ36" s="644"/>
      <c r="CA36" s="644"/>
      <c r="CB36" s="684"/>
      <c r="CD36" s="685" t="s">
        <v>329</v>
      </c>
      <c r="CE36" s="682"/>
      <c r="CF36" s="682"/>
      <c r="CG36" s="682"/>
      <c r="CH36" s="682"/>
      <c r="CI36" s="682"/>
      <c r="CJ36" s="682"/>
      <c r="CK36" s="682"/>
      <c r="CL36" s="682"/>
      <c r="CM36" s="682"/>
      <c r="CN36" s="682"/>
      <c r="CO36" s="682"/>
      <c r="CP36" s="682"/>
      <c r="CQ36" s="683"/>
      <c r="CR36" s="641">
        <v>375643</v>
      </c>
      <c r="CS36" s="644"/>
      <c r="CT36" s="644"/>
      <c r="CU36" s="644"/>
      <c r="CV36" s="644"/>
      <c r="CW36" s="644"/>
      <c r="CX36" s="644"/>
      <c r="CY36" s="645"/>
      <c r="CZ36" s="646">
        <v>9.4</v>
      </c>
      <c r="DA36" s="675"/>
      <c r="DB36" s="675"/>
      <c r="DC36" s="676"/>
      <c r="DD36" s="649">
        <v>340633</v>
      </c>
      <c r="DE36" s="644"/>
      <c r="DF36" s="644"/>
      <c r="DG36" s="644"/>
      <c r="DH36" s="644"/>
      <c r="DI36" s="644"/>
      <c r="DJ36" s="644"/>
      <c r="DK36" s="645"/>
      <c r="DL36" s="649">
        <v>282085</v>
      </c>
      <c r="DM36" s="644"/>
      <c r="DN36" s="644"/>
      <c r="DO36" s="644"/>
      <c r="DP36" s="644"/>
      <c r="DQ36" s="644"/>
      <c r="DR36" s="644"/>
      <c r="DS36" s="644"/>
      <c r="DT36" s="644"/>
      <c r="DU36" s="644"/>
      <c r="DV36" s="645"/>
      <c r="DW36" s="646">
        <v>13.4</v>
      </c>
      <c r="DX36" s="675"/>
      <c r="DY36" s="675"/>
      <c r="DZ36" s="675"/>
      <c r="EA36" s="675"/>
      <c r="EB36" s="675"/>
      <c r="EC36" s="677"/>
    </row>
    <row r="37" spans="2:133" ht="11.25" customHeight="1" x14ac:dyDescent="0.15">
      <c r="B37" s="638" t="s">
        <v>330</v>
      </c>
      <c r="C37" s="639"/>
      <c r="D37" s="639"/>
      <c r="E37" s="639"/>
      <c r="F37" s="639"/>
      <c r="G37" s="639"/>
      <c r="H37" s="639"/>
      <c r="I37" s="639"/>
      <c r="J37" s="639"/>
      <c r="K37" s="639"/>
      <c r="L37" s="639"/>
      <c r="M37" s="639"/>
      <c r="N37" s="639"/>
      <c r="O37" s="639"/>
      <c r="P37" s="639"/>
      <c r="Q37" s="640"/>
      <c r="R37" s="641">
        <v>119400</v>
      </c>
      <c r="S37" s="644"/>
      <c r="T37" s="644"/>
      <c r="U37" s="644"/>
      <c r="V37" s="644"/>
      <c r="W37" s="644"/>
      <c r="X37" s="644"/>
      <c r="Y37" s="645"/>
      <c r="Z37" s="703">
        <v>2.9</v>
      </c>
      <c r="AA37" s="703"/>
      <c r="AB37" s="703"/>
      <c r="AC37" s="703"/>
      <c r="AD37" s="704" t="s">
        <v>170</v>
      </c>
      <c r="AE37" s="704"/>
      <c r="AF37" s="704"/>
      <c r="AG37" s="704"/>
      <c r="AH37" s="704"/>
      <c r="AI37" s="704"/>
      <c r="AJ37" s="704"/>
      <c r="AK37" s="704"/>
      <c r="AL37" s="646" t="s">
        <v>170</v>
      </c>
      <c r="AM37" s="647"/>
      <c r="AN37" s="647"/>
      <c r="AO37" s="705"/>
      <c r="AQ37" s="678" t="s">
        <v>331</v>
      </c>
      <c r="AR37" s="679"/>
      <c r="AS37" s="679"/>
      <c r="AT37" s="679"/>
      <c r="AU37" s="679"/>
      <c r="AV37" s="679"/>
      <c r="AW37" s="679"/>
      <c r="AX37" s="679"/>
      <c r="AY37" s="680"/>
      <c r="AZ37" s="641">
        <v>1283</v>
      </c>
      <c r="BA37" s="644"/>
      <c r="BB37" s="644"/>
      <c r="BC37" s="644"/>
      <c r="BD37" s="642"/>
      <c r="BE37" s="642"/>
      <c r="BF37" s="681"/>
      <c r="BG37" s="685" t="s">
        <v>332</v>
      </c>
      <c r="BH37" s="682"/>
      <c r="BI37" s="682"/>
      <c r="BJ37" s="682"/>
      <c r="BK37" s="682"/>
      <c r="BL37" s="682"/>
      <c r="BM37" s="682"/>
      <c r="BN37" s="682"/>
      <c r="BO37" s="682"/>
      <c r="BP37" s="682"/>
      <c r="BQ37" s="682"/>
      <c r="BR37" s="682"/>
      <c r="BS37" s="682"/>
      <c r="BT37" s="682"/>
      <c r="BU37" s="683"/>
      <c r="BV37" s="641">
        <v>1006</v>
      </c>
      <c r="BW37" s="644"/>
      <c r="BX37" s="644"/>
      <c r="BY37" s="644"/>
      <c r="BZ37" s="644"/>
      <c r="CA37" s="644"/>
      <c r="CB37" s="684"/>
      <c r="CD37" s="685" t="s">
        <v>333</v>
      </c>
      <c r="CE37" s="682"/>
      <c r="CF37" s="682"/>
      <c r="CG37" s="682"/>
      <c r="CH37" s="682"/>
      <c r="CI37" s="682"/>
      <c r="CJ37" s="682"/>
      <c r="CK37" s="682"/>
      <c r="CL37" s="682"/>
      <c r="CM37" s="682"/>
      <c r="CN37" s="682"/>
      <c r="CO37" s="682"/>
      <c r="CP37" s="682"/>
      <c r="CQ37" s="683"/>
      <c r="CR37" s="641">
        <v>100976</v>
      </c>
      <c r="CS37" s="642"/>
      <c r="CT37" s="642"/>
      <c r="CU37" s="642"/>
      <c r="CV37" s="642"/>
      <c r="CW37" s="642"/>
      <c r="CX37" s="642"/>
      <c r="CY37" s="643"/>
      <c r="CZ37" s="646">
        <v>2.5</v>
      </c>
      <c r="DA37" s="675"/>
      <c r="DB37" s="675"/>
      <c r="DC37" s="676"/>
      <c r="DD37" s="649">
        <v>100976</v>
      </c>
      <c r="DE37" s="642"/>
      <c r="DF37" s="642"/>
      <c r="DG37" s="642"/>
      <c r="DH37" s="642"/>
      <c r="DI37" s="642"/>
      <c r="DJ37" s="642"/>
      <c r="DK37" s="643"/>
      <c r="DL37" s="649">
        <v>85895</v>
      </c>
      <c r="DM37" s="642"/>
      <c r="DN37" s="642"/>
      <c r="DO37" s="642"/>
      <c r="DP37" s="642"/>
      <c r="DQ37" s="642"/>
      <c r="DR37" s="642"/>
      <c r="DS37" s="642"/>
      <c r="DT37" s="642"/>
      <c r="DU37" s="642"/>
      <c r="DV37" s="643"/>
      <c r="DW37" s="646">
        <v>4.0999999999999996</v>
      </c>
      <c r="DX37" s="675"/>
      <c r="DY37" s="675"/>
      <c r="DZ37" s="675"/>
      <c r="EA37" s="675"/>
      <c r="EB37" s="675"/>
      <c r="EC37" s="677"/>
    </row>
    <row r="38" spans="2:133" ht="11.25" customHeight="1" x14ac:dyDescent="0.15">
      <c r="B38" s="653" t="s">
        <v>334</v>
      </c>
      <c r="C38" s="654"/>
      <c r="D38" s="654"/>
      <c r="E38" s="654"/>
      <c r="F38" s="654"/>
      <c r="G38" s="654"/>
      <c r="H38" s="654"/>
      <c r="I38" s="654"/>
      <c r="J38" s="654"/>
      <c r="K38" s="654"/>
      <c r="L38" s="654"/>
      <c r="M38" s="654"/>
      <c r="N38" s="654"/>
      <c r="O38" s="654"/>
      <c r="P38" s="654"/>
      <c r="Q38" s="655"/>
      <c r="R38" s="656">
        <v>4137354</v>
      </c>
      <c r="S38" s="693"/>
      <c r="T38" s="693"/>
      <c r="U38" s="693"/>
      <c r="V38" s="693"/>
      <c r="W38" s="693"/>
      <c r="X38" s="693"/>
      <c r="Y38" s="698"/>
      <c r="Z38" s="699">
        <v>100</v>
      </c>
      <c r="AA38" s="699"/>
      <c r="AB38" s="699"/>
      <c r="AC38" s="699"/>
      <c r="AD38" s="700">
        <v>1979874</v>
      </c>
      <c r="AE38" s="700"/>
      <c r="AF38" s="700"/>
      <c r="AG38" s="700"/>
      <c r="AH38" s="700"/>
      <c r="AI38" s="700"/>
      <c r="AJ38" s="700"/>
      <c r="AK38" s="700"/>
      <c r="AL38" s="659">
        <v>100</v>
      </c>
      <c r="AM38" s="701"/>
      <c r="AN38" s="701"/>
      <c r="AO38" s="702"/>
      <c r="AQ38" s="678" t="s">
        <v>335</v>
      </c>
      <c r="AR38" s="679"/>
      <c r="AS38" s="679"/>
      <c r="AT38" s="679"/>
      <c r="AU38" s="679"/>
      <c r="AV38" s="679"/>
      <c r="AW38" s="679"/>
      <c r="AX38" s="679"/>
      <c r="AY38" s="680"/>
      <c r="AZ38" s="641" t="s">
        <v>142</v>
      </c>
      <c r="BA38" s="644"/>
      <c r="BB38" s="644"/>
      <c r="BC38" s="644"/>
      <c r="BD38" s="642"/>
      <c r="BE38" s="642"/>
      <c r="BF38" s="681"/>
      <c r="BG38" s="685" t="s">
        <v>336</v>
      </c>
      <c r="BH38" s="682"/>
      <c r="BI38" s="682"/>
      <c r="BJ38" s="682"/>
      <c r="BK38" s="682"/>
      <c r="BL38" s="682"/>
      <c r="BM38" s="682"/>
      <c r="BN38" s="682"/>
      <c r="BO38" s="682"/>
      <c r="BP38" s="682"/>
      <c r="BQ38" s="682"/>
      <c r="BR38" s="682"/>
      <c r="BS38" s="682"/>
      <c r="BT38" s="682"/>
      <c r="BU38" s="683"/>
      <c r="BV38" s="641">
        <v>1739</v>
      </c>
      <c r="BW38" s="644"/>
      <c r="BX38" s="644"/>
      <c r="BY38" s="644"/>
      <c r="BZ38" s="644"/>
      <c r="CA38" s="644"/>
      <c r="CB38" s="684"/>
      <c r="CD38" s="685" t="s">
        <v>337</v>
      </c>
      <c r="CE38" s="682"/>
      <c r="CF38" s="682"/>
      <c r="CG38" s="682"/>
      <c r="CH38" s="682"/>
      <c r="CI38" s="682"/>
      <c r="CJ38" s="682"/>
      <c r="CK38" s="682"/>
      <c r="CL38" s="682"/>
      <c r="CM38" s="682"/>
      <c r="CN38" s="682"/>
      <c r="CO38" s="682"/>
      <c r="CP38" s="682"/>
      <c r="CQ38" s="683"/>
      <c r="CR38" s="641">
        <v>521996</v>
      </c>
      <c r="CS38" s="644"/>
      <c r="CT38" s="644"/>
      <c r="CU38" s="644"/>
      <c r="CV38" s="644"/>
      <c r="CW38" s="644"/>
      <c r="CX38" s="644"/>
      <c r="CY38" s="645"/>
      <c r="CZ38" s="646">
        <v>13.1</v>
      </c>
      <c r="DA38" s="675"/>
      <c r="DB38" s="675"/>
      <c r="DC38" s="676"/>
      <c r="DD38" s="649">
        <v>489990</v>
      </c>
      <c r="DE38" s="644"/>
      <c r="DF38" s="644"/>
      <c r="DG38" s="644"/>
      <c r="DH38" s="644"/>
      <c r="DI38" s="644"/>
      <c r="DJ38" s="644"/>
      <c r="DK38" s="645"/>
      <c r="DL38" s="649">
        <v>340595</v>
      </c>
      <c r="DM38" s="644"/>
      <c r="DN38" s="644"/>
      <c r="DO38" s="644"/>
      <c r="DP38" s="644"/>
      <c r="DQ38" s="644"/>
      <c r="DR38" s="644"/>
      <c r="DS38" s="644"/>
      <c r="DT38" s="644"/>
      <c r="DU38" s="644"/>
      <c r="DV38" s="645"/>
      <c r="DW38" s="646">
        <v>16.2</v>
      </c>
      <c r="DX38" s="675"/>
      <c r="DY38" s="675"/>
      <c r="DZ38" s="675"/>
      <c r="EA38" s="675"/>
      <c r="EB38" s="675"/>
      <c r="EC38" s="677"/>
    </row>
    <row r="39" spans="2:133" ht="11.25" customHeight="1" x14ac:dyDescent="0.15">
      <c r="AQ39" s="678" t="s">
        <v>338</v>
      </c>
      <c r="AR39" s="679"/>
      <c r="AS39" s="679"/>
      <c r="AT39" s="679"/>
      <c r="AU39" s="679"/>
      <c r="AV39" s="679"/>
      <c r="AW39" s="679"/>
      <c r="AX39" s="679"/>
      <c r="AY39" s="680"/>
      <c r="AZ39" s="641" t="s">
        <v>339</v>
      </c>
      <c r="BA39" s="644"/>
      <c r="BB39" s="644"/>
      <c r="BC39" s="644"/>
      <c r="BD39" s="642"/>
      <c r="BE39" s="642"/>
      <c r="BF39" s="681"/>
      <c r="BG39" s="686" t="s">
        <v>340</v>
      </c>
      <c r="BH39" s="687"/>
      <c r="BI39" s="687"/>
      <c r="BJ39" s="687"/>
      <c r="BK39" s="687"/>
      <c r="BL39" s="215"/>
      <c r="BM39" s="682" t="s">
        <v>341</v>
      </c>
      <c r="BN39" s="682"/>
      <c r="BO39" s="682"/>
      <c r="BP39" s="682"/>
      <c r="BQ39" s="682"/>
      <c r="BR39" s="682"/>
      <c r="BS39" s="682"/>
      <c r="BT39" s="682"/>
      <c r="BU39" s="683"/>
      <c r="BV39" s="641">
        <v>110</v>
      </c>
      <c r="BW39" s="644"/>
      <c r="BX39" s="644"/>
      <c r="BY39" s="644"/>
      <c r="BZ39" s="644"/>
      <c r="CA39" s="644"/>
      <c r="CB39" s="684"/>
      <c r="CD39" s="685" t="s">
        <v>342</v>
      </c>
      <c r="CE39" s="682"/>
      <c r="CF39" s="682"/>
      <c r="CG39" s="682"/>
      <c r="CH39" s="682"/>
      <c r="CI39" s="682"/>
      <c r="CJ39" s="682"/>
      <c r="CK39" s="682"/>
      <c r="CL39" s="682"/>
      <c r="CM39" s="682"/>
      <c r="CN39" s="682"/>
      <c r="CO39" s="682"/>
      <c r="CP39" s="682"/>
      <c r="CQ39" s="683"/>
      <c r="CR39" s="641">
        <v>23729</v>
      </c>
      <c r="CS39" s="642"/>
      <c r="CT39" s="642"/>
      <c r="CU39" s="642"/>
      <c r="CV39" s="642"/>
      <c r="CW39" s="642"/>
      <c r="CX39" s="642"/>
      <c r="CY39" s="643"/>
      <c r="CZ39" s="646">
        <v>0.6</v>
      </c>
      <c r="DA39" s="675"/>
      <c r="DB39" s="675"/>
      <c r="DC39" s="676"/>
      <c r="DD39" s="649">
        <v>23433</v>
      </c>
      <c r="DE39" s="642"/>
      <c r="DF39" s="642"/>
      <c r="DG39" s="642"/>
      <c r="DH39" s="642"/>
      <c r="DI39" s="642"/>
      <c r="DJ39" s="642"/>
      <c r="DK39" s="643"/>
      <c r="DL39" s="649" t="s">
        <v>142</v>
      </c>
      <c r="DM39" s="642"/>
      <c r="DN39" s="642"/>
      <c r="DO39" s="642"/>
      <c r="DP39" s="642"/>
      <c r="DQ39" s="642"/>
      <c r="DR39" s="642"/>
      <c r="DS39" s="642"/>
      <c r="DT39" s="642"/>
      <c r="DU39" s="642"/>
      <c r="DV39" s="643"/>
      <c r="DW39" s="646" t="s">
        <v>339</v>
      </c>
      <c r="DX39" s="675"/>
      <c r="DY39" s="675"/>
      <c r="DZ39" s="675"/>
      <c r="EA39" s="675"/>
      <c r="EB39" s="675"/>
      <c r="EC39" s="677"/>
    </row>
    <row r="40" spans="2:133" ht="11.25" customHeight="1" x14ac:dyDescent="0.15">
      <c r="AQ40" s="678" t="s">
        <v>343</v>
      </c>
      <c r="AR40" s="679"/>
      <c r="AS40" s="679"/>
      <c r="AT40" s="679"/>
      <c r="AU40" s="679"/>
      <c r="AV40" s="679"/>
      <c r="AW40" s="679"/>
      <c r="AX40" s="679"/>
      <c r="AY40" s="680"/>
      <c r="AZ40" s="641">
        <v>58443</v>
      </c>
      <c r="BA40" s="644"/>
      <c r="BB40" s="644"/>
      <c r="BC40" s="644"/>
      <c r="BD40" s="642"/>
      <c r="BE40" s="642"/>
      <c r="BF40" s="681"/>
      <c r="BG40" s="686"/>
      <c r="BH40" s="687"/>
      <c r="BI40" s="687"/>
      <c r="BJ40" s="687"/>
      <c r="BK40" s="687"/>
      <c r="BL40" s="215"/>
      <c r="BM40" s="682" t="s">
        <v>344</v>
      </c>
      <c r="BN40" s="682"/>
      <c r="BO40" s="682"/>
      <c r="BP40" s="682"/>
      <c r="BQ40" s="682"/>
      <c r="BR40" s="682"/>
      <c r="BS40" s="682"/>
      <c r="BT40" s="682"/>
      <c r="BU40" s="683"/>
      <c r="BV40" s="641">
        <v>89</v>
      </c>
      <c r="BW40" s="644"/>
      <c r="BX40" s="644"/>
      <c r="BY40" s="644"/>
      <c r="BZ40" s="644"/>
      <c r="CA40" s="644"/>
      <c r="CB40" s="684"/>
      <c r="CD40" s="685" t="s">
        <v>345</v>
      </c>
      <c r="CE40" s="682"/>
      <c r="CF40" s="682"/>
      <c r="CG40" s="682"/>
      <c r="CH40" s="682"/>
      <c r="CI40" s="682"/>
      <c r="CJ40" s="682"/>
      <c r="CK40" s="682"/>
      <c r="CL40" s="682"/>
      <c r="CM40" s="682"/>
      <c r="CN40" s="682"/>
      <c r="CO40" s="682"/>
      <c r="CP40" s="682"/>
      <c r="CQ40" s="683"/>
      <c r="CR40" s="641">
        <v>1680</v>
      </c>
      <c r="CS40" s="644"/>
      <c r="CT40" s="644"/>
      <c r="CU40" s="644"/>
      <c r="CV40" s="644"/>
      <c r="CW40" s="644"/>
      <c r="CX40" s="644"/>
      <c r="CY40" s="645"/>
      <c r="CZ40" s="646">
        <v>0</v>
      </c>
      <c r="DA40" s="675"/>
      <c r="DB40" s="675"/>
      <c r="DC40" s="676"/>
      <c r="DD40" s="649">
        <v>1680</v>
      </c>
      <c r="DE40" s="644"/>
      <c r="DF40" s="644"/>
      <c r="DG40" s="644"/>
      <c r="DH40" s="644"/>
      <c r="DI40" s="644"/>
      <c r="DJ40" s="644"/>
      <c r="DK40" s="645"/>
      <c r="DL40" s="649" t="s">
        <v>142</v>
      </c>
      <c r="DM40" s="644"/>
      <c r="DN40" s="644"/>
      <c r="DO40" s="644"/>
      <c r="DP40" s="644"/>
      <c r="DQ40" s="644"/>
      <c r="DR40" s="644"/>
      <c r="DS40" s="644"/>
      <c r="DT40" s="644"/>
      <c r="DU40" s="644"/>
      <c r="DV40" s="645"/>
      <c r="DW40" s="646" t="s">
        <v>142</v>
      </c>
      <c r="DX40" s="675"/>
      <c r="DY40" s="675"/>
      <c r="DZ40" s="675"/>
      <c r="EA40" s="675"/>
      <c r="EB40" s="675"/>
      <c r="EC40" s="677"/>
    </row>
    <row r="41" spans="2:133" ht="11.25" customHeight="1" x14ac:dyDescent="0.15">
      <c r="AQ41" s="690" t="s">
        <v>346</v>
      </c>
      <c r="AR41" s="691"/>
      <c r="AS41" s="691"/>
      <c r="AT41" s="691"/>
      <c r="AU41" s="691"/>
      <c r="AV41" s="691"/>
      <c r="AW41" s="691"/>
      <c r="AX41" s="691"/>
      <c r="AY41" s="692"/>
      <c r="AZ41" s="656">
        <v>174827</v>
      </c>
      <c r="BA41" s="693"/>
      <c r="BB41" s="693"/>
      <c r="BC41" s="693"/>
      <c r="BD41" s="657"/>
      <c r="BE41" s="657"/>
      <c r="BF41" s="694"/>
      <c r="BG41" s="688"/>
      <c r="BH41" s="689"/>
      <c r="BI41" s="689"/>
      <c r="BJ41" s="689"/>
      <c r="BK41" s="689"/>
      <c r="BL41" s="216"/>
      <c r="BM41" s="695" t="s">
        <v>347</v>
      </c>
      <c r="BN41" s="695"/>
      <c r="BO41" s="695"/>
      <c r="BP41" s="695"/>
      <c r="BQ41" s="695"/>
      <c r="BR41" s="695"/>
      <c r="BS41" s="695"/>
      <c r="BT41" s="695"/>
      <c r="BU41" s="696"/>
      <c r="BV41" s="656">
        <v>324</v>
      </c>
      <c r="BW41" s="693"/>
      <c r="BX41" s="693"/>
      <c r="BY41" s="693"/>
      <c r="BZ41" s="693"/>
      <c r="CA41" s="693"/>
      <c r="CB41" s="697"/>
      <c r="CD41" s="685" t="s">
        <v>348</v>
      </c>
      <c r="CE41" s="682"/>
      <c r="CF41" s="682"/>
      <c r="CG41" s="682"/>
      <c r="CH41" s="682"/>
      <c r="CI41" s="682"/>
      <c r="CJ41" s="682"/>
      <c r="CK41" s="682"/>
      <c r="CL41" s="682"/>
      <c r="CM41" s="682"/>
      <c r="CN41" s="682"/>
      <c r="CO41" s="682"/>
      <c r="CP41" s="682"/>
      <c r="CQ41" s="683"/>
      <c r="CR41" s="641" t="s">
        <v>142</v>
      </c>
      <c r="CS41" s="642"/>
      <c r="CT41" s="642"/>
      <c r="CU41" s="642"/>
      <c r="CV41" s="642"/>
      <c r="CW41" s="642"/>
      <c r="CX41" s="642"/>
      <c r="CY41" s="643"/>
      <c r="CZ41" s="646" t="s">
        <v>142</v>
      </c>
      <c r="DA41" s="675"/>
      <c r="DB41" s="675"/>
      <c r="DC41" s="676"/>
      <c r="DD41" s="649" t="s">
        <v>142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350</v>
      </c>
      <c r="CE42" s="639"/>
      <c r="CF42" s="639"/>
      <c r="CG42" s="639"/>
      <c r="CH42" s="639"/>
      <c r="CI42" s="639"/>
      <c r="CJ42" s="639"/>
      <c r="CK42" s="639"/>
      <c r="CL42" s="639"/>
      <c r="CM42" s="639"/>
      <c r="CN42" s="639"/>
      <c r="CO42" s="639"/>
      <c r="CP42" s="639"/>
      <c r="CQ42" s="640"/>
      <c r="CR42" s="641">
        <v>1474259</v>
      </c>
      <c r="CS42" s="644"/>
      <c r="CT42" s="644"/>
      <c r="CU42" s="644"/>
      <c r="CV42" s="644"/>
      <c r="CW42" s="644"/>
      <c r="CX42" s="644"/>
      <c r="CY42" s="645"/>
      <c r="CZ42" s="646">
        <v>37.1</v>
      </c>
      <c r="DA42" s="647"/>
      <c r="DB42" s="647"/>
      <c r="DC42" s="648"/>
      <c r="DD42" s="649">
        <v>1219474</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352</v>
      </c>
      <c r="CE43" s="639"/>
      <c r="CF43" s="639"/>
      <c r="CG43" s="639"/>
      <c r="CH43" s="639"/>
      <c r="CI43" s="639"/>
      <c r="CJ43" s="639"/>
      <c r="CK43" s="639"/>
      <c r="CL43" s="639"/>
      <c r="CM43" s="639"/>
      <c r="CN43" s="639"/>
      <c r="CO43" s="639"/>
      <c r="CP43" s="639"/>
      <c r="CQ43" s="640"/>
      <c r="CR43" s="641">
        <v>14716</v>
      </c>
      <c r="CS43" s="642"/>
      <c r="CT43" s="642"/>
      <c r="CU43" s="642"/>
      <c r="CV43" s="642"/>
      <c r="CW43" s="642"/>
      <c r="CX43" s="642"/>
      <c r="CY43" s="643"/>
      <c r="CZ43" s="646">
        <v>0.4</v>
      </c>
      <c r="DA43" s="675"/>
      <c r="DB43" s="675"/>
      <c r="DC43" s="676"/>
      <c r="DD43" s="649">
        <v>14716</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353</v>
      </c>
      <c r="CD44" s="669" t="s">
        <v>303</v>
      </c>
      <c r="CE44" s="670"/>
      <c r="CF44" s="638" t="s">
        <v>354</v>
      </c>
      <c r="CG44" s="639"/>
      <c r="CH44" s="639"/>
      <c r="CI44" s="639"/>
      <c r="CJ44" s="639"/>
      <c r="CK44" s="639"/>
      <c r="CL44" s="639"/>
      <c r="CM44" s="639"/>
      <c r="CN44" s="639"/>
      <c r="CO44" s="639"/>
      <c r="CP44" s="639"/>
      <c r="CQ44" s="640"/>
      <c r="CR44" s="641">
        <v>1474259</v>
      </c>
      <c r="CS44" s="644"/>
      <c r="CT44" s="644"/>
      <c r="CU44" s="644"/>
      <c r="CV44" s="644"/>
      <c r="CW44" s="644"/>
      <c r="CX44" s="644"/>
      <c r="CY44" s="645"/>
      <c r="CZ44" s="646">
        <v>37.1</v>
      </c>
      <c r="DA44" s="647"/>
      <c r="DB44" s="647"/>
      <c r="DC44" s="648"/>
      <c r="DD44" s="649">
        <v>1219474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355</v>
      </c>
      <c r="CG45" s="639"/>
      <c r="CH45" s="639"/>
      <c r="CI45" s="639"/>
      <c r="CJ45" s="639"/>
      <c r="CK45" s="639"/>
      <c r="CL45" s="639"/>
      <c r="CM45" s="639"/>
      <c r="CN45" s="639"/>
      <c r="CO45" s="639"/>
      <c r="CP45" s="639"/>
      <c r="CQ45" s="640"/>
      <c r="CR45" s="641">
        <v>458264</v>
      </c>
      <c r="CS45" s="642"/>
      <c r="CT45" s="642"/>
      <c r="CU45" s="642"/>
      <c r="CV45" s="642"/>
      <c r="CW45" s="642"/>
      <c r="CX45" s="642"/>
      <c r="CY45" s="643"/>
      <c r="CZ45" s="646">
        <v>11.5</v>
      </c>
      <c r="DA45" s="675"/>
      <c r="DB45" s="675"/>
      <c r="DC45" s="676"/>
      <c r="DD45" s="649">
        <v>227689</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356</v>
      </c>
      <c r="CG46" s="639"/>
      <c r="CH46" s="639"/>
      <c r="CI46" s="639"/>
      <c r="CJ46" s="639"/>
      <c r="CK46" s="639"/>
      <c r="CL46" s="639"/>
      <c r="CM46" s="639"/>
      <c r="CN46" s="639"/>
      <c r="CO46" s="639"/>
      <c r="CP46" s="639"/>
      <c r="CQ46" s="640"/>
      <c r="CR46" s="641">
        <v>1003382</v>
      </c>
      <c r="CS46" s="644"/>
      <c r="CT46" s="644"/>
      <c r="CU46" s="644"/>
      <c r="CV46" s="644"/>
      <c r="CW46" s="644"/>
      <c r="CX46" s="644"/>
      <c r="CY46" s="645"/>
      <c r="CZ46" s="646">
        <v>25.2</v>
      </c>
      <c r="DA46" s="647"/>
      <c r="DB46" s="647"/>
      <c r="DC46" s="648"/>
      <c r="DD46" s="649">
        <v>979172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357</v>
      </c>
      <c r="CG47" s="639"/>
      <c r="CH47" s="639"/>
      <c r="CI47" s="639"/>
      <c r="CJ47" s="639"/>
      <c r="CK47" s="639"/>
      <c r="CL47" s="639"/>
      <c r="CM47" s="639"/>
      <c r="CN47" s="639"/>
      <c r="CO47" s="639"/>
      <c r="CP47" s="639"/>
      <c r="CQ47" s="640"/>
      <c r="CR47" s="641" t="s">
        <v>142</v>
      </c>
      <c r="CS47" s="642"/>
      <c r="CT47" s="642"/>
      <c r="CU47" s="642"/>
      <c r="CV47" s="642"/>
      <c r="CW47" s="642"/>
      <c r="CX47" s="642"/>
      <c r="CY47" s="643"/>
      <c r="CZ47" s="646" t="s">
        <v>339</v>
      </c>
      <c r="DA47" s="675"/>
      <c r="DB47" s="675"/>
      <c r="DC47" s="676"/>
      <c r="DD47" s="649" t="s">
        <v>142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358</v>
      </c>
      <c r="CG48" s="639"/>
      <c r="CH48" s="639"/>
      <c r="CI48" s="639"/>
      <c r="CJ48" s="639"/>
      <c r="CK48" s="639"/>
      <c r="CL48" s="639"/>
      <c r="CM48" s="639"/>
      <c r="CN48" s="639"/>
      <c r="CO48" s="639"/>
      <c r="CP48" s="639"/>
      <c r="CQ48" s="640"/>
      <c r="CR48" s="641" t="s">
        <v>142</v>
      </c>
      <c r="CS48" s="644"/>
      <c r="CT48" s="644"/>
      <c r="CU48" s="644"/>
      <c r="CV48" s="644"/>
      <c r="CW48" s="644"/>
      <c r="CX48" s="644"/>
      <c r="CY48" s="645"/>
      <c r="CZ48" s="646" t="s">
        <v>339</v>
      </c>
      <c r="DA48" s="647"/>
      <c r="DB48" s="647"/>
      <c r="DC48" s="648"/>
      <c r="DD48" s="649" t="s">
        <v>339</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359</v>
      </c>
      <c r="CE49" s="654"/>
      <c r="CF49" s="654"/>
      <c r="CG49" s="654"/>
      <c r="CH49" s="654"/>
      <c r="CI49" s="654"/>
      <c r="CJ49" s="654"/>
      <c r="CK49" s="654"/>
      <c r="CL49" s="654"/>
      <c r="CM49" s="654"/>
      <c r="CN49" s="654"/>
      <c r="CO49" s="654"/>
      <c r="CP49" s="654"/>
      <c r="CQ49" s="655"/>
      <c r="CR49" s="656">
        <v>3975274</v>
      </c>
      <c r="CS49" s="657"/>
      <c r="CT49" s="657"/>
      <c r="CU49" s="657"/>
      <c r="CV49" s="657"/>
      <c r="CW49" s="657"/>
      <c r="CX49" s="657"/>
      <c r="CY49" s="658"/>
      <c r="CZ49" s="659">
        <v>100</v>
      </c>
      <c r="DA49" s="660"/>
      <c r="DB49" s="660"/>
      <c r="DC49" s="661"/>
      <c r="DD49" s="662">
        <v>3352279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BWrE2GIXlKVOKvlSVOviyndpbNphXjvmaf+iH3/TbtRcjaqVHPw8fJr1klmhKAOES/pDJE49IYjL5zLMPziiKA==" saltValue="I6RLKD3Dw0RcrDajJggT2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T1" zoomScale="85" zoomScaleNormal="85" zoomScaleSheetLayoutView="70" workbookViewId="0">
      <selection activeCell="CM13" sqref="CM13:CQ13"/>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361</v>
      </c>
      <c r="DK2" s="1180"/>
      <c r="DL2" s="1180"/>
      <c r="DM2" s="1180"/>
      <c r="DN2" s="1180"/>
      <c r="DO2" s="1181"/>
      <c r="DP2" s="229"/>
      <c r="DQ2" s="1179" t="s">
        <v>362</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363</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365</v>
      </c>
      <c r="B5" s="1065"/>
      <c r="C5" s="1065"/>
      <c r="D5" s="1065"/>
      <c r="E5" s="1065"/>
      <c r="F5" s="1065"/>
      <c r="G5" s="1065"/>
      <c r="H5" s="1065"/>
      <c r="I5" s="1065"/>
      <c r="J5" s="1065"/>
      <c r="K5" s="1065"/>
      <c r="L5" s="1065"/>
      <c r="M5" s="1065"/>
      <c r="N5" s="1065"/>
      <c r="O5" s="1065"/>
      <c r="P5" s="1066"/>
      <c r="Q5" s="1070" t="s">
        <v>366</v>
      </c>
      <c r="R5" s="1071"/>
      <c r="S5" s="1071"/>
      <c r="T5" s="1071"/>
      <c r="U5" s="1072"/>
      <c r="V5" s="1070" t="s">
        <v>367</v>
      </c>
      <c r="W5" s="1071"/>
      <c r="X5" s="1071"/>
      <c r="Y5" s="1071"/>
      <c r="Z5" s="1072"/>
      <c r="AA5" s="1070" t="s">
        <v>368</v>
      </c>
      <c r="AB5" s="1071"/>
      <c r="AC5" s="1071"/>
      <c r="AD5" s="1071"/>
      <c r="AE5" s="1071"/>
      <c r="AF5" s="1182" t="s">
        <v>369</v>
      </c>
      <c r="AG5" s="1071"/>
      <c r="AH5" s="1071"/>
      <c r="AI5" s="1071"/>
      <c r="AJ5" s="1086"/>
      <c r="AK5" s="1071" t="s">
        <v>370</v>
      </c>
      <c r="AL5" s="1071"/>
      <c r="AM5" s="1071"/>
      <c r="AN5" s="1071"/>
      <c r="AO5" s="1072"/>
      <c r="AP5" s="1070" t="s">
        <v>371</v>
      </c>
      <c r="AQ5" s="1071"/>
      <c r="AR5" s="1071"/>
      <c r="AS5" s="1071"/>
      <c r="AT5" s="1072"/>
      <c r="AU5" s="1070" t="s">
        <v>372</v>
      </c>
      <c r="AV5" s="1071"/>
      <c r="AW5" s="1071"/>
      <c r="AX5" s="1071"/>
      <c r="AY5" s="1086"/>
      <c r="AZ5" s="236"/>
      <c r="BA5" s="236"/>
      <c r="BB5" s="236"/>
      <c r="BC5" s="236"/>
      <c r="BD5" s="236"/>
      <c r="BE5" s="237"/>
      <c r="BF5" s="237"/>
      <c r="BG5" s="237"/>
      <c r="BH5" s="237"/>
      <c r="BI5" s="237"/>
      <c r="BJ5" s="237"/>
      <c r="BK5" s="237"/>
      <c r="BL5" s="237"/>
      <c r="BM5" s="237"/>
      <c r="BN5" s="237"/>
      <c r="BO5" s="237"/>
      <c r="BP5" s="237"/>
      <c r="BQ5" s="1064" t="s">
        <v>373</v>
      </c>
      <c r="BR5" s="1065"/>
      <c r="BS5" s="1065"/>
      <c r="BT5" s="1065"/>
      <c r="BU5" s="1065"/>
      <c r="BV5" s="1065"/>
      <c r="BW5" s="1065"/>
      <c r="BX5" s="1065"/>
      <c r="BY5" s="1065"/>
      <c r="BZ5" s="1065"/>
      <c r="CA5" s="1065"/>
      <c r="CB5" s="1065"/>
      <c r="CC5" s="1065"/>
      <c r="CD5" s="1065"/>
      <c r="CE5" s="1065"/>
      <c r="CF5" s="1065"/>
      <c r="CG5" s="1066"/>
      <c r="CH5" s="1070" t="s">
        <v>374</v>
      </c>
      <c r="CI5" s="1071"/>
      <c r="CJ5" s="1071"/>
      <c r="CK5" s="1071"/>
      <c r="CL5" s="1072"/>
      <c r="CM5" s="1070" t="s">
        <v>375</v>
      </c>
      <c r="CN5" s="1071"/>
      <c r="CO5" s="1071"/>
      <c r="CP5" s="1071"/>
      <c r="CQ5" s="1072"/>
      <c r="CR5" s="1070" t="s">
        <v>376</v>
      </c>
      <c r="CS5" s="1071"/>
      <c r="CT5" s="1071"/>
      <c r="CU5" s="1071"/>
      <c r="CV5" s="1072"/>
      <c r="CW5" s="1070" t="s">
        <v>377</v>
      </c>
      <c r="CX5" s="1071"/>
      <c r="CY5" s="1071"/>
      <c r="CZ5" s="1071"/>
      <c r="DA5" s="1072"/>
      <c r="DB5" s="1070" t="s">
        <v>378</v>
      </c>
      <c r="DC5" s="1071"/>
      <c r="DD5" s="1071"/>
      <c r="DE5" s="1071"/>
      <c r="DF5" s="1072"/>
      <c r="DG5" s="1167" t="s">
        <v>379</v>
      </c>
      <c r="DH5" s="1168"/>
      <c r="DI5" s="1168"/>
      <c r="DJ5" s="1168"/>
      <c r="DK5" s="1169"/>
      <c r="DL5" s="1167" t="s">
        <v>380</v>
      </c>
      <c r="DM5" s="1168"/>
      <c r="DN5" s="1168"/>
      <c r="DO5" s="1168"/>
      <c r="DP5" s="1169"/>
      <c r="DQ5" s="1070" t="s">
        <v>381</v>
      </c>
      <c r="DR5" s="1071"/>
      <c r="DS5" s="1071"/>
      <c r="DT5" s="1071"/>
      <c r="DU5" s="1072"/>
      <c r="DV5" s="1070" t="s">
        <v>372</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382</v>
      </c>
      <c r="C7" s="1120"/>
      <c r="D7" s="1120"/>
      <c r="E7" s="1120"/>
      <c r="F7" s="1120"/>
      <c r="G7" s="1120"/>
      <c r="H7" s="1120"/>
      <c r="I7" s="1120"/>
      <c r="J7" s="1120"/>
      <c r="K7" s="1120"/>
      <c r="L7" s="1120"/>
      <c r="M7" s="1120"/>
      <c r="N7" s="1120"/>
      <c r="O7" s="1120"/>
      <c r="P7" s="1121"/>
      <c r="Q7" s="1173">
        <v>4134</v>
      </c>
      <c r="R7" s="1174"/>
      <c r="S7" s="1174"/>
      <c r="T7" s="1174"/>
      <c r="U7" s="1174"/>
      <c r="V7" s="1174">
        <v>3972</v>
      </c>
      <c r="W7" s="1174"/>
      <c r="X7" s="1174"/>
      <c r="Y7" s="1174"/>
      <c r="Z7" s="1174"/>
      <c r="AA7" s="1174">
        <v>162</v>
      </c>
      <c r="AB7" s="1174"/>
      <c r="AC7" s="1174"/>
      <c r="AD7" s="1174"/>
      <c r="AE7" s="1175"/>
      <c r="AF7" s="1176">
        <v>130</v>
      </c>
      <c r="AG7" s="1177"/>
      <c r="AH7" s="1177"/>
      <c r="AI7" s="1177"/>
      <c r="AJ7" s="1178"/>
      <c r="AK7" s="1160">
        <v>940</v>
      </c>
      <c r="AL7" s="1161"/>
      <c r="AM7" s="1161"/>
      <c r="AN7" s="1161"/>
      <c r="AO7" s="1161"/>
      <c r="AP7" s="1161">
        <v>3179</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582</v>
      </c>
      <c r="BT7" s="1165"/>
      <c r="BU7" s="1165"/>
      <c r="BV7" s="1165"/>
      <c r="BW7" s="1165"/>
      <c r="BX7" s="1165"/>
      <c r="BY7" s="1165"/>
      <c r="BZ7" s="1165"/>
      <c r="CA7" s="1165"/>
      <c r="CB7" s="1165"/>
      <c r="CC7" s="1165"/>
      <c r="CD7" s="1165"/>
      <c r="CE7" s="1165"/>
      <c r="CF7" s="1165"/>
      <c r="CG7" s="1166"/>
      <c r="CH7" s="1157" t="s">
        <v>590</v>
      </c>
      <c r="CI7" s="1158"/>
      <c r="CJ7" s="1158"/>
      <c r="CK7" s="1158"/>
      <c r="CL7" s="1159"/>
      <c r="CM7" s="1157">
        <v>10</v>
      </c>
      <c r="CN7" s="1158"/>
      <c r="CO7" s="1158"/>
      <c r="CP7" s="1158"/>
      <c r="CQ7" s="1159"/>
      <c r="CR7" s="1157">
        <v>5</v>
      </c>
      <c r="CS7" s="1158"/>
      <c r="CT7" s="1158"/>
      <c r="CU7" s="1158"/>
      <c r="CV7" s="1159"/>
      <c r="CW7" s="1157" t="s">
        <v>589</v>
      </c>
      <c r="CX7" s="1158"/>
      <c r="CY7" s="1158"/>
      <c r="CZ7" s="1158"/>
      <c r="DA7" s="1159"/>
      <c r="DB7" s="1157" t="s">
        <v>589</v>
      </c>
      <c r="DC7" s="1158"/>
      <c r="DD7" s="1158"/>
      <c r="DE7" s="1158"/>
      <c r="DF7" s="1159"/>
      <c r="DG7" s="1157" t="s">
        <v>589</v>
      </c>
      <c r="DH7" s="1158"/>
      <c r="DI7" s="1158"/>
      <c r="DJ7" s="1158"/>
      <c r="DK7" s="1159"/>
      <c r="DL7" s="1157" t="s">
        <v>589</v>
      </c>
      <c r="DM7" s="1158"/>
      <c r="DN7" s="1158"/>
      <c r="DO7" s="1158"/>
      <c r="DP7" s="1159"/>
      <c r="DQ7" s="1157" t="s">
        <v>589</v>
      </c>
      <c r="DR7" s="1158"/>
      <c r="DS7" s="1158"/>
      <c r="DT7" s="1158"/>
      <c r="DU7" s="1159"/>
      <c r="DV7" s="1184"/>
      <c r="DW7" s="1185"/>
      <c r="DX7" s="1185"/>
      <c r="DY7" s="1185"/>
      <c r="DZ7" s="1186"/>
      <c r="EA7" s="234"/>
    </row>
    <row r="8" spans="1:131" s="235" customFormat="1" ht="26.25" customHeight="1" x14ac:dyDescent="0.15">
      <c r="A8" s="241">
        <v>2</v>
      </c>
      <c r="B8" s="1106" t="s">
        <v>383</v>
      </c>
      <c r="C8" s="1107"/>
      <c r="D8" s="1107"/>
      <c r="E8" s="1107"/>
      <c r="F8" s="1107"/>
      <c r="G8" s="1107"/>
      <c r="H8" s="1107"/>
      <c r="I8" s="1107"/>
      <c r="J8" s="1107"/>
      <c r="K8" s="1107"/>
      <c r="L8" s="1107"/>
      <c r="M8" s="1107"/>
      <c r="N8" s="1107"/>
      <c r="O8" s="1107"/>
      <c r="P8" s="1108"/>
      <c r="Q8" s="1112">
        <v>3</v>
      </c>
      <c r="R8" s="1113"/>
      <c r="S8" s="1113"/>
      <c r="T8" s="1113"/>
      <c r="U8" s="1113"/>
      <c r="V8" s="1113">
        <v>3</v>
      </c>
      <c r="W8" s="1113"/>
      <c r="X8" s="1113"/>
      <c r="Y8" s="1113"/>
      <c r="Z8" s="1113"/>
      <c r="AA8" s="1113">
        <v>0</v>
      </c>
      <c r="AB8" s="1113"/>
      <c r="AC8" s="1113"/>
      <c r="AD8" s="1113"/>
      <c r="AE8" s="1114"/>
      <c r="AF8" s="1088">
        <v>0</v>
      </c>
      <c r="AG8" s="1089"/>
      <c r="AH8" s="1089"/>
      <c r="AI8" s="1089"/>
      <c r="AJ8" s="1090"/>
      <c r="AK8" s="1155">
        <v>0</v>
      </c>
      <c r="AL8" s="1156"/>
      <c r="AM8" s="1156"/>
      <c r="AN8" s="1156"/>
      <c r="AO8" s="1156"/>
      <c r="AP8" s="1156" t="s">
        <v>583</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384</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385</v>
      </c>
      <c r="B23" s="1013" t="s">
        <v>386</v>
      </c>
      <c r="C23" s="1014"/>
      <c r="D23" s="1014"/>
      <c r="E23" s="1014"/>
      <c r="F23" s="1014"/>
      <c r="G23" s="1014"/>
      <c r="H23" s="1014"/>
      <c r="I23" s="1014"/>
      <c r="J23" s="1014"/>
      <c r="K23" s="1014"/>
      <c r="L23" s="1014"/>
      <c r="M23" s="1014"/>
      <c r="N23" s="1014"/>
      <c r="O23" s="1014"/>
      <c r="P23" s="1015"/>
      <c r="Q23" s="1137">
        <v>4137</v>
      </c>
      <c r="R23" s="1138"/>
      <c r="S23" s="1138"/>
      <c r="T23" s="1138"/>
      <c r="U23" s="1138"/>
      <c r="V23" s="1138">
        <v>3975</v>
      </c>
      <c r="W23" s="1138"/>
      <c r="X23" s="1138"/>
      <c r="Y23" s="1138"/>
      <c r="Z23" s="1138"/>
      <c r="AA23" s="1138">
        <v>162</v>
      </c>
      <c r="AB23" s="1138"/>
      <c r="AC23" s="1138"/>
      <c r="AD23" s="1138"/>
      <c r="AE23" s="1139"/>
      <c r="AF23" s="1140">
        <v>130</v>
      </c>
      <c r="AG23" s="1138"/>
      <c r="AH23" s="1138"/>
      <c r="AI23" s="1138"/>
      <c r="AJ23" s="1141"/>
      <c r="AK23" s="1142"/>
      <c r="AL23" s="1143"/>
      <c r="AM23" s="1143"/>
      <c r="AN23" s="1143"/>
      <c r="AO23" s="1143"/>
      <c r="AP23" s="1138">
        <v>3179</v>
      </c>
      <c r="AQ23" s="1138"/>
      <c r="AR23" s="1138"/>
      <c r="AS23" s="1138"/>
      <c r="AT23" s="1138"/>
      <c r="AU23" s="1144"/>
      <c r="AV23" s="1144"/>
      <c r="AW23" s="1144"/>
      <c r="AX23" s="1144"/>
      <c r="AY23" s="1145"/>
      <c r="AZ23" s="1134" t="s">
        <v>387</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388</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389</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365</v>
      </c>
      <c r="B26" s="1065"/>
      <c r="C26" s="1065"/>
      <c r="D26" s="1065"/>
      <c r="E26" s="1065"/>
      <c r="F26" s="1065"/>
      <c r="G26" s="1065"/>
      <c r="H26" s="1065"/>
      <c r="I26" s="1065"/>
      <c r="J26" s="1065"/>
      <c r="K26" s="1065"/>
      <c r="L26" s="1065"/>
      <c r="M26" s="1065"/>
      <c r="N26" s="1065"/>
      <c r="O26" s="1065"/>
      <c r="P26" s="1066"/>
      <c r="Q26" s="1070" t="s">
        <v>390</v>
      </c>
      <c r="R26" s="1071"/>
      <c r="S26" s="1071"/>
      <c r="T26" s="1071"/>
      <c r="U26" s="1072"/>
      <c r="V26" s="1070" t="s">
        <v>391</v>
      </c>
      <c r="W26" s="1071"/>
      <c r="X26" s="1071"/>
      <c r="Y26" s="1071"/>
      <c r="Z26" s="1072"/>
      <c r="AA26" s="1070" t="s">
        <v>392</v>
      </c>
      <c r="AB26" s="1071"/>
      <c r="AC26" s="1071"/>
      <c r="AD26" s="1071"/>
      <c r="AE26" s="1071"/>
      <c r="AF26" s="1128" t="s">
        <v>393</v>
      </c>
      <c r="AG26" s="1077"/>
      <c r="AH26" s="1077"/>
      <c r="AI26" s="1077"/>
      <c r="AJ26" s="1129"/>
      <c r="AK26" s="1071" t="s">
        <v>394</v>
      </c>
      <c r="AL26" s="1071"/>
      <c r="AM26" s="1071"/>
      <c r="AN26" s="1071"/>
      <c r="AO26" s="1072"/>
      <c r="AP26" s="1070" t="s">
        <v>395</v>
      </c>
      <c r="AQ26" s="1071"/>
      <c r="AR26" s="1071"/>
      <c r="AS26" s="1071"/>
      <c r="AT26" s="1072"/>
      <c r="AU26" s="1070" t="s">
        <v>396</v>
      </c>
      <c r="AV26" s="1071"/>
      <c r="AW26" s="1071"/>
      <c r="AX26" s="1071"/>
      <c r="AY26" s="1072"/>
      <c r="AZ26" s="1070" t="s">
        <v>397</v>
      </c>
      <c r="BA26" s="1071"/>
      <c r="BB26" s="1071"/>
      <c r="BC26" s="1071"/>
      <c r="BD26" s="1072"/>
      <c r="BE26" s="1070" t="s">
        <v>372</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398</v>
      </c>
      <c r="C28" s="1120"/>
      <c r="D28" s="1120"/>
      <c r="E28" s="1120"/>
      <c r="F28" s="1120"/>
      <c r="G28" s="1120"/>
      <c r="H28" s="1120"/>
      <c r="I28" s="1120"/>
      <c r="J28" s="1120"/>
      <c r="K28" s="1120"/>
      <c r="L28" s="1120"/>
      <c r="M28" s="1120"/>
      <c r="N28" s="1120"/>
      <c r="O28" s="1120"/>
      <c r="P28" s="1121"/>
      <c r="Q28" s="1122">
        <v>944</v>
      </c>
      <c r="R28" s="1123"/>
      <c r="S28" s="1123"/>
      <c r="T28" s="1123"/>
      <c r="U28" s="1123"/>
      <c r="V28" s="1123">
        <v>932</v>
      </c>
      <c r="W28" s="1123"/>
      <c r="X28" s="1123"/>
      <c r="Y28" s="1123"/>
      <c r="Z28" s="1123"/>
      <c r="AA28" s="1123">
        <v>12</v>
      </c>
      <c r="AB28" s="1123"/>
      <c r="AC28" s="1123"/>
      <c r="AD28" s="1123"/>
      <c r="AE28" s="1124"/>
      <c r="AF28" s="1125">
        <v>12</v>
      </c>
      <c r="AG28" s="1123"/>
      <c r="AH28" s="1123"/>
      <c r="AI28" s="1123"/>
      <c r="AJ28" s="1126"/>
      <c r="AK28" s="1127">
        <v>49</v>
      </c>
      <c r="AL28" s="1115"/>
      <c r="AM28" s="1115"/>
      <c r="AN28" s="1115"/>
      <c r="AO28" s="1115"/>
      <c r="AP28" s="1115" t="s">
        <v>583</v>
      </c>
      <c r="AQ28" s="1115"/>
      <c r="AR28" s="1115"/>
      <c r="AS28" s="1115"/>
      <c r="AT28" s="1115"/>
      <c r="AU28" s="1115" t="s">
        <v>583</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399</v>
      </c>
      <c r="C29" s="1107"/>
      <c r="D29" s="1107"/>
      <c r="E29" s="1107"/>
      <c r="F29" s="1107"/>
      <c r="G29" s="1107"/>
      <c r="H29" s="1107"/>
      <c r="I29" s="1107"/>
      <c r="J29" s="1107"/>
      <c r="K29" s="1107"/>
      <c r="L29" s="1107"/>
      <c r="M29" s="1107"/>
      <c r="N29" s="1107"/>
      <c r="O29" s="1107"/>
      <c r="P29" s="1108"/>
      <c r="Q29" s="1112">
        <v>489</v>
      </c>
      <c r="R29" s="1113"/>
      <c r="S29" s="1113"/>
      <c r="T29" s="1113"/>
      <c r="U29" s="1113"/>
      <c r="V29" s="1113">
        <v>468</v>
      </c>
      <c r="W29" s="1113"/>
      <c r="X29" s="1113"/>
      <c r="Y29" s="1113"/>
      <c r="Z29" s="1113"/>
      <c r="AA29" s="1113">
        <v>21</v>
      </c>
      <c r="AB29" s="1113"/>
      <c r="AC29" s="1113"/>
      <c r="AD29" s="1113"/>
      <c r="AE29" s="1114"/>
      <c r="AF29" s="1088">
        <v>21</v>
      </c>
      <c r="AG29" s="1089"/>
      <c r="AH29" s="1089"/>
      <c r="AI29" s="1089"/>
      <c r="AJ29" s="1090"/>
      <c r="AK29" s="1049">
        <v>74</v>
      </c>
      <c r="AL29" s="1040"/>
      <c r="AM29" s="1040"/>
      <c r="AN29" s="1040"/>
      <c r="AO29" s="1040"/>
      <c r="AP29" s="1040" t="s">
        <v>583</v>
      </c>
      <c r="AQ29" s="1040"/>
      <c r="AR29" s="1040"/>
      <c r="AS29" s="1040"/>
      <c r="AT29" s="1040"/>
      <c r="AU29" s="1040" t="s">
        <v>583</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400</v>
      </c>
      <c r="C30" s="1107"/>
      <c r="D30" s="1107"/>
      <c r="E30" s="1107"/>
      <c r="F30" s="1107"/>
      <c r="G30" s="1107"/>
      <c r="H30" s="1107"/>
      <c r="I30" s="1107"/>
      <c r="J30" s="1107"/>
      <c r="K30" s="1107"/>
      <c r="L30" s="1107"/>
      <c r="M30" s="1107"/>
      <c r="N30" s="1107"/>
      <c r="O30" s="1107"/>
      <c r="P30" s="1108"/>
      <c r="Q30" s="1112">
        <v>127</v>
      </c>
      <c r="R30" s="1113"/>
      <c r="S30" s="1113"/>
      <c r="T30" s="1113"/>
      <c r="U30" s="1113"/>
      <c r="V30" s="1113">
        <v>126</v>
      </c>
      <c r="W30" s="1113"/>
      <c r="X30" s="1113"/>
      <c r="Y30" s="1113"/>
      <c r="Z30" s="1113"/>
      <c r="AA30" s="1113">
        <v>2</v>
      </c>
      <c r="AB30" s="1113"/>
      <c r="AC30" s="1113"/>
      <c r="AD30" s="1113"/>
      <c r="AE30" s="1114"/>
      <c r="AF30" s="1088">
        <v>2</v>
      </c>
      <c r="AG30" s="1089"/>
      <c r="AH30" s="1089"/>
      <c r="AI30" s="1089"/>
      <c r="AJ30" s="1090"/>
      <c r="AK30" s="1049">
        <v>71</v>
      </c>
      <c r="AL30" s="1040"/>
      <c r="AM30" s="1040"/>
      <c r="AN30" s="1040"/>
      <c r="AO30" s="1040"/>
      <c r="AP30" s="1040" t="s">
        <v>583</v>
      </c>
      <c r="AQ30" s="1040"/>
      <c r="AR30" s="1040"/>
      <c r="AS30" s="1040"/>
      <c r="AT30" s="1040"/>
      <c r="AU30" s="1040" t="s">
        <v>583</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401</v>
      </c>
      <c r="C31" s="1107"/>
      <c r="D31" s="1107"/>
      <c r="E31" s="1107"/>
      <c r="F31" s="1107"/>
      <c r="G31" s="1107"/>
      <c r="H31" s="1107"/>
      <c r="I31" s="1107"/>
      <c r="J31" s="1107"/>
      <c r="K31" s="1107"/>
      <c r="L31" s="1107"/>
      <c r="M31" s="1107"/>
      <c r="N31" s="1107"/>
      <c r="O31" s="1107"/>
      <c r="P31" s="1108"/>
      <c r="Q31" s="1112">
        <v>158</v>
      </c>
      <c r="R31" s="1113"/>
      <c r="S31" s="1113"/>
      <c r="T31" s="1113"/>
      <c r="U31" s="1113"/>
      <c r="V31" s="1113">
        <v>160</v>
      </c>
      <c r="W31" s="1113"/>
      <c r="X31" s="1113"/>
      <c r="Y31" s="1113"/>
      <c r="Z31" s="1113"/>
      <c r="AA31" s="1113">
        <v>-3</v>
      </c>
      <c r="AB31" s="1113"/>
      <c r="AC31" s="1113"/>
      <c r="AD31" s="1113"/>
      <c r="AE31" s="1114"/>
      <c r="AF31" s="1088">
        <v>925</v>
      </c>
      <c r="AG31" s="1089"/>
      <c r="AH31" s="1089"/>
      <c r="AI31" s="1089"/>
      <c r="AJ31" s="1090"/>
      <c r="AK31" s="1049">
        <v>1</v>
      </c>
      <c r="AL31" s="1040"/>
      <c r="AM31" s="1040"/>
      <c r="AN31" s="1040"/>
      <c r="AO31" s="1040"/>
      <c r="AP31" s="1040" t="s">
        <v>583</v>
      </c>
      <c r="AQ31" s="1040"/>
      <c r="AR31" s="1040"/>
      <c r="AS31" s="1040"/>
      <c r="AT31" s="1040"/>
      <c r="AU31" s="1040" t="s">
        <v>583</v>
      </c>
      <c r="AV31" s="1040"/>
      <c r="AW31" s="1040"/>
      <c r="AX31" s="1040"/>
      <c r="AY31" s="1040"/>
      <c r="AZ31" s="1111"/>
      <c r="BA31" s="1111"/>
      <c r="BB31" s="1111"/>
      <c r="BC31" s="1111"/>
      <c r="BD31" s="1111"/>
      <c r="BE31" s="1101" t="s">
        <v>402</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403</v>
      </c>
      <c r="C32" s="1107"/>
      <c r="D32" s="1107"/>
      <c r="E32" s="1107"/>
      <c r="F32" s="1107"/>
      <c r="G32" s="1107"/>
      <c r="H32" s="1107"/>
      <c r="I32" s="1107"/>
      <c r="J32" s="1107"/>
      <c r="K32" s="1107"/>
      <c r="L32" s="1107"/>
      <c r="M32" s="1107"/>
      <c r="N32" s="1107"/>
      <c r="O32" s="1107"/>
      <c r="P32" s="1108"/>
      <c r="Q32" s="1112">
        <v>300</v>
      </c>
      <c r="R32" s="1113"/>
      <c r="S32" s="1113"/>
      <c r="T32" s="1113"/>
      <c r="U32" s="1113"/>
      <c r="V32" s="1113">
        <v>296</v>
      </c>
      <c r="W32" s="1113"/>
      <c r="X32" s="1113"/>
      <c r="Y32" s="1113"/>
      <c r="Z32" s="1113"/>
      <c r="AA32" s="1113">
        <v>4</v>
      </c>
      <c r="AB32" s="1113"/>
      <c r="AC32" s="1113"/>
      <c r="AD32" s="1113"/>
      <c r="AE32" s="1114"/>
      <c r="AF32" s="1088">
        <v>4</v>
      </c>
      <c r="AG32" s="1089"/>
      <c r="AH32" s="1089"/>
      <c r="AI32" s="1089"/>
      <c r="AJ32" s="1090"/>
      <c r="AK32" s="1049">
        <v>220</v>
      </c>
      <c r="AL32" s="1040"/>
      <c r="AM32" s="1040"/>
      <c r="AN32" s="1040"/>
      <c r="AO32" s="1040"/>
      <c r="AP32" s="1040">
        <v>832</v>
      </c>
      <c r="AQ32" s="1040"/>
      <c r="AR32" s="1040"/>
      <c r="AS32" s="1040"/>
      <c r="AT32" s="1040"/>
      <c r="AU32" s="1040">
        <v>832</v>
      </c>
      <c r="AV32" s="1040"/>
      <c r="AW32" s="1040"/>
      <c r="AX32" s="1040"/>
      <c r="AY32" s="1040"/>
      <c r="AZ32" s="1111"/>
      <c r="BA32" s="1111"/>
      <c r="BB32" s="1111"/>
      <c r="BC32" s="1111"/>
      <c r="BD32" s="1111"/>
      <c r="BE32" s="1101" t="s">
        <v>404</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405</v>
      </c>
      <c r="C33" s="1107"/>
      <c r="D33" s="1107"/>
      <c r="E33" s="1107"/>
      <c r="F33" s="1107"/>
      <c r="G33" s="1107"/>
      <c r="H33" s="1107"/>
      <c r="I33" s="1107"/>
      <c r="J33" s="1107"/>
      <c r="K33" s="1107"/>
      <c r="L33" s="1107"/>
      <c r="M33" s="1107"/>
      <c r="N33" s="1107"/>
      <c r="O33" s="1107"/>
      <c r="P33" s="1108"/>
      <c r="Q33" s="1112">
        <v>100</v>
      </c>
      <c r="R33" s="1113"/>
      <c r="S33" s="1113"/>
      <c r="T33" s="1113"/>
      <c r="U33" s="1113"/>
      <c r="V33" s="1113">
        <v>95</v>
      </c>
      <c r="W33" s="1113"/>
      <c r="X33" s="1113"/>
      <c r="Y33" s="1113"/>
      <c r="Z33" s="1113"/>
      <c r="AA33" s="1113">
        <v>5</v>
      </c>
      <c r="AB33" s="1113"/>
      <c r="AC33" s="1113"/>
      <c r="AD33" s="1113"/>
      <c r="AE33" s="1114"/>
      <c r="AF33" s="1088">
        <v>5</v>
      </c>
      <c r="AG33" s="1089"/>
      <c r="AH33" s="1089"/>
      <c r="AI33" s="1089"/>
      <c r="AJ33" s="1090"/>
      <c r="AK33" s="1049">
        <v>70</v>
      </c>
      <c r="AL33" s="1040"/>
      <c r="AM33" s="1040"/>
      <c r="AN33" s="1040"/>
      <c r="AO33" s="1040"/>
      <c r="AP33" s="1040">
        <v>101</v>
      </c>
      <c r="AQ33" s="1040"/>
      <c r="AR33" s="1040"/>
      <c r="AS33" s="1040"/>
      <c r="AT33" s="1040"/>
      <c r="AU33" s="1040">
        <v>101</v>
      </c>
      <c r="AV33" s="1040"/>
      <c r="AW33" s="1040"/>
      <c r="AX33" s="1040"/>
      <c r="AY33" s="1040"/>
      <c r="AZ33" s="1111"/>
      <c r="BA33" s="1111"/>
      <c r="BB33" s="1111"/>
      <c r="BC33" s="1111"/>
      <c r="BD33" s="1111"/>
      <c r="BE33" s="1101" t="s">
        <v>404</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406</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385</v>
      </c>
      <c r="B63" s="1013" t="s">
        <v>407</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969</v>
      </c>
      <c r="AG63" s="1028"/>
      <c r="AH63" s="1028"/>
      <c r="AI63" s="1028"/>
      <c r="AJ63" s="1099"/>
      <c r="AK63" s="1100"/>
      <c r="AL63" s="1032"/>
      <c r="AM63" s="1032"/>
      <c r="AN63" s="1032"/>
      <c r="AO63" s="1032"/>
      <c r="AP63" s="1028">
        <v>933</v>
      </c>
      <c r="AQ63" s="1028"/>
      <c r="AR63" s="1028"/>
      <c r="AS63" s="1028"/>
      <c r="AT63" s="1028"/>
      <c r="AU63" s="1028">
        <v>933</v>
      </c>
      <c r="AV63" s="1028"/>
      <c r="AW63" s="1028"/>
      <c r="AX63" s="1028"/>
      <c r="AY63" s="1028"/>
      <c r="AZ63" s="1094"/>
      <c r="BA63" s="1094"/>
      <c r="BB63" s="1094"/>
      <c r="BC63" s="1094"/>
      <c r="BD63" s="1094"/>
      <c r="BE63" s="1029"/>
      <c r="BF63" s="1029"/>
      <c r="BG63" s="1029"/>
      <c r="BH63" s="1029"/>
      <c r="BI63" s="1030"/>
      <c r="BJ63" s="1095" t="s">
        <v>142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409</v>
      </c>
      <c r="B66" s="1065"/>
      <c r="C66" s="1065"/>
      <c r="D66" s="1065"/>
      <c r="E66" s="1065"/>
      <c r="F66" s="1065"/>
      <c r="G66" s="1065"/>
      <c r="H66" s="1065"/>
      <c r="I66" s="1065"/>
      <c r="J66" s="1065"/>
      <c r="K66" s="1065"/>
      <c r="L66" s="1065"/>
      <c r="M66" s="1065"/>
      <c r="N66" s="1065"/>
      <c r="O66" s="1065"/>
      <c r="P66" s="1066"/>
      <c r="Q66" s="1070" t="s">
        <v>410</v>
      </c>
      <c r="R66" s="1071"/>
      <c r="S66" s="1071"/>
      <c r="T66" s="1071"/>
      <c r="U66" s="1072"/>
      <c r="V66" s="1070" t="s">
        <v>411</v>
      </c>
      <c r="W66" s="1071"/>
      <c r="X66" s="1071"/>
      <c r="Y66" s="1071"/>
      <c r="Z66" s="1072"/>
      <c r="AA66" s="1070" t="s">
        <v>412</v>
      </c>
      <c r="AB66" s="1071"/>
      <c r="AC66" s="1071"/>
      <c r="AD66" s="1071"/>
      <c r="AE66" s="1072"/>
      <c r="AF66" s="1076" t="s">
        <v>413</v>
      </c>
      <c r="AG66" s="1077"/>
      <c r="AH66" s="1077"/>
      <c r="AI66" s="1077"/>
      <c r="AJ66" s="1078"/>
      <c r="AK66" s="1070" t="s">
        <v>414</v>
      </c>
      <c r="AL66" s="1065"/>
      <c r="AM66" s="1065"/>
      <c r="AN66" s="1065"/>
      <c r="AO66" s="1066"/>
      <c r="AP66" s="1070" t="s">
        <v>415</v>
      </c>
      <c r="AQ66" s="1071"/>
      <c r="AR66" s="1071"/>
      <c r="AS66" s="1071"/>
      <c r="AT66" s="1072"/>
      <c r="AU66" s="1070" t="s">
        <v>416</v>
      </c>
      <c r="AV66" s="1071"/>
      <c r="AW66" s="1071"/>
      <c r="AX66" s="1071"/>
      <c r="AY66" s="1072"/>
      <c r="AZ66" s="1070" t="s">
        <v>372</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568</v>
      </c>
      <c r="C68" s="1055"/>
      <c r="D68" s="1055"/>
      <c r="E68" s="1055"/>
      <c r="F68" s="1055"/>
      <c r="G68" s="1055"/>
      <c r="H68" s="1055"/>
      <c r="I68" s="1055"/>
      <c r="J68" s="1055"/>
      <c r="K68" s="1055"/>
      <c r="L68" s="1055"/>
      <c r="M68" s="1055"/>
      <c r="N68" s="1055"/>
      <c r="O68" s="1055"/>
      <c r="P68" s="1056"/>
      <c r="Q68" s="1057">
        <v>2866</v>
      </c>
      <c r="R68" s="1051"/>
      <c r="S68" s="1051"/>
      <c r="T68" s="1051"/>
      <c r="U68" s="1051"/>
      <c r="V68" s="1051">
        <v>2701</v>
      </c>
      <c r="W68" s="1051"/>
      <c r="X68" s="1051"/>
      <c r="Y68" s="1051"/>
      <c r="Z68" s="1051"/>
      <c r="AA68" s="1051">
        <v>165</v>
      </c>
      <c r="AB68" s="1051"/>
      <c r="AC68" s="1051"/>
      <c r="AD68" s="1051"/>
      <c r="AE68" s="1051"/>
      <c r="AF68" s="1051">
        <v>165</v>
      </c>
      <c r="AG68" s="1051"/>
      <c r="AH68" s="1051"/>
      <c r="AI68" s="1051"/>
      <c r="AJ68" s="1051"/>
      <c r="AK68" s="1051">
        <v>288</v>
      </c>
      <c r="AL68" s="1051"/>
      <c r="AM68" s="1051"/>
      <c r="AN68" s="1051"/>
      <c r="AO68" s="1051"/>
      <c r="AP68" s="1051">
        <v>1149</v>
      </c>
      <c r="AQ68" s="1051"/>
      <c r="AR68" s="1051"/>
      <c r="AS68" s="1051"/>
      <c r="AT68" s="1051"/>
      <c r="AU68" s="1051">
        <v>56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569</v>
      </c>
      <c r="C69" s="1044"/>
      <c r="D69" s="1044"/>
      <c r="E69" s="1044"/>
      <c r="F69" s="1044"/>
      <c r="G69" s="1044"/>
      <c r="H69" s="1044"/>
      <c r="I69" s="1044"/>
      <c r="J69" s="1044"/>
      <c r="K69" s="1044"/>
      <c r="L69" s="1044"/>
      <c r="M69" s="1044"/>
      <c r="N69" s="1044"/>
      <c r="O69" s="1044"/>
      <c r="P69" s="1045"/>
      <c r="Q69" s="1046">
        <v>267</v>
      </c>
      <c r="R69" s="1040"/>
      <c r="S69" s="1040"/>
      <c r="T69" s="1040"/>
      <c r="U69" s="1040"/>
      <c r="V69" s="1040">
        <v>265</v>
      </c>
      <c r="W69" s="1040"/>
      <c r="X69" s="1040"/>
      <c r="Y69" s="1040"/>
      <c r="Z69" s="1040"/>
      <c r="AA69" s="1040">
        <v>2</v>
      </c>
      <c r="AB69" s="1040"/>
      <c r="AC69" s="1040"/>
      <c r="AD69" s="1040"/>
      <c r="AE69" s="1040"/>
      <c r="AF69" s="1040">
        <v>2</v>
      </c>
      <c r="AG69" s="1040"/>
      <c r="AH69" s="1040"/>
      <c r="AI69" s="1040"/>
      <c r="AJ69" s="1040"/>
      <c r="AK69" s="1040">
        <v>89</v>
      </c>
      <c r="AL69" s="1040"/>
      <c r="AM69" s="1040"/>
      <c r="AN69" s="1040"/>
      <c r="AO69" s="1040"/>
      <c r="AP69" s="1040">
        <v>12</v>
      </c>
      <c r="AQ69" s="1040"/>
      <c r="AR69" s="1040"/>
      <c r="AS69" s="1040"/>
      <c r="AT69" s="1040"/>
      <c r="AU69" s="1040">
        <v>1</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570</v>
      </c>
      <c r="C70" s="1044"/>
      <c r="D70" s="1044"/>
      <c r="E70" s="1044"/>
      <c r="F70" s="1044"/>
      <c r="G70" s="1044"/>
      <c r="H70" s="1044"/>
      <c r="I70" s="1044"/>
      <c r="J70" s="1044"/>
      <c r="K70" s="1044"/>
      <c r="L70" s="1044"/>
      <c r="M70" s="1044"/>
      <c r="N70" s="1044"/>
      <c r="O70" s="1044"/>
      <c r="P70" s="1045"/>
      <c r="Q70" s="1046">
        <v>291</v>
      </c>
      <c r="R70" s="1040"/>
      <c r="S70" s="1040"/>
      <c r="T70" s="1040"/>
      <c r="U70" s="1040"/>
      <c r="V70" s="1040">
        <v>274</v>
      </c>
      <c r="W70" s="1040"/>
      <c r="X70" s="1040"/>
      <c r="Y70" s="1040"/>
      <c r="Z70" s="1040"/>
      <c r="AA70" s="1040">
        <v>17</v>
      </c>
      <c r="AB70" s="1040"/>
      <c r="AC70" s="1040"/>
      <c r="AD70" s="1040"/>
      <c r="AE70" s="1040"/>
      <c r="AF70" s="1040">
        <v>17</v>
      </c>
      <c r="AG70" s="1040"/>
      <c r="AH70" s="1040"/>
      <c r="AI70" s="1040"/>
      <c r="AJ70" s="1040"/>
      <c r="AK70" s="1040">
        <v>85</v>
      </c>
      <c r="AL70" s="1040"/>
      <c r="AM70" s="1040"/>
      <c r="AN70" s="1040"/>
      <c r="AO70" s="1040"/>
      <c r="AP70" s="1040" t="s">
        <v>589</v>
      </c>
      <c r="AQ70" s="1040"/>
      <c r="AR70" s="1040"/>
      <c r="AS70" s="1040"/>
      <c r="AT70" s="1040"/>
      <c r="AU70" s="1040" t="s">
        <v>583</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577</v>
      </c>
      <c r="C71" s="1044"/>
      <c r="D71" s="1044"/>
      <c r="E71" s="1044"/>
      <c r="F71" s="1044"/>
      <c r="G71" s="1044"/>
      <c r="H71" s="1044"/>
      <c r="I71" s="1044"/>
      <c r="J71" s="1044"/>
      <c r="K71" s="1044"/>
      <c r="L71" s="1044"/>
      <c r="M71" s="1044"/>
      <c r="N71" s="1044"/>
      <c r="O71" s="1044"/>
      <c r="P71" s="1045"/>
      <c r="Q71" s="1046">
        <v>5811</v>
      </c>
      <c r="R71" s="1040"/>
      <c r="S71" s="1040"/>
      <c r="T71" s="1040"/>
      <c r="U71" s="1040"/>
      <c r="V71" s="1040">
        <v>4987</v>
      </c>
      <c r="W71" s="1040"/>
      <c r="X71" s="1040"/>
      <c r="Y71" s="1040"/>
      <c r="Z71" s="1040"/>
      <c r="AA71" s="1040">
        <v>824</v>
      </c>
      <c r="AB71" s="1040"/>
      <c r="AC71" s="1040"/>
      <c r="AD71" s="1040"/>
      <c r="AE71" s="1040"/>
      <c r="AF71" s="1040">
        <v>824</v>
      </c>
      <c r="AG71" s="1040"/>
      <c r="AH71" s="1040"/>
      <c r="AI71" s="1040"/>
      <c r="AJ71" s="1040"/>
      <c r="AK71" s="1040">
        <v>18</v>
      </c>
      <c r="AL71" s="1040"/>
      <c r="AM71" s="1040"/>
      <c r="AN71" s="1040"/>
      <c r="AO71" s="1040"/>
      <c r="AP71" s="1040" t="s">
        <v>589</v>
      </c>
      <c r="AQ71" s="1040"/>
      <c r="AR71" s="1040"/>
      <c r="AS71" s="1040"/>
      <c r="AT71" s="1040"/>
      <c r="AU71" s="1040" t="s">
        <v>583</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571</v>
      </c>
      <c r="C72" s="1044"/>
      <c r="D72" s="1044"/>
      <c r="E72" s="1044"/>
      <c r="F72" s="1044"/>
      <c r="G72" s="1044"/>
      <c r="H72" s="1044"/>
      <c r="I72" s="1044"/>
      <c r="J72" s="1044"/>
      <c r="K72" s="1044"/>
      <c r="L72" s="1044"/>
      <c r="M72" s="1044"/>
      <c r="N72" s="1044"/>
      <c r="O72" s="1044"/>
      <c r="P72" s="1045"/>
      <c r="Q72" s="1046">
        <v>168</v>
      </c>
      <c r="R72" s="1040"/>
      <c r="S72" s="1040"/>
      <c r="T72" s="1040"/>
      <c r="U72" s="1040"/>
      <c r="V72" s="1040">
        <v>159</v>
      </c>
      <c r="W72" s="1040"/>
      <c r="X72" s="1040"/>
      <c r="Y72" s="1040"/>
      <c r="Z72" s="1040"/>
      <c r="AA72" s="1040">
        <v>5</v>
      </c>
      <c r="AB72" s="1040"/>
      <c r="AC72" s="1040"/>
      <c r="AD72" s="1040"/>
      <c r="AE72" s="1040"/>
      <c r="AF72" s="1040">
        <v>5</v>
      </c>
      <c r="AG72" s="1040"/>
      <c r="AH72" s="1040"/>
      <c r="AI72" s="1040"/>
      <c r="AJ72" s="1040"/>
      <c r="AK72" s="1040" t="s">
        <v>583</v>
      </c>
      <c r="AL72" s="1040"/>
      <c r="AM72" s="1040"/>
      <c r="AN72" s="1040"/>
      <c r="AO72" s="1040"/>
      <c r="AP72" s="1040" t="s">
        <v>583</v>
      </c>
      <c r="AQ72" s="1040"/>
      <c r="AR72" s="1040"/>
      <c r="AS72" s="1040"/>
      <c r="AT72" s="1040"/>
      <c r="AU72" s="1040" t="s">
        <v>583</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578</v>
      </c>
      <c r="C73" s="1044"/>
      <c r="D73" s="1044"/>
      <c r="E73" s="1044"/>
      <c r="F73" s="1044"/>
      <c r="G73" s="1044"/>
      <c r="H73" s="1044"/>
      <c r="I73" s="1044"/>
      <c r="J73" s="1044"/>
      <c r="K73" s="1044"/>
      <c r="L73" s="1044"/>
      <c r="M73" s="1044"/>
      <c r="N73" s="1044"/>
      <c r="O73" s="1044"/>
      <c r="P73" s="1045"/>
      <c r="Q73" s="1046">
        <v>64</v>
      </c>
      <c r="R73" s="1040"/>
      <c r="S73" s="1040"/>
      <c r="T73" s="1040"/>
      <c r="U73" s="1040"/>
      <c r="V73" s="1040">
        <v>63</v>
      </c>
      <c r="W73" s="1040"/>
      <c r="X73" s="1040"/>
      <c r="Y73" s="1040"/>
      <c r="Z73" s="1040"/>
      <c r="AA73" s="1040">
        <v>1</v>
      </c>
      <c r="AB73" s="1040"/>
      <c r="AC73" s="1040"/>
      <c r="AD73" s="1040"/>
      <c r="AE73" s="1040"/>
      <c r="AF73" s="1040">
        <v>1</v>
      </c>
      <c r="AG73" s="1040"/>
      <c r="AH73" s="1040"/>
      <c r="AI73" s="1040"/>
      <c r="AJ73" s="1040"/>
      <c r="AK73" s="1040" t="s">
        <v>583</v>
      </c>
      <c r="AL73" s="1040"/>
      <c r="AM73" s="1040"/>
      <c r="AN73" s="1040"/>
      <c r="AO73" s="1040"/>
      <c r="AP73" s="1040" t="s">
        <v>583</v>
      </c>
      <c r="AQ73" s="1040"/>
      <c r="AR73" s="1040"/>
      <c r="AS73" s="1040"/>
      <c r="AT73" s="1040"/>
      <c r="AU73" s="1040" t="s">
        <v>583</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579</v>
      </c>
      <c r="C74" s="1044"/>
      <c r="D74" s="1044"/>
      <c r="E74" s="1044"/>
      <c r="F74" s="1044"/>
      <c r="G74" s="1044"/>
      <c r="H74" s="1044"/>
      <c r="I74" s="1044"/>
      <c r="J74" s="1044"/>
      <c r="K74" s="1044"/>
      <c r="L74" s="1044"/>
      <c r="M74" s="1044"/>
      <c r="N74" s="1044"/>
      <c r="O74" s="1044"/>
      <c r="P74" s="1045"/>
      <c r="Q74" s="1046">
        <v>20</v>
      </c>
      <c r="R74" s="1040"/>
      <c r="S74" s="1040"/>
      <c r="T74" s="1040"/>
      <c r="U74" s="1040"/>
      <c r="V74" s="1040">
        <v>19</v>
      </c>
      <c r="W74" s="1040"/>
      <c r="X74" s="1040"/>
      <c r="Y74" s="1040"/>
      <c r="Z74" s="1040"/>
      <c r="AA74" s="1040">
        <v>2</v>
      </c>
      <c r="AB74" s="1040"/>
      <c r="AC74" s="1040"/>
      <c r="AD74" s="1040"/>
      <c r="AE74" s="1040"/>
      <c r="AF74" s="1040">
        <v>2</v>
      </c>
      <c r="AG74" s="1040"/>
      <c r="AH74" s="1040"/>
      <c r="AI74" s="1040"/>
      <c r="AJ74" s="1040"/>
      <c r="AK74" s="1040" t="s">
        <v>583</v>
      </c>
      <c r="AL74" s="1040"/>
      <c r="AM74" s="1040"/>
      <c r="AN74" s="1040"/>
      <c r="AO74" s="1040"/>
      <c r="AP74" s="1040" t="s">
        <v>583</v>
      </c>
      <c r="AQ74" s="1040"/>
      <c r="AR74" s="1040"/>
      <c r="AS74" s="1040"/>
      <c r="AT74" s="1040"/>
      <c r="AU74" s="1040" t="s">
        <v>583</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580</v>
      </c>
      <c r="C75" s="1044"/>
      <c r="D75" s="1044"/>
      <c r="E75" s="1044"/>
      <c r="F75" s="1044"/>
      <c r="G75" s="1044"/>
      <c r="H75" s="1044"/>
      <c r="I75" s="1044"/>
      <c r="J75" s="1044"/>
      <c r="K75" s="1044"/>
      <c r="L75" s="1044"/>
      <c r="M75" s="1044"/>
      <c r="N75" s="1044"/>
      <c r="O75" s="1044"/>
      <c r="P75" s="1045"/>
      <c r="Q75" s="1047">
        <v>3</v>
      </c>
      <c r="R75" s="1048"/>
      <c r="S75" s="1048"/>
      <c r="T75" s="1048"/>
      <c r="U75" s="1049"/>
      <c r="V75" s="1050">
        <v>2</v>
      </c>
      <c r="W75" s="1048"/>
      <c r="X75" s="1048"/>
      <c r="Y75" s="1048"/>
      <c r="Z75" s="1049"/>
      <c r="AA75" s="1050">
        <v>2</v>
      </c>
      <c r="AB75" s="1048"/>
      <c r="AC75" s="1048"/>
      <c r="AD75" s="1048"/>
      <c r="AE75" s="1049"/>
      <c r="AF75" s="1050">
        <v>2</v>
      </c>
      <c r="AG75" s="1048"/>
      <c r="AH75" s="1048"/>
      <c r="AI75" s="1048"/>
      <c r="AJ75" s="1049"/>
      <c r="AK75" s="1050">
        <v>0</v>
      </c>
      <c r="AL75" s="1048"/>
      <c r="AM75" s="1048"/>
      <c r="AN75" s="1048"/>
      <c r="AO75" s="1049"/>
      <c r="AP75" s="1050" t="s">
        <v>583</v>
      </c>
      <c r="AQ75" s="1048"/>
      <c r="AR75" s="1048"/>
      <c r="AS75" s="1048"/>
      <c r="AT75" s="1049"/>
      <c r="AU75" s="1050" t="s">
        <v>583</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581</v>
      </c>
      <c r="C76" s="1044"/>
      <c r="D76" s="1044"/>
      <c r="E76" s="1044"/>
      <c r="F76" s="1044"/>
      <c r="G76" s="1044"/>
      <c r="H76" s="1044"/>
      <c r="I76" s="1044"/>
      <c r="J76" s="1044"/>
      <c r="K76" s="1044"/>
      <c r="L76" s="1044"/>
      <c r="M76" s="1044"/>
      <c r="N76" s="1044"/>
      <c r="O76" s="1044"/>
      <c r="P76" s="1045"/>
      <c r="Q76" s="1047">
        <v>268</v>
      </c>
      <c r="R76" s="1048"/>
      <c r="S76" s="1048"/>
      <c r="T76" s="1048"/>
      <c r="U76" s="1049"/>
      <c r="V76" s="1050">
        <v>255</v>
      </c>
      <c r="W76" s="1048"/>
      <c r="X76" s="1048"/>
      <c r="Y76" s="1048"/>
      <c r="Z76" s="1049"/>
      <c r="AA76" s="1050">
        <v>14</v>
      </c>
      <c r="AB76" s="1048"/>
      <c r="AC76" s="1048"/>
      <c r="AD76" s="1048"/>
      <c r="AE76" s="1049"/>
      <c r="AF76" s="1050">
        <v>14</v>
      </c>
      <c r="AG76" s="1048"/>
      <c r="AH76" s="1048"/>
      <c r="AI76" s="1048"/>
      <c r="AJ76" s="1049"/>
      <c r="AK76" s="1050" t="s">
        <v>583</v>
      </c>
      <c r="AL76" s="1048"/>
      <c r="AM76" s="1048"/>
      <c r="AN76" s="1048"/>
      <c r="AO76" s="1049"/>
      <c r="AP76" s="1050">
        <v>1374</v>
      </c>
      <c r="AQ76" s="1048"/>
      <c r="AR76" s="1048"/>
      <c r="AS76" s="1048"/>
      <c r="AT76" s="1049"/>
      <c r="AU76" s="1050">
        <v>3</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572</v>
      </c>
      <c r="C77" s="1044"/>
      <c r="D77" s="1044"/>
      <c r="E77" s="1044"/>
      <c r="F77" s="1044"/>
      <c r="G77" s="1044"/>
      <c r="H77" s="1044"/>
      <c r="I77" s="1044"/>
      <c r="J77" s="1044"/>
      <c r="K77" s="1044"/>
      <c r="L77" s="1044"/>
      <c r="M77" s="1044"/>
      <c r="N77" s="1044"/>
      <c r="O77" s="1044"/>
      <c r="P77" s="1045"/>
      <c r="Q77" s="1047">
        <v>689</v>
      </c>
      <c r="R77" s="1048"/>
      <c r="S77" s="1048"/>
      <c r="T77" s="1048"/>
      <c r="U77" s="1049"/>
      <c r="V77" s="1050">
        <v>660</v>
      </c>
      <c r="W77" s="1048"/>
      <c r="X77" s="1048"/>
      <c r="Y77" s="1048"/>
      <c r="Z77" s="1049"/>
      <c r="AA77" s="1050">
        <v>28</v>
      </c>
      <c r="AB77" s="1048"/>
      <c r="AC77" s="1048"/>
      <c r="AD77" s="1048"/>
      <c r="AE77" s="1049"/>
      <c r="AF77" s="1050">
        <v>28</v>
      </c>
      <c r="AG77" s="1048"/>
      <c r="AH77" s="1048"/>
      <c r="AI77" s="1048"/>
      <c r="AJ77" s="1049"/>
      <c r="AK77" s="1050" t="s">
        <v>583</v>
      </c>
      <c r="AL77" s="1048"/>
      <c r="AM77" s="1048"/>
      <c r="AN77" s="1048"/>
      <c r="AO77" s="1049"/>
      <c r="AP77" s="1050">
        <v>227</v>
      </c>
      <c r="AQ77" s="1048"/>
      <c r="AR77" s="1048"/>
      <c r="AS77" s="1048"/>
      <c r="AT77" s="1049"/>
      <c r="AU77" s="1050">
        <v>6</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573</v>
      </c>
      <c r="C78" s="1044"/>
      <c r="D78" s="1044"/>
      <c r="E78" s="1044"/>
      <c r="F78" s="1044"/>
      <c r="G78" s="1044"/>
      <c r="H78" s="1044"/>
      <c r="I78" s="1044"/>
      <c r="J78" s="1044"/>
      <c r="K78" s="1044"/>
      <c r="L78" s="1044"/>
      <c r="M78" s="1044"/>
      <c r="N78" s="1044"/>
      <c r="O78" s="1044"/>
      <c r="P78" s="1045"/>
      <c r="Q78" s="1046">
        <v>277</v>
      </c>
      <c r="R78" s="1040"/>
      <c r="S78" s="1040"/>
      <c r="T78" s="1040"/>
      <c r="U78" s="1040"/>
      <c r="V78" s="1040">
        <v>153</v>
      </c>
      <c r="W78" s="1040"/>
      <c r="X78" s="1040"/>
      <c r="Y78" s="1040"/>
      <c r="Z78" s="1040"/>
      <c r="AA78" s="1040">
        <v>124</v>
      </c>
      <c r="AB78" s="1040"/>
      <c r="AC78" s="1040"/>
      <c r="AD78" s="1040"/>
      <c r="AE78" s="1040"/>
      <c r="AF78" s="1040">
        <v>124</v>
      </c>
      <c r="AG78" s="1040"/>
      <c r="AH78" s="1040"/>
      <c r="AI78" s="1040"/>
      <c r="AJ78" s="1040"/>
      <c r="AK78" s="1040" t="s">
        <v>583</v>
      </c>
      <c r="AL78" s="1040"/>
      <c r="AM78" s="1040"/>
      <c r="AN78" s="1040"/>
      <c r="AO78" s="1040"/>
      <c r="AP78" s="1040" t="s">
        <v>583</v>
      </c>
      <c r="AQ78" s="1040"/>
      <c r="AR78" s="1040"/>
      <c r="AS78" s="1040"/>
      <c r="AT78" s="1040"/>
      <c r="AU78" s="1040" t="s">
        <v>583</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574</v>
      </c>
      <c r="C79" s="1044"/>
      <c r="D79" s="1044"/>
      <c r="E79" s="1044"/>
      <c r="F79" s="1044"/>
      <c r="G79" s="1044"/>
      <c r="H79" s="1044"/>
      <c r="I79" s="1044"/>
      <c r="J79" s="1044"/>
      <c r="K79" s="1044"/>
      <c r="L79" s="1044"/>
      <c r="M79" s="1044"/>
      <c r="N79" s="1044"/>
      <c r="O79" s="1044"/>
      <c r="P79" s="1045"/>
      <c r="Q79" s="1046">
        <v>52</v>
      </c>
      <c r="R79" s="1040"/>
      <c r="S79" s="1040"/>
      <c r="T79" s="1040"/>
      <c r="U79" s="1040"/>
      <c r="V79" s="1040">
        <v>29</v>
      </c>
      <c r="W79" s="1040"/>
      <c r="X79" s="1040"/>
      <c r="Y79" s="1040"/>
      <c r="Z79" s="1040"/>
      <c r="AA79" s="1040">
        <v>23</v>
      </c>
      <c r="AB79" s="1040"/>
      <c r="AC79" s="1040"/>
      <c r="AD79" s="1040"/>
      <c r="AE79" s="1040"/>
      <c r="AF79" s="1040">
        <v>23</v>
      </c>
      <c r="AG79" s="1040"/>
      <c r="AH79" s="1040"/>
      <c r="AI79" s="1040"/>
      <c r="AJ79" s="1040"/>
      <c r="AK79" s="1040" t="s">
        <v>583</v>
      </c>
      <c r="AL79" s="1040"/>
      <c r="AM79" s="1040"/>
      <c r="AN79" s="1040"/>
      <c r="AO79" s="1040"/>
      <c r="AP79" s="1040" t="s">
        <v>583</v>
      </c>
      <c r="AQ79" s="1040"/>
      <c r="AR79" s="1040"/>
      <c r="AS79" s="1040"/>
      <c r="AT79" s="1040"/>
      <c r="AU79" s="1040" t="s">
        <v>583</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t="s">
        <v>575</v>
      </c>
      <c r="C80" s="1044"/>
      <c r="D80" s="1044"/>
      <c r="E80" s="1044"/>
      <c r="F80" s="1044"/>
      <c r="G80" s="1044"/>
      <c r="H80" s="1044"/>
      <c r="I80" s="1044"/>
      <c r="J80" s="1044"/>
      <c r="K80" s="1044"/>
      <c r="L80" s="1044"/>
      <c r="M80" s="1044"/>
      <c r="N80" s="1044"/>
      <c r="O80" s="1044"/>
      <c r="P80" s="1045"/>
      <c r="Q80" s="1046">
        <v>189</v>
      </c>
      <c r="R80" s="1040"/>
      <c r="S80" s="1040"/>
      <c r="T80" s="1040"/>
      <c r="U80" s="1040"/>
      <c r="V80" s="1040">
        <v>186</v>
      </c>
      <c r="W80" s="1040"/>
      <c r="X80" s="1040"/>
      <c r="Y80" s="1040"/>
      <c r="Z80" s="1040"/>
      <c r="AA80" s="1040">
        <v>3</v>
      </c>
      <c r="AB80" s="1040"/>
      <c r="AC80" s="1040"/>
      <c r="AD80" s="1040"/>
      <c r="AE80" s="1040"/>
      <c r="AF80" s="1040">
        <v>3</v>
      </c>
      <c r="AG80" s="1040"/>
      <c r="AH80" s="1040"/>
      <c r="AI80" s="1040"/>
      <c r="AJ80" s="1040"/>
      <c r="AK80" s="1040" t="s">
        <v>583</v>
      </c>
      <c r="AL80" s="1040"/>
      <c r="AM80" s="1040"/>
      <c r="AN80" s="1040"/>
      <c r="AO80" s="1040"/>
      <c r="AP80" s="1040" t="s">
        <v>583</v>
      </c>
      <c r="AQ80" s="1040"/>
      <c r="AR80" s="1040"/>
      <c r="AS80" s="1040"/>
      <c r="AT80" s="1040"/>
      <c r="AU80" s="1040" t="s">
        <v>583</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t="s">
        <v>576</v>
      </c>
      <c r="C81" s="1044"/>
      <c r="D81" s="1044"/>
      <c r="E81" s="1044"/>
      <c r="F81" s="1044"/>
      <c r="G81" s="1044"/>
      <c r="H81" s="1044"/>
      <c r="I81" s="1044"/>
      <c r="J81" s="1044"/>
      <c r="K81" s="1044"/>
      <c r="L81" s="1044"/>
      <c r="M81" s="1044"/>
      <c r="N81" s="1044"/>
      <c r="O81" s="1044"/>
      <c r="P81" s="1045"/>
      <c r="Q81" s="1046">
        <v>218731</v>
      </c>
      <c r="R81" s="1040"/>
      <c r="S81" s="1040"/>
      <c r="T81" s="1040"/>
      <c r="U81" s="1040"/>
      <c r="V81" s="1040">
        <v>210330</v>
      </c>
      <c r="W81" s="1040"/>
      <c r="X81" s="1040"/>
      <c r="Y81" s="1040"/>
      <c r="Z81" s="1040"/>
      <c r="AA81" s="1040">
        <v>8401</v>
      </c>
      <c r="AB81" s="1040"/>
      <c r="AC81" s="1040"/>
      <c r="AD81" s="1040"/>
      <c r="AE81" s="1040"/>
      <c r="AF81" s="1040">
        <v>8401</v>
      </c>
      <c r="AG81" s="1040"/>
      <c r="AH81" s="1040"/>
      <c r="AI81" s="1040"/>
      <c r="AJ81" s="1040"/>
      <c r="AK81" s="1040" t="s">
        <v>583</v>
      </c>
      <c r="AL81" s="1040"/>
      <c r="AM81" s="1040"/>
      <c r="AN81" s="1040"/>
      <c r="AO81" s="1040"/>
      <c r="AP81" s="1040" t="s">
        <v>583</v>
      </c>
      <c r="AQ81" s="1040"/>
      <c r="AR81" s="1040"/>
      <c r="AS81" s="1040"/>
      <c r="AT81" s="1040"/>
      <c r="AU81" s="1040" t="s">
        <v>583</v>
      </c>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385</v>
      </c>
      <c r="B88" s="1013" t="s">
        <v>417</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9611</v>
      </c>
      <c r="AG88" s="1028"/>
      <c r="AH88" s="1028"/>
      <c r="AI88" s="1028"/>
      <c r="AJ88" s="1028"/>
      <c r="AK88" s="1032"/>
      <c r="AL88" s="1032"/>
      <c r="AM88" s="1032"/>
      <c r="AN88" s="1032"/>
      <c r="AO88" s="1032"/>
      <c r="AP88" s="1028">
        <v>2762</v>
      </c>
      <c r="AQ88" s="1028"/>
      <c r="AR88" s="1028"/>
      <c r="AS88" s="1028"/>
      <c r="AT88" s="1028"/>
      <c r="AU88" s="1028">
        <v>66</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1013" t="s">
        <v>418</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v>
      </c>
      <c r="CS102" s="1020"/>
      <c r="CT102" s="1020"/>
      <c r="CU102" s="1020"/>
      <c r="CV102" s="1021"/>
      <c r="CW102" s="1019" t="s">
        <v>589</v>
      </c>
      <c r="CX102" s="1020"/>
      <c r="CY102" s="1020"/>
      <c r="CZ102" s="1020"/>
      <c r="DA102" s="1021"/>
      <c r="DB102" s="1019" t="s">
        <v>589</v>
      </c>
      <c r="DC102" s="1020"/>
      <c r="DD102" s="1020"/>
      <c r="DE102" s="1020"/>
      <c r="DF102" s="1021"/>
      <c r="DG102" s="1019" t="s">
        <v>589</v>
      </c>
      <c r="DH102" s="1020"/>
      <c r="DI102" s="1020"/>
      <c r="DJ102" s="1020"/>
      <c r="DK102" s="1021"/>
      <c r="DL102" s="1019" t="s">
        <v>589</v>
      </c>
      <c r="DM102" s="1020"/>
      <c r="DN102" s="1020"/>
      <c r="DO102" s="1020"/>
      <c r="DP102" s="1021"/>
      <c r="DQ102" s="1019" t="s">
        <v>589</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425</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426</v>
      </c>
      <c r="AB109" s="963"/>
      <c r="AC109" s="963"/>
      <c r="AD109" s="963"/>
      <c r="AE109" s="964"/>
      <c r="AF109" s="965" t="s">
        <v>302</v>
      </c>
      <c r="AG109" s="963"/>
      <c r="AH109" s="963"/>
      <c r="AI109" s="963"/>
      <c r="AJ109" s="964"/>
      <c r="AK109" s="965" t="s">
        <v>301</v>
      </c>
      <c r="AL109" s="963"/>
      <c r="AM109" s="963"/>
      <c r="AN109" s="963"/>
      <c r="AO109" s="964"/>
      <c r="AP109" s="965" t="s">
        <v>427</v>
      </c>
      <c r="AQ109" s="963"/>
      <c r="AR109" s="963"/>
      <c r="AS109" s="963"/>
      <c r="AT109" s="994"/>
      <c r="AU109" s="962" t="s">
        <v>425</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426</v>
      </c>
      <c r="BR109" s="963"/>
      <c r="BS109" s="963"/>
      <c r="BT109" s="963"/>
      <c r="BU109" s="964"/>
      <c r="BV109" s="965" t="s">
        <v>302</v>
      </c>
      <c r="BW109" s="963"/>
      <c r="BX109" s="963"/>
      <c r="BY109" s="963"/>
      <c r="BZ109" s="964"/>
      <c r="CA109" s="965" t="s">
        <v>301</v>
      </c>
      <c r="CB109" s="963"/>
      <c r="CC109" s="963"/>
      <c r="CD109" s="963"/>
      <c r="CE109" s="964"/>
      <c r="CF109" s="1001" t="s">
        <v>427</v>
      </c>
      <c r="CG109" s="1001"/>
      <c r="CH109" s="1001"/>
      <c r="CI109" s="1001"/>
      <c r="CJ109" s="1001"/>
      <c r="CK109" s="965" t="s">
        <v>428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426</v>
      </c>
      <c r="DH109" s="963"/>
      <c r="DI109" s="963"/>
      <c r="DJ109" s="963"/>
      <c r="DK109" s="964"/>
      <c r="DL109" s="965" t="s">
        <v>302</v>
      </c>
      <c r="DM109" s="963"/>
      <c r="DN109" s="963"/>
      <c r="DO109" s="963"/>
      <c r="DP109" s="964"/>
      <c r="DQ109" s="965" t="s">
        <v>301</v>
      </c>
      <c r="DR109" s="963"/>
      <c r="DS109" s="963"/>
      <c r="DT109" s="963"/>
      <c r="DU109" s="964"/>
      <c r="DV109" s="965" t="s">
        <v>427</v>
      </c>
      <c r="DW109" s="963"/>
      <c r="DX109" s="963"/>
      <c r="DY109" s="963"/>
      <c r="DZ109" s="994"/>
    </row>
    <row r="110" spans="1:131" s="226" customFormat="1" ht="26.25" customHeight="1" x14ac:dyDescent="0.15">
      <c r="A110" s="865" t="s">
        <v>429</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118057</v>
      </c>
      <c r="AB110" s="956"/>
      <c r="AC110" s="956"/>
      <c r="AD110" s="956"/>
      <c r="AE110" s="957"/>
      <c r="AF110" s="958">
        <v>102212</v>
      </c>
      <c r="AG110" s="956"/>
      <c r="AH110" s="956"/>
      <c r="AI110" s="956"/>
      <c r="AJ110" s="957"/>
      <c r="AK110" s="958">
        <v>115522</v>
      </c>
      <c r="AL110" s="956"/>
      <c r="AM110" s="956"/>
      <c r="AN110" s="956"/>
      <c r="AO110" s="957"/>
      <c r="AP110" s="959">
        <v>6.4</v>
      </c>
      <c r="AQ110" s="960"/>
      <c r="AR110" s="960"/>
      <c r="AS110" s="960"/>
      <c r="AT110" s="961"/>
      <c r="AU110" s="995" t="s">
        <v>66</v>
      </c>
      <c r="AV110" s="996"/>
      <c r="AW110" s="996"/>
      <c r="AX110" s="996"/>
      <c r="AY110" s="996"/>
      <c r="AZ110" s="921" t="s">
        <v>430</v>
      </c>
      <c r="BA110" s="866"/>
      <c r="BB110" s="866"/>
      <c r="BC110" s="866"/>
      <c r="BD110" s="866"/>
      <c r="BE110" s="866"/>
      <c r="BF110" s="866"/>
      <c r="BG110" s="866"/>
      <c r="BH110" s="866"/>
      <c r="BI110" s="866"/>
      <c r="BJ110" s="866"/>
      <c r="BK110" s="866"/>
      <c r="BL110" s="866"/>
      <c r="BM110" s="866"/>
      <c r="BN110" s="866"/>
      <c r="BO110" s="866"/>
      <c r="BP110" s="867"/>
      <c r="BQ110" s="922">
        <v>1845707</v>
      </c>
      <c r="BR110" s="903"/>
      <c r="BS110" s="903"/>
      <c r="BT110" s="903"/>
      <c r="BU110" s="903"/>
      <c r="BV110" s="903">
        <v>2942091</v>
      </c>
      <c r="BW110" s="903"/>
      <c r="BX110" s="903"/>
      <c r="BY110" s="903"/>
      <c r="BZ110" s="903"/>
      <c r="CA110" s="903">
        <v>3179425</v>
      </c>
      <c r="CB110" s="903"/>
      <c r="CC110" s="903"/>
      <c r="CD110" s="903"/>
      <c r="CE110" s="903"/>
      <c r="CF110" s="927">
        <v>176.8</v>
      </c>
      <c r="CG110" s="928"/>
      <c r="CH110" s="928"/>
      <c r="CI110" s="928"/>
      <c r="CJ110" s="928"/>
      <c r="CK110" s="991" t="s">
        <v>431</v>
      </c>
      <c r="CL110" s="877"/>
      <c r="CM110" s="952" t="s">
        <v>432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433</v>
      </c>
      <c r="DH110" s="903"/>
      <c r="DI110" s="903"/>
      <c r="DJ110" s="903"/>
      <c r="DK110" s="903"/>
      <c r="DL110" s="903" t="s">
        <v>142</v>
      </c>
      <c r="DM110" s="903"/>
      <c r="DN110" s="903"/>
      <c r="DO110" s="903"/>
      <c r="DP110" s="903"/>
      <c r="DQ110" s="903" t="s">
        <v>433</v>
      </c>
      <c r="DR110" s="903"/>
      <c r="DS110" s="903"/>
      <c r="DT110" s="903"/>
      <c r="DU110" s="903"/>
      <c r="DV110" s="904" t="s">
        <v>433</v>
      </c>
      <c r="DW110" s="904"/>
      <c r="DX110" s="904"/>
      <c r="DY110" s="904"/>
      <c r="DZ110" s="905"/>
    </row>
    <row r="111" spans="1:131" s="226" customFormat="1" ht="26.25" customHeight="1" x14ac:dyDescent="0.15">
      <c r="A111" s="832" t="s">
        <v>434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142</v>
      </c>
      <c r="AB111" s="984"/>
      <c r="AC111" s="984"/>
      <c r="AD111" s="984"/>
      <c r="AE111" s="985"/>
      <c r="AF111" s="986" t="s">
        <v>387</v>
      </c>
      <c r="AG111" s="984"/>
      <c r="AH111" s="984"/>
      <c r="AI111" s="984"/>
      <c r="AJ111" s="985"/>
      <c r="AK111" s="986" t="s">
        <v>142</v>
      </c>
      <c r="AL111" s="984"/>
      <c r="AM111" s="984"/>
      <c r="AN111" s="984"/>
      <c r="AO111" s="985"/>
      <c r="AP111" s="987" t="s">
        <v>142</v>
      </c>
      <c r="AQ111" s="988"/>
      <c r="AR111" s="988"/>
      <c r="AS111" s="988"/>
      <c r="AT111" s="989"/>
      <c r="AU111" s="997"/>
      <c r="AV111" s="998"/>
      <c r="AW111" s="998"/>
      <c r="AX111" s="998"/>
      <c r="AY111" s="998"/>
      <c r="AZ111" s="873" t="s">
        <v>435</v>
      </c>
      <c r="BA111" s="808"/>
      <c r="BB111" s="808"/>
      <c r="BC111" s="808"/>
      <c r="BD111" s="808"/>
      <c r="BE111" s="808"/>
      <c r="BF111" s="808"/>
      <c r="BG111" s="808"/>
      <c r="BH111" s="808"/>
      <c r="BI111" s="808"/>
      <c r="BJ111" s="808"/>
      <c r="BK111" s="808"/>
      <c r="BL111" s="808"/>
      <c r="BM111" s="808"/>
      <c r="BN111" s="808"/>
      <c r="BO111" s="808"/>
      <c r="BP111" s="809"/>
      <c r="BQ111" s="874" t="s">
        <v>387</v>
      </c>
      <c r="BR111" s="875"/>
      <c r="BS111" s="875"/>
      <c r="BT111" s="875"/>
      <c r="BU111" s="875"/>
      <c r="BV111" s="875" t="s">
        <v>387</v>
      </c>
      <c r="BW111" s="875"/>
      <c r="BX111" s="875"/>
      <c r="BY111" s="875"/>
      <c r="BZ111" s="875"/>
      <c r="CA111" s="875" t="s">
        <v>142</v>
      </c>
      <c r="CB111" s="875"/>
      <c r="CC111" s="875"/>
      <c r="CD111" s="875"/>
      <c r="CE111" s="875"/>
      <c r="CF111" s="936" t="s">
        <v>142</v>
      </c>
      <c r="CG111" s="937"/>
      <c r="CH111" s="937"/>
      <c r="CI111" s="937"/>
      <c r="CJ111" s="937"/>
      <c r="CK111" s="992"/>
      <c r="CL111" s="879"/>
      <c r="CM111" s="882" t="s">
        <v>436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142</v>
      </c>
      <c r="DH111" s="875"/>
      <c r="DI111" s="875"/>
      <c r="DJ111" s="875"/>
      <c r="DK111" s="875"/>
      <c r="DL111" s="875" t="s">
        <v>142</v>
      </c>
      <c r="DM111" s="875"/>
      <c r="DN111" s="875"/>
      <c r="DO111" s="875"/>
      <c r="DP111" s="875"/>
      <c r="DQ111" s="875" t="s">
        <v>142</v>
      </c>
      <c r="DR111" s="875"/>
      <c r="DS111" s="875"/>
      <c r="DT111" s="875"/>
      <c r="DU111" s="875"/>
      <c r="DV111" s="852" t="s">
        <v>387</v>
      </c>
      <c r="DW111" s="852"/>
      <c r="DX111" s="852"/>
      <c r="DY111" s="852"/>
      <c r="DZ111" s="853"/>
    </row>
    <row r="112" spans="1:131" s="226" customFormat="1" ht="26.25" customHeight="1" x14ac:dyDescent="0.15">
      <c r="A112" s="977" t="s">
        <v>437</v>
      </c>
      <c r="B112" s="978"/>
      <c r="C112" s="808" t="s">
        <v>438</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387</v>
      </c>
      <c r="AB112" s="838"/>
      <c r="AC112" s="838"/>
      <c r="AD112" s="838"/>
      <c r="AE112" s="839"/>
      <c r="AF112" s="840" t="s">
        <v>387</v>
      </c>
      <c r="AG112" s="838"/>
      <c r="AH112" s="838"/>
      <c r="AI112" s="838"/>
      <c r="AJ112" s="839"/>
      <c r="AK112" s="840" t="s">
        <v>142</v>
      </c>
      <c r="AL112" s="838"/>
      <c r="AM112" s="838"/>
      <c r="AN112" s="838"/>
      <c r="AO112" s="839"/>
      <c r="AP112" s="885" t="s">
        <v>142</v>
      </c>
      <c r="AQ112" s="886"/>
      <c r="AR112" s="886"/>
      <c r="AS112" s="886"/>
      <c r="AT112" s="887"/>
      <c r="AU112" s="997"/>
      <c r="AV112" s="998"/>
      <c r="AW112" s="998"/>
      <c r="AX112" s="998"/>
      <c r="AY112" s="998"/>
      <c r="AZ112" s="873" t="s">
        <v>439</v>
      </c>
      <c r="BA112" s="808"/>
      <c r="BB112" s="808"/>
      <c r="BC112" s="808"/>
      <c r="BD112" s="808"/>
      <c r="BE112" s="808"/>
      <c r="BF112" s="808"/>
      <c r="BG112" s="808"/>
      <c r="BH112" s="808"/>
      <c r="BI112" s="808"/>
      <c r="BJ112" s="808"/>
      <c r="BK112" s="808"/>
      <c r="BL112" s="808"/>
      <c r="BM112" s="808"/>
      <c r="BN112" s="808"/>
      <c r="BO112" s="808"/>
      <c r="BP112" s="809"/>
      <c r="BQ112" s="874">
        <v>1250545</v>
      </c>
      <c r="BR112" s="875"/>
      <c r="BS112" s="875"/>
      <c r="BT112" s="875"/>
      <c r="BU112" s="875"/>
      <c r="BV112" s="875">
        <v>1091028</v>
      </c>
      <c r="BW112" s="875"/>
      <c r="BX112" s="875"/>
      <c r="BY112" s="875"/>
      <c r="BZ112" s="875"/>
      <c r="CA112" s="875">
        <v>933023</v>
      </c>
      <c r="CB112" s="875"/>
      <c r="CC112" s="875"/>
      <c r="CD112" s="875"/>
      <c r="CE112" s="875"/>
      <c r="CF112" s="936">
        <v>51.9</v>
      </c>
      <c r="CG112" s="937"/>
      <c r="CH112" s="937"/>
      <c r="CI112" s="937"/>
      <c r="CJ112" s="937"/>
      <c r="CK112" s="992"/>
      <c r="CL112" s="879"/>
      <c r="CM112" s="882" t="s">
        <v>440</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387</v>
      </c>
      <c r="DH112" s="875"/>
      <c r="DI112" s="875"/>
      <c r="DJ112" s="875"/>
      <c r="DK112" s="875"/>
      <c r="DL112" s="875" t="s">
        <v>142</v>
      </c>
      <c r="DM112" s="875"/>
      <c r="DN112" s="875"/>
      <c r="DO112" s="875"/>
      <c r="DP112" s="875"/>
      <c r="DQ112" s="875" t="s">
        <v>142</v>
      </c>
      <c r="DR112" s="875"/>
      <c r="DS112" s="875"/>
      <c r="DT112" s="875"/>
      <c r="DU112" s="875"/>
      <c r="DV112" s="852" t="s">
        <v>387</v>
      </c>
      <c r="DW112" s="852"/>
      <c r="DX112" s="852"/>
      <c r="DY112" s="852"/>
      <c r="DZ112" s="853"/>
    </row>
    <row r="113" spans="1:130" s="226" customFormat="1" ht="26.25" customHeight="1" x14ac:dyDescent="0.15">
      <c r="A113" s="979"/>
      <c r="B113" s="980"/>
      <c r="C113" s="808" t="s">
        <v>441</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208101</v>
      </c>
      <c r="AB113" s="984"/>
      <c r="AC113" s="984"/>
      <c r="AD113" s="984"/>
      <c r="AE113" s="985"/>
      <c r="AF113" s="986">
        <v>206015</v>
      </c>
      <c r="AG113" s="984"/>
      <c r="AH113" s="984"/>
      <c r="AI113" s="984"/>
      <c r="AJ113" s="985"/>
      <c r="AK113" s="986">
        <v>198060</v>
      </c>
      <c r="AL113" s="984"/>
      <c r="AM113" s="984"/>
      <c r="AN113" s="984"/>
      <c r="AO113" s="985"/>
      <c r="AP113" s="987">
        <v>11</v>
      </c>
      <c r="AQ113" s="988"/>
      <c r="AR113" s="988"/>
      <c r="AS113" s="988"/>
      <c r="AT113" s="989"/>
      <c r="AU113" s="997"/>
      <c r="AV113" s="998"/>
      <c r="AW113" s="998"/>
      <c r="AX113" s="998"/>
      <c r="AY113" s="998"/>
      <c r="AZ113" s="873" t="s">
        <v>442</v>
      </c>
      <c r="BA113" s="808"/>
      <c r="BB113" s="808"/>
      <c r="BC113" s="808"/>
      <c r="BD113" s="808"/>
      <c r="BE113" s="808"/>
      <c r="BF113" s="808"/>
      <c r="BG113" s="808"/>
      <c r="BH113" s="808"/>
      <c r="BI113" s="808"/>
      <c r="BJ113" s="808"/>
      <c r="BK113" s="808"/>
      <c r="BL113" s="808"/>
      <c r="BM113" s="808"/>
      <c r="BN113" s="808"/>
      <c r="BO113" s="808"/>
      <c r="BP113" s="809"/>
      <c r="BQ113" s="874">
        <v>131312</v>
      </c>
      <c r="BR113" s="875"/>
      <c r="BS113" s="875"/>
      <c r="BT113" s="875"/>
      <c r="BU113" s="875"/>
      <c r="BV113" s="875">
        <v>95653</v>
      </c>
      <c r="BW113" s="875"/>
      <c r="BX113" s="875"/>
      <c r="BY113" s="875"/>
      <c r="BZ113" s="875"/>
      <c r="CA113" s="875">
        <v>65016</v>
      </c>
      <c r="CB113" s="875"/>
      <c r="CC113" s="875"/>
      <c r="CD113" s="875"/>
      <c r="CE113" s="875"/>
      <c r="CF113" s="936">
        <v>3.6</v>
      </c>
      <c r="CG113" s="937"/>
      <c r="CH113" s="937"/>
      <c r="CI113" s="937"/>
      <c r="CJ113" s="937"/>
      <c r="CK113" s="992"/>
      <c r="CL113" s="879"/>
      <c r="CM113" s="882" t="s">
        <v>443</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142</v>
      </c>
      <c r="DH113" s="838"/>
      <c r="DI113" s="838"/>
      <c r="DJ113" s="838"/>
      <c r="DK113" s="839"/>
      <c r="DL113" s="840" t="s">
        <v>387</v>
      </c>
      <c r="DM113" s="838"/>
      <c r="DN113" s="838"/>
      <c r="DO113" s="838"/>
      <c r="DP113" s="839"/>
      <c r="DQ113" s="840" t="s">
        <v>142</v>
      </c>
      <c r="DR113" s="838"/>
      <c r="DS113" s="838"/>
      <c r="DT113" s="838"/>
      <c r="DU113" s="839"/>
      <c r="DV113" s="885" t="s">
        <v>387</v>
      </c>
      <c r="DW113" s="886"/>
      <c r="DX113" s="886"/>
      <c r="DY113" s="886"/>
      <c r="DZ113" s="887"/>
    </row>
    <row r="114" spans="1:130" s="226" customFormat="1" ht="26.25" customHeight="1" x14ac:dyDescent="0.15">
      <c r="A114" s="979"/>
      <c r="B114" s="980"/>
      <c r="C114" s="808" t="s">
        <v>444</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43361</v>
      </c>
      <c r="AB114" s="838"/>
      <c r="AC114" s="838"/>
      <c r="AD114" s="838"/>
      <c r="AE114" s="839"/>
      <c r="AF114" s="840">
        <v>30501</v>
      </c>
      <c r="AG114" s="838"/>
      <c r="AH114" s="838"/>
      <c r="AI114" s="838"/>
      <c r="AJ114" s="839"/>
      <c r="AK114" s="840">
        <v>10649</v>
      </c>
      <c r="AL114" s="838"/>
      <c r="AM114" s="838"/>
      <c r="AN114" s="838"/>
      <c r="AO114" s="839"/>
      <c r="AP114" s="885">
        <v>0.6</v>
      </c>
      <c r="AQ114" s="886"/>
      <c r="AR114" s="886"/>
      <c r="AS114" s="886"/>
      <c r="AT114" s="887"/>
      <c r="AU114" s="997"/>
      <c r="AV114" s="998"/>
      <c r="AW114" s="998"/>
      <c r="AX114" s="998"/>
      <c r="AY114" s="998"/>
      <c r="AZ114" s="873" t="s">
        <v>445</v>
      </c>
      <c r="BA114" s="808"/>
      <c r="BB114" s="808"/>
      <c r="BC114" s="808"/>
      <c r="BD114" s="808"/>
      <c r="BE114" s="808"/>
      <c r="BF114" s="808"/>
      <c r="BG114" s="808"/>
      <c r="BH114" s="808"/>
      <c r="BI114" s="808"/>
      <c r="BJ114" s="808"/>
      <c r="BK114" s="808"/>
      <c r="BL114" s="808"/>
      <c r="BM114" s="808"/>
      <c r="BN114" s="808"/>
      <c r="BO114" s="808"/>
      <c r="BP114" s="809"/>
      <c r="BQ114" s="874" t="s">
        <v>142</v>
      </c>
      <c r="BR114" s="875"/>
      <c r="BS114" s="875"/>
      <c r="BT114" s="875"/>
      <c r="BU114" s="875"/>
      <c r="BV114" s="875">
        <v>2646</v>
      </c>
      <c r="BW114" s="875"/>
      <c r="BX114" s="875"/>
      <c r="BY114" s="875"/>
      <c r="BZ114" s="875"/>
      <c r="CA114" s="875">
        <v>59867</v>
      </c>
      <c r="CB114" s="875"/>
      <c r="CC114" s="875"/>
      <c r="CD114" s="875"/>
      <c r="CE114" s="875"/>
      <c r="CF114" s="936">
        <v>3.3</v>
      </c>
      <c r="CG114" s="937"/>
      <c r="CH114" s="937"/>
      <c r="CI114" s="937"/>
      <c r="CJ114" s="937"/>
      <c r="CK114" s="992"/>
      <c r="CL114" s="879"/>
      <c r="CM114" s="882" t="s">
        <v>446</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387</v>
      </c>
      <c r="DH114" s="838"/>
      <c r="DI114" s="838"/>
      <c r="DJ114" s="838"/>
      <c r="DK114" s="839"/>
      <c r="DL114" s="840" t="s">
        <v>387</v>
      </c>
      <c r="DM114" s="838"/>
      <c r="DN114" s="838"/>
      <c r="DO114" s="838"/>
      <c r="DP114" s="839"/>
      <c r="DQ114" s="840" t="s">
        <v>142</v>
      </c>
      <c r="DR114" s="838"/>
      <c r="DS114" s="838"/>
      <c r="DT114" s="838"/>
      <c r="DU114" s="839"/>
      <c r="DV114" s="885" t="s">
        <v>387</v>
      </c>
      <c r="DW114" s="886"/>
      <c r="DX114" s="886"/>
      <c r="DY114" s="886"/>
      <c r="DZ114" s="887"/>
    </row>
    <row r="115" spans="1:130" s="226" customFormat="1" ht="26.25" customHeight="1" x14ac:dyDescent="0.15">
      <c r="A115" s="979"/>
      <c r="B115" s="980"/>
      <c r="C115" s="808" t="s">
        <v>447</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142</v>
      </c>
      <c r="AB115" s="984"/>
      <c r="AC115" s="984"/>
      <c r="AD115" s="984"/>
      <c r="AE115" s="985"/>
      <c r="AF115" s="986" t="s">
        <v>142</v>
      </c>
      <c r="AG115" s="984"/>
      <c r="AH115" s="984"/>
      <c r="AI115" s="984"/>
      <c r="AJ115" s="985"/>
      <c r="AK115" s="986" t="s">
        <v>142</v>
      </c>
      <c r="AL115" s="984"/>
      <c r="AM115" s="984"/>
      <c r="AN115" s="984"/>
      <c r="AO115" s="985"/>
      <c r="AP115" s="987" t="s">
        <v>387</v>
      </c>
      <c r="AQ115" s="988"/>
      <c r="AR115" s="988"/>
      <c r="AS115" s="988"/>
      <c r="AT115" s="989"/>
      <c r="AU115" s="997"/>
      <c r="AV115" s="998"/>
      <c r="AW115" s="998"/>
      <c r="AX115" s="998"/>
      <c r="AY115" s="998"/>
      <c r="AZ115" s="873" t="s">
        <v>448</v>
      </c>
      <c r="BA115" s="808"/>
      <c r="BB115" s="808"/>
      <c r="BC115" s="808"/>
      <c r="BD115" s="808"/>
      <c r="BE115" s="808"/>
      <c r="BF115" s="808"/>
      <c r="BG115" s="808"/>
      <c r="BH115" s="808"/>
      <c r="BI115" s="808"/>
      <c r="BJ115" s="808"/>
      <c r="BK115" s="808"/>
      <c r="BL115" s="808"/>
      <c r="BM115" s="808"/>
      <c r="BN115" s="808"/>
      <c r="BO115" s="808"/>
      <c r="BP115" s="809"/>
      <c r="BQ115" s="874" t="s">
        <v>142</v>
      </c>
      <c r="BR115" s="875"/>
      <c r="BS115" s="875"/>
      <c r="BT115" s="875"/>
      <c r="BU115" s="875"/>
      <c r="BV115" s="875" t="s">
        <v>142</v>
      </c>
      <c r="BW115" s="875"/>
      <c r="BX115" s="875"/>
      <c r="BY115" s="875"/>
      <c r="BZ115" s="875"/>
      <c r="CA115" s="875" t="s">
        <v>387</v>
      </c>
      <c r="CB115" s="875"/>
      <c r="CC115" s="875"/>
      <c r="CD115" s="875"/>
      <c r="CE115" s="875"/>
      <c r="CF115" s="936" t="s">
        <v>449</v>
      </c>
      <c r="CG115" s="937"/>
      <c r="CH115" s="937"/>
      <c r="CI115" s="937"/>
      <c r="CJ115" s="937"/>
      <c r="CK115" s="992"/>
      <c r="CL115" s="879"/>
      <c r="CM115" s="873" t="s">
        <v>450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142</v>
      </c>
      <c r="DH115" s="838"/>
      <c r="DI115" s="838"/>
      <c r="DJ115" s="838"/>
      <c r="DK115" s="839"/>
      <c r="DL115" s="840" t="s">
        <v>142</v>
      </c>
      <c r="DM115" s="838"/>
      <c r="DN115" s="838"/>
      <c r="DO115" s="838"/>
      <c r="DP115" s="839"/>
      <c r="DQ115" s="840" t="s">
        <v>387</v>
      </c>
      <c r="DR115" s="838"/>
      <c r="DS115" s="838"/>
      <c r="DT115" s="838"/>
      <c r="DU115" s="839"/>
      <c r="DV115" s="885" t="s">
        <v>142</v>
      </c>
      <c r="DW115" s="886"/>
      <c r="DX115" s="886"/>
      <c r="DY115" s="886"/>
      <c r="DZ115" s="887"/>
    </row>
    <row r="116" spans="1:130" s="226" customFormat="1" ht="26.25" customHeight="1" x14ac:dyDescent="0.15">
      <c r="A116" s="981"/>
      <c r="B116" s="982"/>
      <c r="C116" s="941" t="s">
        <v>451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142</v>
      </c>
      <c r="AB116" s="838"/>
      <c r="AC116" s="838"/>
      <c r="AD116" s="838"/>
      <c r="AE116" s="839"/>
      <c r="AF116" s="840" t="s">
        <v>387</v>
      </c>
      <c r="AG116" s="838"/>
      <c r="AH116" s="838"/>
      <c r="AI116" s="838"/>
      <c r="AJ116" s="839"/>
      <c r="AK116" s="840" t="s">
        <v>387</v>
      </c>
      <c r="AL116" s="838"/>
      <c r="AM116" s="838"/>
      <c r="AN116" s="838"/>
      <c r="AO116" s="839"/>
      <c r="AP116" s="885" t="s">
        <v>142</v>
      </c>
      <c r="AQ116" s="886"/>
      <c r="AR116" s="886"/>
      <c r="AS116" s="886"/>
      <c r="AT116" s="887"/>
      <c r="AU116" s="997"/>
      <c r="AV116" s="998"/>
      <c r="AW116" s="998"/>
      <c r="AX116" s="998"/>
      <c r="AY116" s="998"/>
      <c r="AZ116" s="924" t="s">
        <v>452</v>
      </c>
      <c r="BA116" s="925"/>
      <c r="BB116" s="925"/>
      <c r="BC116" s="925"/>
      <c r="BD116" s="925"/>
      <c r="BE116" s="925"/>
      <c r="BF116" s="925"/>
      <c r="BG116" s="925"/>
      <c r="BH116" s="925"/>
      <c r="BI116" s="925"/>
      <c r="BJ116" s="925"/>
      <c r="BK116" s="925"/>
      <c r="BL116" s="925"/>
      <c r="BM116" s="925"/>
      <c r="BN116" s="925"/>
      <c r="BO116" s="925"/>
      <c r="BP116" s="926"/>
      <c r="BQ116" s="874" t="s">
        <v>387</v>
      </c>
      <c r="BR116" s="875"/>
      <c r="BS116" s="875"/>
      <c r="BT116" s="875"/>
      <c r="BU116" s="875"/>
      <c r="BV116" s="875" t="s">
        <v>142</v>
      </c>
      <c r="BW116" s="875"/>
      <c r="BX116" s="875"/>
      <c r="BY116" s="875"/>
      <c r="BZ116" s="875"/>
      <c r="CA116" s="875" t="s">
        <v>449</v>
      </c>
      <c r="CB116" s="875"/>
      <c r="CC116" s="875"/>
      <c r="CD116" s="875"/>
      <c r="CE116" s="875"/>
      <c r="CF116" s="936" t="s">
        <v>387</v>
      </c>
      <c r="CG116" s="937"/>
      <c r="CH116" s="937"/>
      <c r="CI116" s="937"/>
      <c r="CJ116" s="937"/>
      <c r="CK116" s="992"/>
      <c r="CL116" s="879"/>
      <c r="CM116" s="882" t="s">
        <v>453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387</v>
      </c>
      <c r="DH116" s="838"/>
      <c r="DI116" s="838"/>
      <c r="DJ116" s="838"/>
      <c r="DK116" s="839"/>
      <c r="DL116" s="840" t="s">
        <v>387</v>
      </c>
      <c r="DM116" s="838"/>
      <c r="DN116" s="838"/>
      <c r="DO116" s="838"/>
      <c r="DP116" s="839"/>
      <c r="DQ116" s="840" t="s">
        <v>387</v>
      </c>
      <c r="DR116" s="838"/>
      <c r="DS116" s="838"/>
      <c r="DT116" s="838"/>
      <c r="DU116" s="839"/>
      <c r="DV116" s="885" t="s">
        <v>387</v>
      </c>
      <c r="DW116" s="886"/>
      <c r="DX116" s="886"/>
      <c r="DY116" s="886"/>
      <c r="DZ116" s="887"/>
    </row>
    <row r="117" spans="1:130" s="226" customFormat="1" ht="26.25" customHeight="1" x14ac:dyDescent="0.15">
      <c r="A117" s="962" t="s">
        <v>184</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454</v>
      </c>
      <c r="Z117" s="964"/>
      <c r="AA117" s="969">
        <v>369519</v>
      </c>
      <c r="AB117" s="970"/>
      <c r="AC117" s="970"/>
      <c r="AD117" s="970"/>
      <c r="AE117" s="971"/>
      <c r="AF117" s="972">
        <v>338728</v>
      </c>
      <c r="AG117" s="970"/>
      <c r="AH117" s="970"/>
      <c r="AI117" s="970"/>
      <c r="AJ117" s="971"/>
      <c r="AK117" s="972">
        <v>324231</v>
      </c>
      <c r="AL117" s="970"/>
      <c r="AM117" s="970"/>
      <c r="AN117" s="970"/>
      <c r="AO117" s="971"/>
      <c r="AP117" s="973"/>
      <c r="AQ117" s="974"/>
      <c r="AR117" s="974"/>
      <c r="AS117" s="974"/>
      <c r="AT117" s="975"/>
      <c r="AU117" s="997"/>
      <c r="AV117" s="998"/>
      <c r="AW117" s="998"/>
      <c r="AX117" s="998"/>
      <c r="AY117" s="998"/>
      <c r="AZ117" s="924" t="s">
        <v>455</v>
      </c>
      <c r="BA117" s="925"/>
      <c r="BB117" s="925"/>
      <c r="BC117" s="925"/>
      <c r="BD117" s="925"/>
      <c r="BE117" s="925"/>
      <c r="BF117" s="925"/>
      <c r="BG117" s="925"/>
      <c r="BH117" s="925"/>
      <c r="BI117" s="925"/>
      <c r="BJ117" s="925"/>
      <c r="BK117" s="925"/>
      <c r="BL117" s="925"/>
      <c r="BM117" s="925"/>
      <c r="BN117" s="925"/>
      <c r="BO117" s="925"/>
      <c r="BP117" s="926"/>
      <c r="BQ117" s="874" t="s">
        <v>387</v>
      </c>
      <c r="BR117" s="875"/>
      <c r="BS117" s="875"/>
      <c r="BT117" s="875"/>
      <c r="BU117" s="875"/>
      <c r="BV117" s="875" t="s">
        <v>387</v>
      </c>
      <c r="BW117" s="875"/>
      <c r="BX117" s="875"/>
      <c r="BY117" s="875"/>
      <c r="BZ117" s="875"/>
      <c r="CA117" s="875" t="s">
        <v>387</v>
      </c>
      <c r="CB117" s="875"/>
      <c r="CC117" s="875"/>
      <c r="CD117" s="875"/>
      <c r="CE117" s="875"/>
      <c r="CF117" s="936" t="s">
        <v>142</v>
      </c>
      <c r="CG117" s="937"/>
      <c r="CH117" s="937"/>
      <c r="CI117" s="937"/>
      <c r="CJ117" s="937"/>
      <c r="CK117" s="992"/>
      <c r="CL117" s="879"/>
      <c r="CM117" s="882" t="s">
        <v>456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142</v>
      </c>
      <c r="DH117" s="838"/>
      <c r="DI117" s="838"/>
      <c r="DJ117" s="838"/>
      <c r="DK117" s="839"/>
      <c r="DL117" s="840" t="s">
        <v>387</v>
      </c>
      <c r="DM117" s="838"/>
      <c r="DN117" s="838"/>
      <c r="DO117" s="838"/>
      <c r="DP117" s="839"/>
      <c r="DQ117" s="840" t="s">
        <v>142</v>
      </c>
      <c r="DR117" s="838"/>
      <c r="DS117" s="838"/>
      <c r="DT117" s="838"/>
      <c r="DU117" s="839"/>
      <c r="DV117" s="885" t="s">
        <v>142</v>
      </c>
      <c r="DW117" s="886"/>
      <c r="DX117" s="886"/>
      <c r="DY117" s="886"/>
      <c r="DZ117" s="887"/>
    </row>
    <row r="118" spans="1:130" s="226" customFormat="1" ht="26.25" customHeight="1" x14ac:dyDescent="0.15">
      <c r="A118" s="962" t="s">
        <v>428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426</v>
      </c>
      <c r="AB118" s="963"/>
      <c r="AC118" s="963"/>
      <c r="AD118" s="963"/>
      <c r="AE118" s="964"/>
      <c r="AF118" s="965" t="s">
        <v>302</v>
      </c>
      <c r="AG118" s="963"/>
      <c r="AH118" s="963"/>
      <c r="AI118" s="963"/>
      <c r="AJ118" s="964"/>
      <c r="AK118" s="965" t="s">
        <v>301</v>
      </c>
      <c r="AL118" s="963"/>
      <c r="AM118" s="963"/>
      <c r="AN118" s="963"/>
      <c r="AO118" s="964"/>
      <c r="AP118" s="966" t="s">
        <v>427</v>
      </c>
      <c r="AQ118" s="967"/>
      <c r="AR118" s="967"/>
      <c r="AS118" s="967"/>
      <c r="AT118" s="968"/>
      <c r="AU118" s="997"/>
      <c r="AV118" s="998"/>
      <c r="AW118" s="998"/>
      <c r="AX118" s="998"/>
      <c r="AY118" s="998"/>
      <c r="AZ118" s="940" t="s">
        <v>457</v>
      </c>
      <c r="BA118" s="941"/>
      <c r="BB118" s="941"/>
      <c r="BC118" s="941"/>
      <c r="BD118" s="941"/>
      <c r="BE118" s="941"/>
      <c r="BF118" s="941"/>
      <c r="BG118" s="941"/>
      <c r="BH118" s="941"/>
      <c r="BI118" s="941"/>
      <c r="BJ118" s="941"/>
      <c r="BK118" s="941"/>
      <c r="BL118" s="941"/>
      <c r="BM118" s="941"/>
      <c r="BN118" s="941"/>
      <c r="BO118" s="941"/>
      <c r="BP118" s="942"/>
      <c r="BQ118" s="943" t="s">
        <v>142</v>
      </c>
      <c r="BR118" s="906"/>
      <c r="BS118" s="906"/>
      <c r="BT118" s="906"/>
      <c r="BU118" s="906"/>
      <c r="BV118" s="906" t="s">
        <v>387</v>
      </c>
      <c r="BW118" s="906"/>
      <c r="BX118" s="906"/>
      <c r="BY118" s="906"/>
      <c r="BZ118" s="906"/>
      <c r="CA118" s="906" t="s">
        <v>387</v>
      </c>
      <c r="CB118" s="906"/>
      <c r="CC118" s="906"/>
      <c r="CD118" s="906"/>
      <c r="CE118" s="906"/>
      <c r="CF118" s="936" t="s">
        <v>142</v>
      </c>
      <c r="CG118" s="937"/>
      <c r="CH118" s="937"/>
      <c r="CI118" s="937"/>
      <c r="CJ118" s="937"/>
      <c r="CK118" s="992"/>
      <c r="CL118" s="879"/>
      <c r="CM118" s="882" t="s">
        <v>458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142</v>
      </c>
      <c r="DH118" s="838"/>
      <c r="DI118" s="838"/>
      <c r="DJ118" s="838"/>
      <c r="DK118" s="839"/>
      <c r="DL118" s="840" t="s">
        <v>142</v>
      </c>
      <c r="DM118" s="838"/>
      <c r="DN118" s="838"/>
      <c r="DO118" s="838"/>
      <c r="DP118" s="839"/>
      <c r="DQ118" s="840" t="s">
        <v>387</v>
      </c>
      <c r="DR118" s="838"/>
      <c r="DS118" s="838"/>
      <c r="DT118" s="838"/>
      <c r="DU118" s="839"/>
      <c r="DV118" s="885" t="s">
        <v>387</v>
      </c>
      <c r="DW118" s="886"/>
      <c r="DX118" s="886"/>
      <c r="DY118" s="886"/>
      <c r="DZ118" s="887"/>
    </row>
    <row r="119" spans="1:130" s="226" customFormat="1" ht="26.25" customHeight="1" x14ac:dyDescent="0.15">
      <c r="A119" s="876" t="s">
        <v>431</v>
      </c>
      <c r="B119" s="877"/>
      <c r="C119" s="952" t="s">
        <v>432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142</v>
      </c>
      <c r="AB119" s="956"/>
      <c r="AC119" s="956"/>
      <c r="AD119" s="956"/>
      <c r="AE119" s="957"/>
      <c r="AF119" s="958" t="s">
        <v>387</v>
      </c>
      <c r="AG119" s="956"/>
      <c r="AH119" s="956"/>
      <c r="AI119" s="956"/>
      <c r="AJ119" s="957"/>
      <c r="AK119" s="958" t="s">
        <v>387</v>
      </c>
      <c r="AL119" s="956"/>
      <c r="AM119" s="956"/>
      <c r="AN119" s="956"/>
      <c r="AO119" s="957"/>
      <c r="AP119" s="959" t="s">
        <v>142</v>
      </c>
      <c r="AQ119" s="960"/>
      <c r="AR119" s="960"/>
      <c r="AS119" s="960"/>
      <c r="AT119" s="961"/>
      <c r="AU119" s="999"/>
      <c r="AV119" s="1000"/>
      <c r="AW119" s="1000"/>
      <c r="AX119" s="1000"/>
      <c r="AY119" s="1000"/>
      <c r="AZ119" s="257" t="s">
        <v>184</v>
      </c>
      <c r="BA119" s="257"/>
      <c r="BB119" s="257"/>
      <c r="BC119" s="257"/>
      <c r="BD119" s="257"/>
      <c r="BE119" s="257"/>
      <c r="BF119" s="257"/>
      <c r="BG119" s="257"/>
      <c r="BH119" s="257"/>
      <c r="BI119" s="257"/>
      <c r="BJ119" s="257"/>
      <c r="BK119" s="257"/>
      <c r="BL119" s="257"/>
      <c r="BM119" s="257"/>
      <c r="BN119" s="257"/>
      <c r="BO119" s="938" t="s">
        <v>459</v>
      </c>
      <c r="BP119" s="939"/>
      <c r="BQ119" s="943">
        <v>3227564</v>
      </c>
      <c r="BR119" s="906"/>
      <c r="BS119" s="906"/>
      <c r="BT119" s="906"/>
      <c r="BU119" s="906"/>
      <c r="BV119" s="906">
        <v>4131418</v>
      </c>
      <c r="BW119" s="906"/>
      <c r="BX119" s="906"/>
      <c r="BY119" s="906"/>
      <c r="BZ119" s="906"/>
      <c r="CA119" s="906">
        <v>4237331</v>
      </c>
      <c r="CB119" s="906"/>
      <c r="CC119" s="906"/>
      <c r="CD119" s="906"/>
      <c r="CE119" s="906"/>
      <c r="CF119" s="804"/>
      <c r="CG119" s="805"/>
      <c r="CH119" s="805"/>
      <c r="CI119" s="805"/>
      <c r="CJ119" s="895"/>
      <c r="CK119" s="993"/>
      <c r="CL119" s="881"/>
      <c r="CM119" s="899" t="s">
        <v>460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142</v>
      </c>
      <c r="DH119" s="821"/>
      <c r="DI119" s="821"/>
      <c r="DJ119" s="821"/>
      <c r="DK119" s="822"/>
      <c r="DL119" s="823" t="s">
        <v>142</v>
      </c>
      <c r="DM119" s="821"/>
      <c r="DN119" s="821"/>
      <c r="DO119" s="821"/>
      <c r="DP119" s="822"/>
      <c r="DQ119" s="823" t="s">
        <v>142</v>
      </c>
      <c r="DR119" s="821"/>
      <c r="DS119" s="821"/>
      <c r="DT119" s="821"/>
      <c r="DU119" s="822"/>
      <c r="DV119" s="909" t="s">
        <v>142</v>
      </c>
      <c r="DW119" s="910"/>
      <c r="DX119" s="910"/>
      <c r="DY119" s="910"/>
      <c r="DZ119" s="911"/>
    </row>
    <row r="120" spans="1:130" s="226" customFormat="1" ht="26.25" customHeight="1" x14ac:dyDescent="0.15">
      <c r="A120" s="878"/>
      <c r="B120" s="879"/>
      <c r="C120" s="882" t="s">
        <v>436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387</v>
      </c>
      <c r="AB120" s="838"/>
      <c r="AC120" s="838"/>
      <c r="AD120" s="838"/>
      <c r="AE120" s="839"/>
      <c r="AF120" s="840" t="s">
        <v>142</v>
      </c>
      <c r="AG120" s="838"/>
      <c r="AH120" s="838"/>
      <c r="AI120" s="838"/>
      <c r="AJ120" s="839"/>
      <c r="AK120" s="840" t="s">
        <v>142</v>
      </c>
      <c r="AL120" s="838"/>
      <c r="AM120" s="838"/>
      <c r="AN120" s="838"/>
      <c r="AO120" s="839"/>
      <c r="AP120" s="885" t="s">
        <v>387</v>
      </c>
      <c r="AQ120" s="886"/>
      <c r="AR120" s="886"/>
      <c r="AS120" s="886"/>
      <c r="AT120" s="887"/>
      <c r="AU120" s="944" t="s">
        <v>461</v>
      </c>
      <c r="AV120" s="945"/>
      <c r="AW120" s="945"/>
      <c r="AX120" s="945"/>
      <c r="AY120" s="946"/>
      <c r="AZ120" s="921" t="s">
        <v>462</v>
      </c>
      <c r="BA120" s="866"/>
      <c r="BB120" s="866"/>
      <c r="BC120" s="866"/>
      <c r="BD120" s="866"/>
      <c r="BE120" s="866"/>
      <c r="BF120" s="866"/>
      <c r="BG120" s="866"/>
      <c r="BH120" s="866"/>
      <c r="BI120" s="866"/>
      <c r="BJ120" s="866"/>
      <c r="BK120" s="866"/>
      <c r="BL120" s="866"/>
      <c r="BM120" s="866"/>
      <c r="BN120" s="866"/>
      <c r="BO120" s="866"/>
      <c r="BP120" s="867"/>
      <c r="BQ120" s="922">
        <v>4590692</v>
      </c>
      <c r="BR120" s="903"/>
      <c r="BS120" s="903"/>
      <c r="BT120" s="903"/>
      <c r="BU120" s="903"/>
      <c r="BV120" s="903">
        <v>4379777</v>
      </c>
      <c r="BW120" s="903"/>
      <c r="BX120" s="903"/>
      <c r="BY120" s="903"/>
      <c r="BZ120" s="903"/>
      <c r="CA120" s="903">
        <v>3498664</v>
      </c>
      <c r="CB120" s="903"/>
      <c r="CC120" s="903"/>
      <c r="CD120" s="903"/>
      <c r="CE120" s="903"/>
      <c r="CF120" s="927">
        <v>194.6</v>
      </c>
      <c r="CG120" s="928"/>
      <c r="CH120" s="928"/>
      <c r="CI120" s="928"/>
      <c r="CJ120" s="928"/>
      <c r="CK120" s="929" t="s">
        <v>463</v>
      </c>
      <c r="CL120" s="913"/>
      <c r="CM120" s="913"/>
      <c r="CN120" s="913"/>
      <c r="CO120" s="914"/>
      <c r="CP120" s="933" t="s">
        <v>464</v>
      </c>
      <c r="CQ120" s="934"/>
      <c r="CR120" s="934"/>
      <c r="CS120" s="934"/>
      <c r="CT120" s="934"/>
      <c r="CU120" s="934"/>
      <c r="CV120" s="934"/>
      <c r="CW120" s="934"/>
      <c r="CX120" s="934"/>
      <c r="CY120" s="934"/>
      <c r="CZ120" s="934"/>
      <c r="DA120" s="934"/>
      <c r="DB120" s="934"/>
      <c r="DC120" s="934"/>
      <c r="DD120" s="934"/>
      <c r="DE120" s="934"/>
      <c r="DF120" s="935"/>
      <c r="DG120" s="922">
        <v>1080700</v>
      </c>
      <c r="DH120" s="903"/>
      <c r="DI120" s="903"/>
      <c r="DJ120" s="903"/>
      <c r="DK120" s="903"/>
      <c r="DL120" s="903">
        <v>956106</v>
      </c>
      <c r="DM120" s="903"/>
      <c r="DN120" s="903"/>
      <c r="DO120" s="903"/>
      <c r="DP120" s="903"/>
      <c r="DQ120" s="903">
        <v>831867</v>
      </c>
      <c r="DR120" s="903"/>
      <c r="DS120" s="903"/>
      <c r="DT120" s="903"/>
      <c r="DU120" s="903"/>
      <c r="DV120" s="904">
        <v>46.3</v>
      </c>
      <c r="DW120" s="904"/>
      <c r="DX120" s="904"/>
      <c r="DY120" s="904"/>
      <c r="DZ120" s="905"/>
    </row>
    <row r="121" spans="1:130" s="226" customFormat="1" ht="26.25" customHeight="1" x14ac:dyDescent="0.15">
      <c r="A121" s="878"/>
      <c r="B121" s="879"/>
      <c r="C121" s="924" t="s">
        <v>465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142</v>
      </c>
      <c r="AB121" s="838"/>
      <c r="AC121" s="838"/>
      <c r="AD121" s="838"/>
      <c r="AE121" s="839"/>
      <c r="AF121" s="840" t="s">
        <v>387</v>
      </c>
      <c r="AG121" s="838"/>
      <c r="AH121" s="838"/>
      <c r="AI121" s="838"/>
      <c r="AJ121" s="839"/>
      <c r="AK121" s="840" t="s">
        <v>387</v>
      </c>
      <c r="AL121" s="838"/>
      <c r="AM121" s="838"/>
      <c r="AN121" s="838"/>
      <c r="AO121" s="839"/>
      <c r="AP121" s="885" t="s">
        <v>142</v>
      </c>
      <c r="AQ121" s="886"/>
      <c r="AR121" s="886"/>
      <c r="AS121" s="886"/>
      <c r="AT121" s="887"/>
      <c r="AU121" s="947"/>
      <c r="AV121" s="948"/>
      <c r="AW121" s="948"/>
      <c r="AX121" s="948"/>
      <c r="AY121" s="949"/>
      <c r="AZ121" s="873" t="s">
        <v>466</v>
      </c>
      <c r="BA121" s="808"/>
      <c r="BB121" s="808"/>
      <c r="BC121" s="808"/>
      <c r="BD121" s="808"/>
      <c r="BE121" s="808"/>
      <c r="BF121" s="808"/>
      <c r="BG121" s="808"/>
      <c r="BH121" s="808"/>
      <c r="BI121" s="808"/>
      <c r="BJ121" s="808"/>
      <c r="BK121" s="808"/>
      <c r="BL121" s="808"/>
      <c r="BM121" s="808"/>
      <c r="BN121" s="808"/>
      <c r="BO121" s="808"/>
      <c r="BP121" s="809"/>
      <c r="BQ121" s="874" t="s">
        <v>387</v>
      </c>
      <c r="BR121" s="875"/>
      <c r="BS121" s="875"/>
      <c r="BT121" s="875"/>
      <c r="BU121" s="875"/>
      <c r="BV121" s="875" t="s">
        <v>387</v>
      </c>
      <c r="BW121" s="875"/>
      <c r="BX121" s="875"/>
      <c r="BY121" s="875"/>
      <c r="BZ121" s="875"/>
      <c r="CA121" s="875" t="s">
        <v>387</v>
      </c>
      <c r="CB121" s="875"/>
      <c r="CC121" s="875"/>
      <c r="CD121" s="875"/>
      <c r="CE121" s="875"/>
      <c r="CF121" s="936" t="s">
        <v>387</v>
      </c>
      <c r="CG121" s="937"/>
      <c r="CH121" s="937"/>
      <c r="CI121" s="937"/>
      <c r="CJ121" s="937"/>
      <c r="CK121" s="930"/>
      <c r="CL121" s="916"/>
      <c r="CM121" s="916"/>
      <c r="CN121" s="916"/>
      <c r="CO121" s="917"/>
      <c r="CP121" s="896" t="s">
        <v>467</v>
      </c>
      <c r="CQ121" s="897"/>
      <c r="CR121" s="897"/>
      <c r="CS121" s="897"/>
      <c r="CT121" s="897"/>
      <c r="CU121" s="897"/>
      <c r="CV121" s="897"/>
      <c r="CW121" s="897"/>
      <c r="CX121" s="897"/>
      <c r="CY121" s="897"/>
      <c r="CZ121" s="897"/>
      <c r="DA121" s="897"/>
      <c r="DB121" s="897"/>
      <c r="DC121" s="897"/>
      <c r="DD121" s="897"/>
      <c r="DE121" s="897"/>
      <c r="DF121" s="898"/>
      <c r="DG121" s="874">
        <v>169845</v>
      </c>
      <c r="DH121" s="875"/>
      <c r="DI121" s="875"/>
      <c r="DJ121" s="875"/>
      <c r="DK121" s="875"/>
      <c r="DL121" s="875">
        <v>134922</v>
      </c>
      <c r="DM121" s="875"/>
      <c r="DN121" s="875"/>
      <c r="DO121" s="875"/>
      <c r="DP121" s="875"/>
      <c r="DQ121" s="875">
        <v>101156</v>
      </c>
      <c r="DR121" s="875"/>
      <c r="DS121" s="875"/>
      <c r="DT121" s="875"/>
      <c r="DU121" s="875"/>
      <c r="DV121" s="852">
        <v>5.6</v>
      </c>
      <c r="DW121" s="852"/>
      <c r="DX121" s="852"/>
      <c r="DY121" s="852"/>
      <c r="DZ121" s="853"/>
    </row>
    <row r="122" spans="1:130" s="226" customFormat="1" ht="26.25" customHeight="1" x14ac:dyDescent="0.15">
      <c r="A122" s="878"/>
      <c r="B122" s="879"/>
      <c r="C122" s="882" t="s">
        <v>446</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387</v>
      </c>
      <c r="AB122" s="838"/>
      <c r="AC122" s="838"/>
      <c r="AD122" s="838"/>
      <c r="AE122" s="839"/>
      <c r="AF122" s="840" t="s">
        <v>142</v>
      </c>
      <c r="AG122" s="838"/>
      <c r="AH122" s="838"/>
      <c r="AI122" s="838"/>
      <c r="AJ122" s="839"/>
      <c r="AK122" s="840" t="s">
        <v>387</v>
      </c>
      <c r="AL122" s="838"/>
      <c r="AM122" s="838"/>
      <c r="AN122" s="838"/>
      <c r="AO122" s="839"/>
      <c r="AP122" s="885" t="s">
        <v>387</v>
      </c>
      <c r="AQ122" s="886"/>
      <c r="AR122" s="886"/>
      <c r="AS122" s="886"/>
      <c r="AT122" s="887"/>
      <c r="AU122" s="947"/>
      <c r="AV122" s="948"/>
      <c r="AW122" s="948"/>
      <c r="AX122" s="948"/>
      <c r="AY122" s="949"/>
      <c r="AZ122" s="940" t="s">
        <v>468</v>
      </c>
      <c r="BA122" s="941"/>
      <c r="BB122" s="941"/>
      <c r="BC122" s="941"/>
      <c r="BD122" s="941"/>
      <c r="BE122" s="941"/>
      <c r="BF122" s="941"/>
      <c r="BG122" s="941"/>
      <c r="BH122" s="941"/>
      <c r="BI122" s="941"/>
      <c r="BJ122" s="941"/>
      <c r="BK122" s="941"/>
      <c r="BL122" s="941"/>
      <c r="BM122" s="941"/>
      <c r="BN122" s="941"/>
      <c r="BO122" s="941"/>
      <c r="BP122" s="942"/>
      <c r="BQ122" s="943">
        <v>2981783</v>
      </c>
      <c r="BR122" s="906"/>
      <c r="BS122" s="906"/>
      <c r="BT122" s="906"/>
      <c r="BU122" s="906"/>
      <c r="BV122" s="906">
        <v>3586635</v>
      </c>
      <c r="BW122" s="906"/>
      <c r="BX122" s="906"/>
      <c r="BY122" s="906"/>
      <c r="BZ122" s="906"/>
      <c r="CA122" s="906">
        <v>3541786</v>
      </c>
      <c r="CB122" s="906"/>
      <c r="CC122" s="906"/>
      <c r="CD122" s="906"/>
      <c r="CE122" s="906"/>
      <c r="CF122" s="907">
        <v>197</v>
      </c>
      <c r="CG122" s="908"/>
      <c r="CH122" s="908"/>
      <c r="CI122" s="908"/>
      <c r="CJ122" s="908"/>
      <c r="CK122" s="930"/>
      <c r="CL122" s="916"/>
      <c r="CM122" s="916"/>
      <c r="CN122" s="916"/>
      <c r="CO122" s="917"/>
      <c r="CP122" s="896" t="s">
        <v>469</v>
      </c>
      <c r="CQ122" s="897"/>
      <c r="CR122" s="897"/>
      <c r="CS122" s="897"/>
      <c r="CT122" s="897"/>
      <c r="CU122" s="897"/>
      <c r="CV122" s="897"/>
      <c r="CW122" s="897"/>
      <c r="CX122" s="897"/>
      <c r="CY122" s="897"/>
      <c r="CZ122" s="897"/>
      <c r="DA122" s="897"/>
      <c r="DB122" s="897"/>
      <c r="DC122" s="897"/>
      <c r="DD122" s="897"/>
      <c r="DE122" s="897"/>
      <c r="DF122" s="898"/>
      <c r="DG122" s="874" t="s">
        <v>142</v>
      </c>
      <c r="DH122" s="875"/>
      <c r="DI122" s="875"/>
      <c r="DJ122" s="875"/>
      <c r="DK122" s="875"/>
      <c r="DL122" s="875" t="s">
        <v>142</v>
      </c>
      <c r="DM122" s="875"/>
      <c r="DN122" s="875"/>
      <c r="DO122" s="875"/>
      <c r="DP122" s="875"/>
      <c r="DQ122" s="875" t="s">
        <v>142</v>
      </c>
      <c r="DR122" s="875"/>
      <c r="DS122" s="875"/>
      <c r="DT122" s="875"/>
      <c r="DU122" s="875"/>
      <c r="DV122" s="852" t="s">
        <v>142</v>
      </c>
      <c r="DW122" s="852"/>
      <c r="DX122" s="852"/>
      <c r="DY122" s="852"/>
      <c r="DZ122" s="853"/>
    </row>
    <row r="123" spans="1:130" s="226" customFormat="1" ht="26.25" customHeight="1" x14ac:dyDescent="0.15">
      <c r="A123" s="878"/>
      <c r="B123" s="879"/>
      <c r="C123" s="882" t="s">
        <v>453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387</v>
      </c>
      <c r="AB123" s="838"/>
      <c r="AC123" s="838"/>
      <c r="AD123" s="838"/>
      <c r="AE123" s="839"/>
      <c r="AF123" s="840" t="s">
        <v>142</v>
      </c>
      <c r="AG123" s="838"/>
      <c r="AH123" s="838"/>
      <c r="AI123" s="838"/>
      <c r="AJ123" s="839"/>
      <c r="AK123" s="840" t="s">
        <v>142</v>
      </c>
      <c r="AL123" s="838"/>
      <c r="AM123" s="838"/>
      <c r="AN123" s="838"/>
      <c r="AO123" s="839"/>
      <c r="AP123" s="885" t="s">
        <v>387</v>
      </c>
      <c r="AQ123" s="886"/>
      <c r="AR123" s="886"/>
      <c r="AS123" s="886"/>
      <c r="AT123" s="887"/>
      <c r="AU123" s="950"/>
      <c r="AV123" s="951"/>
      <c r="AW123" s="951"/>
      <c r="AX123" s="951"/>
      <c r="AY123" s="951"/>
      <c r="AZ123" s="257" t="s">
        <v>184</v>
      </c>
      <c r="BA123" s="257"/>
      <c r="BB123" s="257"/>
      <c r="BC123" s="257"/>
      <c r="BD123" s="257"/>
      <c r="BE123" s="257"/>
      <c r="BF123" s="257"/>
      <c r="BG123" s="257"/>
      <c r="BH123" s="257"/>
      <c r="BI123" s="257"/>
      <c r="BJ123" s="257"/>
      <c r="BK123" s="257"/>
      <c r="BL123" s="257"/>
      <c r="BM123" s="257"/>
      <c r="BN123" s="257"/>
      <c r="BO123" s="938" t="s">
        <v>470</v>
      </c>
      <c r="BP123" s="939"/>
      <c r="BQ123" s="893">
        <v>7572475</v>
      </c>
      <c r="BR123" s="894"/>
      <c r="BS123" s="894"/>
      <c r="BT123" s="894"/>
      <c r="BU123" s="894"/>
      <c r="BV123" s="894">
        <v>7966412</v>
      </c>
      <c r="BW123" s="894"/>
      <c r="BX123" s="894"/>
      <c r="BY123" s="894"/>
      <c r="BZ123" s="894"/>
      <c r="CA123" s="894">
        <v>7040450</v>
      </c>
      <c r="CB123" s="894"/>
      <c r="CC123" s="894"/>
      <c r="CD123" s="894"/>
      <c r="CE123" s="894"/>
      <c r="CF123" s="804"/>
      <c r="CG123" s="805"/>
      <c r="CH123" s="805"/>
      <c r="CI123" s="805"/>
      <c r="CJ123" s="895"/>
      <c r="CK123" s="930"/>
      <c r="CL123" s="916"/>
      <c r="CM123" s="916"/>
      <c r="CN123" s="916"/>
      <c r="CO123" s="917"/>
      <c r="CP123" s="896" t="s">
        <v>400</v>
      </c>
      <c r="CQ123" s="897"/>
      <c r="CR123" s="897"/>
      <c r="CS123" s="897"/>
      <c r="CT123" s="897"/>
      <c r="CU123" s="897"/>
      <c r="CV123" s="897"/>
      <c r="CW123" s="897"/>
      <c r="CX123" s="897"/>
      <c r="CY123" s="897"/>
      <c r="CZ123" s="897"/>
      <c r="DA123" s="897"/>
      <c r="DB123" s="897"/>
      <c r="DC123" s="897"/>
      <c r="DD123" s="897"/>
      <c r="DE123" s="897"/>
      <c r="DF123" s="898"/>
      <c r="DG123" s="837" t="s">
        <v>142</v>
      </c>
      <c r="DH123" s="838"/>
      <c r="DI123" s="838"/>
      <c r="DJ123" s="838"/>
      <c r="DK123" s="839"/>
      <c r="DL123" s="840" t="s">
        <v>142</v>
      </c>
      <c r="DM123" s="838"/>
      <c r="DN123" s="838"/>
      <c r="DO123" s="838"/>
      <c r="DP123" s="839"/>
      <c r="DQ123" s="840" t="s">
        <v>142</v>
      </c>
      <c r="DR123" s="838"/>
      <c r="DS123" s="838"/>
      <c r="DT123" s="838"/>
      <c r="DU123" s="839"/>
      <c r="DV123" s="885" t="s">
        <v>142</v>
      </c>
      <c r="DW123" s="886"/>
      <c r="DX123" s="886"/>
      <c r="DY123" s="886"/>
      <c r="DZ123" s="887"/>
    </row>
    <row r="124" spans="1:130" s="226" customFormat="1" ht="26.25" customHeight="1" thickBot="1" x14ac:dyDescent="0.2">
      <c r="A124" s="878"/>
      <c r="B124" s="879"/>
      <c r="C124" s="882" t="s">
        <v>456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387</v>
      </c>
      <c r="AB124" s="838"/>
      <c r="AC124" s="838"/>
      <c r="AD124" s="838"/>
      <c r="AE124" s="839"/>
      <c r="AF124" s="840" t="s">
        <v>387</v>
      </c>
      <c r="AG124" s="838"/>
      <c r="AH124" s="838"/>
      <c r="AI124" s="838"/>
      <c r="AJ124" s="839"/>
      <c r="AK124" s="840" t="s">
        <v>387</v>
      </c>
      <c r="AL124" s="838"/>
      <c r="AM124" s="838"/>
      <c r="AN124" s="838"/>
      <c r="AO124" s="839"/>
      <c r="AP124" s="885" t="s">
        <v>142</v>
      </c>
      <c r="AQ124" s="886"/>
      <c r="AR124" s="886"/>
      <c r="AS124" s="886"/>
      <c r="AT124" s="887"/>
      <c r="AU124" s="888" t="s">
        <v>471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387</v>
      </c>
      <c r="BR124" s="892"/>
      <c r="BS124" s="892"/>
      <c r="BT124" s="892"/>
      <c r="BU124" s="892"/>
      <c r="BV124" s="892" t="s">
        <v>387</v>
      </c>
      <c r="BW124" s="892"/>
      <c r="BX124" s="892"/>
      <c r="BY124" s="892"/>
      <c r="BZ124" s="892"/>
      <c r="CA124" s="892" t="s">
        <v>142</v>
      </c>
      <c r="CB124" s="892"/>
      <c r="CC124" s="892"/>
      <c r="CD124" s="892"/>
      <c r="CE124" s="892"/>
      <c r="CF124" s="782"/>
      <c r="CG124" s="783"/>
      <c r="CH124" s="783"/>
      <c r="CI124" s="783"/>
      <c r="CJ124" s="923"/>
      <c r="CK124" s="931"/>
      <c r="CL124" s="931"/>
      <c r="CM124" s="931"/>
      <c r="CN124" s="931"/>
      <c r="CO124" s="932"/>
      <c r="CP124" s="896" t="s">
        <v>472</v>
      </c>
      <c r="CQ124" s="897"/>
      <c r="CR124" s="897"/>
      <c r="CS124" s="897"/>
      <c r="CT124" s="897"/>
      <c r="CU124" s="897"/>
      <c r="CV124" s="897"/>
      <c r="CW124" s="897"/>
      <c r="CX124" s="897"/>
      <c r="CY124" s="897"/>
      <c r="CZ124" s="897"/>
      <c r="DA124" s="897"/>
      <c r="DB124" s="897"/>
      <c r="DC124" s="897"/>
      <c r="DD124" s="897"/>
      <c r="DE124" s="897"/>
      <c r="DF124" s="898"/>
      <c r="DG124" s="820" t="s">
        <v>142</v>
      </c>
      <c r="DH124" s="821"/>
      <c r="DI124" s="821"/>
      <c r="DJ124" s="821"/>
      <c r="DK124" s="822"/>
      <c r="DL124" s="823" t="s">
        <v>387</v>
      </c>
      <c r="DM124" s="821"/>
      <c r="DN124" s="821"/>
      <c r="DO124" s="821"/>
      <c r="DP124" s="822"/>
      <c r="DQ124" s="823" t="s">
        <v>142</v>
      </c>
      <c r="DR124" s="821"/>
      <c r="DS124" s="821"/>
      <c r="DT124" s="821"/>
      <c r="DU124" s="822"/>
      <c r="DV124" s="909" t="s">
        <v>142</v>
      </c>
      <c r="DW124" s="910"/>
      <c r="DX124" s="910"/>
      <c r="DY124" s="910"/>
      <c r="DZ124" s="911"/>
    </row>
    <row r="125" spans="1:130" s="226" customFormat="1" ht="26.25" customHeight="1" x14ac:dyDescent="0.15">
      <c r="A125" s="878"/>
      <c r="B125" s="879"/>
      <c r="C125" s="882" t="s">
        <v>458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142</v>
      </c>
      <c r="AB125" s="838"/>
      <c r="AC125" s="838"/>
      <c r="AD125" s="838"/>
      <c r="AE125" s="839"/>
      <c r="AF125" s="840" t="s">
        <v>142</v>
      </c>
      <c r="AG125" s="838"/>
      <c r="AH125" s="838"/>
      <c r="AI125" s="838"/>
      <c r="AJ125" s="839"/>
      <c r="AK125" s="840" t="s">
        <v>142</v>
      </c>
      <c r="AL125" s="838"/>
      <c r="AM125" s="838"/>
      <c r="AN125" s="838"/>
      <c r="AO125" s="839"/>
      <c r="AP125" s="885" t="s">
        <v>142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473</v>
      </c>
      <c r="CL125" s="913"/>
      <c r="CM125" s="913"/>
      <c r="CN125" s="913"/>
      <c r="CO125" s="914"/>
      <c r="CP125" s="921" t="s">
        <v>474</v>
      </c>
      <c r="CQ125" s="866"/>
      <c r="CR125" s="866"/>
      <c r="CS125" s="866"/>
      <c r="CT125" s="866"/>
      <c r="CU125" s="866"/>
      <c r="CV125" s="866"/>
      <c r="CW125" s="866"/>
      <c r="CX125" s="866"/>
      <c r="CY125" s="866"/>
      <c r="CZ125" s="866"/>
      <c r="DA125" s="866"/>
      <c r="DB125" s="866"/>
      <c r="DC125" s="866"/>
      <c r="DD125" s="866"/>
      <c r="DE125" s="866"/>
      <c r="DF125" s="867"/>
      <c r="DG125" s="922" t="s">
        <v>142</v>
      </c>
      <c r="DH125" s="903"/>
      <c r="DI125" s="903"/>
      <c r="DJ125" s="903"/>
      <c r="DK125" s="903"/>
      <c r="DL125" s="903" t="s">
        <v>387</v>
      </c>
      <c r="DM125" s="903"/>
      <c r="DN125" s="903"/>
      <c r="DO125" s="903"/>
      <c r="DP125" s="903"/>
      <c r="DQ125" s="903" t="s">
        <v>142</v>
      </c>
      <c r="DR125" s="903"/>
      <c r="DS125" s="903"/>
      <c r="DT125" s="903"/>
      <c r="DU125" s="903"/>
      <c r="DV125" s="904" t="s">
        <v>142</v>
      </c>
      <c r="DW125" s="904"/>
      <c r="DX125" s="904"/>
      <c r="DY125" s="904"/>
      <c r="DZ125" s="905"/>
    </row>
    <row r="126" spans="1:130" s="226" customFormat="1" ht="26.25" customHeight="1" thickBot="1" x14ac:dyDescent="0.2">
      <c r="A126" s="878"/>
      <c r="B126" s="879"/>
      <c r="C126" s="882" t="s">
        <v>460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142</v>
      </c>
      <c r="AB126" s="838"/>
      <c r="AC126" s="838"/>
      <c r="AD126" s="838"/>
      <c r="AE126" s="839"/>
      <c r="AF126" s="840" t="s">
        <v>142</v>
      </c>
      <c r="AG126" s="838"/>
      <c r="AH126" s="838"/>
      <c r="AI126" s="838"/>
      <c r="AJ126" s="839"/>
      <c r="AK126" s="840" t="s">
        <v>142</v>
      </c>
      <c r="AL126" s="838"/>
      <c r="AM126" s="838"/>
      <c r="AN126" s="838"/>
      <c r="AO126" s="839"/>
      <c r="AP126" s="885" t="s">
        <v>142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475</v>
      </c>
      <c r="CQ126" s="808"/>
      <c r="CR126" s="808"/>
      <c r="CS126" s="808"/>
      <c r="CT126" s="808"/>
      <c r="CU126" s="808"/>
      <c r="CV126" s="808"/>
      <c r="CW126" s="808"/>
      <c r="CX126" s="808"/>
      <c r="CY126" s="808"/>
      <c r="CZ126" s="808"/>
      <c r="DA126" s="808"/>
      <c r="DB126" s="808"/>
      <c r="DC126" s="808"/>
      <c r="DD126" s="808"/>
      <c r="DE126" s="808"/>
      <c r="DF126" s="809"/>
      <c r="DG126" s="874" t="s">
        <v>142</v>
      </c>
      <c r="DH126" s="875"/>
      <c r="DI126" s="875"/>
      <c r="DJ126" s="875"/>
      <c r="DK126" s="875"/>
      <c r="DL126" s="875" t="s">
        <v>387</v>
      </c>
      <c r="DM126" s="875"/>
      <c r="DN126" s="875"/>
      <c r="DO126" s="875"/>
      <c r="DP126" s="875"/>
      <c r="DQ126" s="875" t="s">
        <v>142</v>
      </c>
      <c r="DR126" s="875"/>
      <c r="DS126" s="875"/>
      <c r="DT126" s="875"/>
      <c r="DU126" s="875"/>
      <c r="DV126" s="852" t="s">
        <v>387</v>
      </c>
      <c r="DW126" s="852"/>
      <c r="DX126" s="852"/>
      <c r="DY126" s="852"/>
      <c r="DZ126" s="853"/>
    </row>
    <row r="127" spans="1:130" s="226" customFormat="1" ht="26.25" customHeight="1" x14ac:dyDescent="0.15">
      <c r="A127" s="880"/>
      <c r="B127" s="881"/>
      <c r="C127" s="899" t="s">
        <v>476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142</v>
      </c>
      <c r="AB127" s="838"/>
      <c r="AC127" s="838"/>
      <c r="AD127" s="838"/>
      <c r="AE127" s="839"/>
      <c r="AF127" s="840" t="s">
        <v>387</v>
      </c>
      <c r="AG127" s="838"/>
      <c r="AH127" s="838"/>
      <c r="AI127" s="838"/>
      <c r="AJ127" s="839"/>
      <c r="AK127" s="840" t="s">
        <v>142</v>
      </c>
      <c r="AL127" s="838"/>
      <c r="AM127" s="838"/>
      <c r="AN127" s="838"/>
      <c r="AO127" s="839"/>
      <c r="AP127" s="885" t="s">
        <v>142</v>
      </c>
      <c r="AQ127" s="886"/>
      <c r="AR127" s="886"/>
      <c r="AS127" s="886"/>
      <c r="AT127" s="887"/>
      <c r="AU127" s="262"/>
      <c r="AV127" s="262"/>
      <c r="AW127" s="262"/>
      <c r="AX127" s="902" t="s">
        <v>477</v>
      </c>
      <c r="AY127" s="870"/>
      <c r="AZ127" s="870"/>
      <c r="BA127" s="870"/>
      <c r="BB127" s="870"/>
      <c r="BC127" s="870"/>
      <c r="BD127" s="870"/>
      <c r="BE127" s="871"/>
      <c r="BF127" s="869" t="s">
        <v>478</v>
      </c>
      <c r="BG127" s="870"/>
      <c r="BH127" s="870"/>
      <c r="BI127" s="870"/>
      <c r="BJ127" s="870"/>
      <c r="BK127" s="870"/>
      <c r="BL127" s="871"/>
      <c r="BM127" s="869" t="s">
        <v>479</v>
      </c>
      <c r="BN127" s="870"/>
      <c r="BO127" s="870"/>
      <c r="BP127" s="870"/>
      <c r="BQ127" s="870"/>
      <c r="BR127" s="870"/>
      <c r="BS127" s="871"/>
      <c r="BT127" s="869" t="s">
        <v>480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481</v>
      </c>
      <c r="CQ127" s="808"/>
      <c r="CR127" s="808"/>
      <c r="CS127" s="808"/>
      <c r="CT127" s="808"/>
      <c r="CU127" s="808"/>
      <c r="CV127" s="808"/>
      <c r="CW127" s="808"/>
      <c r="CX127" s="808"/>
      <c r="CY127" s="808"/>
      <c r="CZ127" s="808"/>
      <c r="DA127" s="808"/>
      <c r="DB127" s="808"/>
      <c r="DC127" s="808"/>
      <c r="DD127" s="808"/>
      <c r="DE127" s="808"/>
      <c r="DF127" s="809"/>
      <c r="DG127" s="874" t="s">
        <v>142</v>
      </c>
      <c r="DH127" s="875"/>
      <c r="DI127" s="875"/>
      <c r="DJ127" s="875"/>
      <c r="DK127" s="875"/>
      <c r="DL127" s="875" t="s">
        <v>142</v>
      </c>
      <c r="DM127" s="875"/>
      <c r="DN127" s="875"/>
      <c r="DO127" s="875"/>
      <c r="DP127" s="875"/>
      <c r="DQ127" s="875" t="s">
        <v>142</v>
      </c>
      <c r="DR127" s="875"/>
      <c r="DS127" s="875"/>
      <c r="DT127" s="875"/>
      <c r="DU127" s="875"/>
      <c r="DV127" s="852" t="s">
        <v>142</v>
      </c>
      <c r="DW127" s="852"/>
      <c r="DX127" s="852"/>
      <c r="DY127" s="852"/>
      <c r="DZ127" s="853"/>
    </row>
    <row r="128" spans="1:130" s="226" customFormat="1" ht="26.25" customHeight="1" thickBot="1" x14ac:dyDescent="0.2">
      <c r="A128" s="854" t="s">
        <v>482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483</v>
      </c>
      <c r="X128" s="856"/>
      <c r="Y128" s="856"/>
      <c r="Z128" s="857"/>
      <c r="AA128" s="858" t="s">
        <v>142</v>
      </c>
      <c r="AB128" s="859"/>
      <c r="AC128" s="859"/>
      <c r="AD128" s="859"/>
      <c r="AE128" s="860"/>
      <c r="AF128" s="861" t="s">
        <v>142</v>
      </c>
      <c r="AG128" s="859"/>
      <c r="AH128" s="859"/>
      <c r="AI128" s="859"/>
      <c r="AJ128" s="860"/>
      <c r="AK128" s="861" t="s">
        <v>387</v>
      </c>
      <c r="AL128" s="859"/>
      <c r="AM128" s="859"/>
      <c r="AN128" s="859"/>
      <c r="AO128" s="860"/>
      <c r="AP128" s="862"/>
      <c r="AQ128" s="863"/>
      <c r="AR128" s="863"/>
      <c r="AS128" s="863"/>
      <c r="AT128" s="864"/>
      <c r="AU128" s="262"/>
      <c r="AV128" s="262"/>
      <c r="AW128" s="262"/>
      <c r="AX128" s="865" t="s">
        <v>484</v>
      </c>
      <c r="AY128" s="866"/>
      <c r="AZ128" s="866"/>
      <c r="BA128" s="866"/>
      <c r="BB128" s="866"/>
      <c r="BC128" s="866"/>
      <c r="BD128" s="866"/>
      <c r="BE128" s="867"/>
      <c r="BF128" s="844" t="s">
        <v>142</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485</v>
      </c>
      <c r="CQ128" s="786"/>
      <c r="CR128" s="786"/>
      <c r="CS128" s="786"/>
      <c r="CT128" s="786"/>
      <c r="CU128" s="786"/>
      <c r="CV128" s="786"/>
      <c r="CW128" s="786"/>
      <c r="CX128" s="786"/>
      <c r="CY128" s="786"/>
      <c r="CZ128" s="786"/>
      <c r="DA128" s="786"/>
      <c r="DB128" s="786"/>
      <c r="DC128" s="786"/>
      <c r="DD128" s="786"/>
      <c r="DE128" s="786"/>
      <c r="DF128" s="787"/>
      <c r="DG128" s="848" t="s">
        <v>142</v>
      </c>
      <c r="DH128" s="849"/>
      <c r="DI128" s="849"/>
      <c r="DJ128" s="849"/>
      <c r="DK128" s="849"/>
      <c r="DL128" s="849" t="s">
        <v>142</v>
      </c>
      <c r="DM128" s="849"/>
      <c r="DN128" s="849"/>
      <c r="DO128" s="849"/>
      <c r="DP128" s="849"/>
      <c r="DQ128" s="849" t="s">
        <v>387</v>
      </c>
      <c r="DR128" s="849"/>
      <c r="DS128" s="849"/>
      <c r="DT128" s="849"/>
      <c r="DU128" s="849"/>
      <c r="DV128" s="850" t="s">
        <v>387</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486</v>
      </c>
      <c r="X129" s="835"/>
      <c r="Y129" s="835"/>
      <c r="Z129" s="836"/>
      <c r="AA129" s="837">
        <v>2124867</v>
      </c>
      <c r="AB129" s="838"/>
      <c r="AC129" s="838"/>
      <c r="AD129" s="838"/>
      <c r="AE129" s="839"/>
      <c r="AF129" s="840">
        <v>2062321</v>
      </c>
      <c r="AG129" s="838"/>
      <c r="AH129" s="838"/>
      <c r="AI129" s="838"/>
      <c r="AJ129" s="839"/>
      <c r="AK129" s="840">
        <v>2093494</v>
      </c>
      <c r="AL129" s="838"/>
      <c r="AM129" s="838"/>
      <c r="AN129" s="838"/>
      <c r="AO129" s="839"/>
      <c r="AP129" s="841"/>
      <c r="AQ129" s="842"/>
      <c r="AR129" s="842"/>
      <c r="AS129" s="842"/>
      <c r="AT129" s="843"/>
      <c r="AU129" s="264"/>
      <c r="AV129" s="264"/>
      <c r="AW129" s="264"/>
      <c r="AX129" s="807" t="s">
        <v>487</v>
      </c>
      <c r="AY129" s="808"/>
      <c r="AZ129" s="808"/>
      <c r="BA129" s="808"/>
      <c r="BB129" s="808"/>
      <c r="BC129" s="808"/>
      <c r="BD129" s="808"/>
      <c r="BE129" s="809"/>
      <c r="BF129" s="827" t="s">
        <v>142</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489</v>
      </c>
      <c r="X130" s="835"/>
      <c r="Y130" s="835"/>
      <c r="Z130" s="836"/>
      <c r="AA130" s="837">
        <v>295539</v>
      </c>
      <c r="AB130" s="838"/>
      <c r="AC130" s="838"/>
      <c r="AD130" s="838"/>
      <c r="AE130" s="839"/>
      <c r="AF130" s="840">
        <v>294198</v>
      </c>
      <c r="AG130" s="838"/>
      <c r="AH130" s="838"/>
      <c r="AI130" s="838"/>
      <c r="AJ130" s="839"/>
      <c r="AK130" s="840">
        <v>295219</v>
      </c>
      <c r="AL130" s="838"/>
      <c r="AM130" s="838"/>
      <c r="AN130" s="838"/>
      <c r="AO130" s="839"/>
      <c r="AP130" s="841"/>
      <c r="AQ130" s="842"/>
      <c r="AR130" s="842"/>
      <c r="AS130" s="842"/>
      <c r="AT130" s="843"/>
      <c r="AU130" s="264"/>
      <c r="AV130" s="264"/>
      <c r="AW130" s="264"/>
      <c r="AX130" s="807" t="s">
        <v>490</v>
      </c>
      <c r="AY130" s="808"/>
      <c r="AZ130" s="808"/>
      <c r="BA130" s="808"/>
      <c r="BB130" s="808"/>
      <c r="BC130" s="808"/>
      <c r="BD130" s="808"/>
      <c r="BE130" s="809"/>
      <c r="BF130" s="810">
        <v>2.7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491</v>
      </c>
      <c r="X131" s="818"/>
      <c r="Y131" s="818"/>
      <c r="Z131" s="819"/>
      <c r="AA131" s="820">
        <v>1829328</v>
      </c>
      <c r="AB131" s="821"/>
      <c r="AC131" s="821"/>
      <c r="AD131" s="821"/>
      <c r="AE131" s="822"/>
      <c r="AF131" s="823">
        <v>1768123</v>
      </c>
      <c r="AG131" s="821"/>
      <c r="AH131" s="821"/>
      <c r="AI131" s="821"/>
      <c r="AJ131" s="822"/>
      <c r="AK131" s="823">
        <v>1798275</v>
      </c>
      <c r="AL131" s="821"/>
      <c r="AM131" s="821"/>
      <c r="AN131" s="821"/>
      <c r="AO131" s="822"/>
      <c r="AP131" s="824"/>
      <c r="AQ131" s="825"/>
      <c r="AR131" s="825"/>
      <c r="AS131" s="825"/>
      <c r="AT131" s="826"/>
      <c r="AU131" s="264"/>
      <c r="AV131" s="264"/>
      <c r="AW131" s="264"/>
      <c r="AX131" s="785" t="s">
        <v>492</v>
      </c>
      <c r="AY131" s="786"/>
      <c r="AZ131" s="786"/>
      <c r="BA131" s="786"/>
      <c r="BB131" s="786"/>
      <c r="BC131" s="786"/>
      <c r="BD131" s="786"/>
      <c r="BE131" s="787"/>
      <c r="BF131" s="788" t="s">
        <v>142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494</v>
      </c>
      <c r="W132" s="798"/>
      <c r="X132" s="798"/>
      <c r="Y132" s="798"/>
      <c r="Z132" s="799"/>
      <c r="AA132" s="800">
        <v>4.0441079999999996</v>
      </c>
      <c r="AB132" s="801"/>
      <c r="AC132" s="801"/>
      <c r="AD132" s="801"/>
      <c r="AE132" s="802"/>
      <c r="AF132" s="803">
        <v>2.518489947</v>
      </c>
      <c r="AG132" s="801"/>
      <c r="AH132" s="801"/>
      <c r="AI132" s="801"/>
      <c r="AJ132" s="802"/>
      <c r="AK132" s="803">
        <v>1.61332388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495</v>
      </c>
      <c r="W133" s="777"/>
      <c r="X133" s="777"/>
      <c r="Y133" s="777"/>
      <c r="Z133" s="778"/>
      <c r="AA133" s="779">
        <v>6</v>
      </c>
      <c r="AB133" s="780"/>
      <c r="AC133" s="780"/>
      <c r="AD133" s="780"/>
      <c r="AE133" s="781"/>
      <c r="AF133" s="779">
        <v>3.8</v>
      </c>
      <c r="AG133" s="780"/>
      <c r="AH133" s="780"/>
      <c r="AI133" s="780"/>
      <c r="AJ133" s="781"/>
      <c r="AK133" s="779">
        <v>2.7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qXiIwy9NuVTBSX+wPhym3u/VVXmQjqWfHzY4H3Z/X8jVsi+lLpGzUnBqOMOCthZxVq2Qi3UnSs0Ab3bgsCBnRw==" saltValue="Pd4pUV58D4UEXQr5+YGdv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J58" zoomScaleNormal="85" zoomScaleSheetLayoutView="100" workbookViewId="0">
      <selection activeCell="CX27" sqref="CX27"/>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2IPu1kpwhdFa2+eCBx48HqfyGgG7fy8ITGUqOYO+cPy8H6VYRESlrwGk+z2KjhGXYJn69qDY7CwzIkl9QxcaA==" saltValue="Bted76rPkBe7aQ1AnTu4g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58" zoomScaleNormal="100" zoomScaleSheetLayoutView="55" workbookViewId="0">
      <selection activeCell="DL53" sqref="DL53:XFD63"/>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Tm4H7OlwW9AOkMyshRDVSB1QioqbcyvoXvK9LFUQ1AsRr6/eMmshPeOL2HUm2AD0tq6wPV4kvjJ4MZLSZVFfQ==" saltValue="8d2+nPLy8KZHld8SjL0/F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 zoomScale="85" zoomScaleSheetLayoutView="8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499</v>
      </c>
      <c r="AP7" s="283"/>
      <c r="AQ7" s="284" t="s">
        <v>500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501</v>
      </c>
      <c r="AQ8" s="290" t="s">
        <v>502</v>
      </c>
      <c r="AR8" s="291" t="s">
        <v>503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504</v>
      </c>
      <c r="AL9" s="1207"/>
      <c r="AM9" s="1207"/>
      <c r="AN9" s="1208"/>
      <c r="AO9" s="292">
        <v>562442</v>
      </c>
      <c r="AP9" s="292">
        <v>87854</v>
      </c>
      <c r="AQ9" s="293">
        <v>107310</v>
      </c>
      <c r="AR9" s="294">
        <v>-18.100000000000001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505</v>
      </c>
      <c r="AL10" s="1207"/>
      <c r="AM10" s="1207"/>
      <c r="AN10" s="1208"/>
      <c r="AO10" s="295">
        <v>50170</v>
      </c>
      <c r="AP10" s="295">
        <v>7837</v>
      </c>
      <c r="AQ10" s="296">
        <v>12629</v>
      </c>
      <c r="AR10" s="297">
        <v>-37.9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506</v>
      </c>
      <c r="AL11" s="1207"/>
      <c r="AM11" s="1207"/>
      <c r="AN11" s="1208"/>
      <c r="AO11" s="295">
        <v>9745</v>
      </c>
      <c r="AP11" s="295">
        <v>1522</v>
      </c>
      <c r="AQ11" s="296">
        <v>13528</v>
      </c>
      <c r="AR11" s="297">
        <v>-88.7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507</v>
      </c>
      <c r="AL12" s="1207"/>
      <c r="AM12" s="1207"/>
      <c r="AN12" s="1208"/>
      <c r="AO12" s="295" t="s">
        <v>508</v>
      </c>
      <c r="AP12" s="295" t="s">
        <v>508</v>
      </c>
      <c r="AQ12" s="296">
        <v>1569</v>
      </c>
      <c r="AR12" s="297" t="s">
        <v>508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509</v>
      </c>
      <c r="AL13" s="1207"/>
      <c r="AM13" s="1207"/>
      <c r="AN13" s="1208"/>
      <c r="AO13" s="295" t="s">
        <v>508</v>
      </c>
      <c r="AP13" s="295" t="s">
        <v>508</v>
      </c>
      <c r="AQ13" s="296" t="s">
        <v>508</v>
      </c>
      <c r="AR13" s="297" t="s">
        <v>508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510</v>
      </c>
      <c r="AL14" s="1207"/>
      <c r="AM14" s="1207"/>
      <c r="AN14" s="1208"/>
      <c r="AO14" s="295">
        <v>13501</v>
      </c>
      <c r="AP14" s="295">
        <v>2109</v>
      </c>
      <c r="AQ14" s="296">
        <v>5788</v>
      </c>
      <c r="AR14" s="297">
        <v>-63.6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511</v>
      </c>
      <c r="AL15" s="1207"/>
      <c r="AM15" s="1207"/>
      <c r="AN15" s="1208"/>
      <c r="AO15" s="295">
        <v>14716</v>
      </c>
      <c r="AP15" s="295">
        <v>2299</v>
      </c>
      <c r="AQ15" s="296">
        <v>2674</v>
      </c>
      <c r="AR15" s="297">
        <v>-14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512</v>
      </c>
      <c r="AL16" s="1210"/>
      <c r="AM16" s="1210"/>
      <c r="AN16" s="1211"/>
      <c r="AO16" s="295">
        <v>-50612</v>
      </c>
      <c r="AP16" s="295">
        <v>-7906</v>
      </c>
      <c r="AQ16" s="296">
        <v>-10217</v>
      </c>
      <c r="AR16" s="297">
        <v>-22.6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184</v>
      </c>
      <c r="AL17" s="1210"/>
      <c r="AM17" s="1210"/>
      <c r="AN17" s="1211"/>
      <c r="AO17" s="295">
        <v>599962</v>
      </c>
      <c r="AP17" s="295">
        <v>93715</v>
      </c>
      <c r="AQ17" s="296">
        <v>133280</v>
      </c>
      <c r="AR17" s="297">
        <v>-29.7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517</v>
      </c>
      <c r="AL21" s="1204"/>
      <c r="AM21" s="1204"/>
      <c r="AN21" s="1205"/>
      <c r="AO21" s="307">
        <v>9.68</v>
      </c>
      <c r="AP21" s="308">
        <v>12.41</v>
      </c>
      <c r="AQ21" s="309">
        <v>-2.73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518</v>
      </c>
      <c r="AL22" s="1204"/>
      <c r="AM22" s="1204"/>
      <c r="AN22" s="1205"/>
      <c r="AO22" s="312">
        <v>97.1</v>
      </c>
      <c r="AP22" s="313">
        <v>96.1</v>
      </c>
      <c r="AQ22" s="314">
        <v>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520</v>
      </c>
      <c r="AO27" s="273"/>
      <c r="AP27" s="273"/>
      <c r="AQ27" s="273"/>
      <c r="AR27" s="273"/>
      <c r="AS27" s="273"/>
      <c r="AT27" s="273"/>
    </row>
    <row r="28" spans="1:46" ht="17.25" x14ac:dyDescent="0.15">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499</v>
      </c>
      <c r="AP30" s="283"/>
      <c r="AQ30" s="284" t="s">
        <v>500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501</v>
      </c>
      <c r="AQ31" s="290" t="s">
        <v>502</v>
      </c>
      <c r="AR31" s="291" t="s">
        <v>503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523</v>
      </c>
      <c r="AL32" s="1195"/>
      <c r="AM32" s="1195"/>
      <c r="AN32" s="1196"/>
      <c r="AO32" s="322">
        <v>115522</v>
      </c>
      <c r="AP32" s="322">
        <v>18045</v>
      </c>
      <c r="AQ32" s="323">
        <v>65207</v>
      </c>
      <c r="AR32" s="324">
        <v>-72.3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524</v>
      </c>
      <c r="AL33" s="1195"/>
      <c r="AM33" s="1195"/>
      <c r="AN33" s="1196"/>
      <c r="AO33" s="322" t="s">
        <v>508</v>
      </c>
      <c r="AP33" s="322" t="s">
        <v>508</v>
      </c>
      <c r="AQ33" s="323" t="s">
        <v>508</v>
      </c>
      <c r="AR33" s="324" t="s">
        <v>508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525</v>
      </c>
      <c r="AL34" s="1195"/>
      <c r="AM34" s="1195"/>
      <c r="AN34" s="1196"/>
      <c r="AO34" s="322" t="s">
        <v>508</v>
      </c>
      <c r="AP34" s="322" t="s">
        <v>508</v>
      </c>
      <c r="AQ34" s="323" t="s">
        <v>508</v>
      </c>
      <c r="AR34" s="324" t="s">
        <v>508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526</v>
      </c>
      <c r="AL35" s="1195"/>
      <c r="AM35" s="1195"/>
      <c r="AN35" s="1196"/>
      <c r="AO35" s="322">
        <v>198060</v>
      </c>
      <c r="AP35" s="322">
        <v>30937</v>
      </c>
      <c r="AQ35" s="323">
        <v>23731</v>
      </c>
      <c r="AR35" s="324">
        <v>30.4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527</v>
      </c>
      <c r="AL36" s="1195"/>
      <c r="AM36" s="1195"/>
      <c r="AN36" s="1196"/>
      <c r="AO36" s="322">
        <v>10649</v>
      </c>
      <c r="AP36" s="322">
        <v>1663</v>
      </c>
      <c r="AQ36" s="323">
        <v>4111</v>
      </c>
      <c r="AR36" s="324">
        <v>-59.5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528</v>
      </c>
      <c r="AL37" s="1195"/>
      <c r="AM37" s="1195"/>
      <c r="AN37" s="1196"/>
      <c r="AO37" s="322" t="s">
        <v>508</v>
      </c>
      <c r="AP37" s="322" t="s">
        <v>508</v>
      </c>
      <c r="AQ37" s="323">
        <v>745</v>
      </c>
      <c r="AR37" s="324" t="s">
        <v>508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529</v>
      </c>
      <c r="AL38" s="1198"/>
      <c r="AM38" s="1198"/>
      <c r="AN38" s="1199"/>
      <c r="AO38" s="325" t="s">
        <v>508</v>
      </c>
      <c r="AP38" s="325" t="s">
        <v>508</v>
      </c>
      <c r="AQ38" s="326">
        <v>5</v>
      </c>
      <c r="AR38" s="314" t="s">
        <v>508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530</v>
      </c>
      <c r="AL39" s="1198"/>
      <c r="AM39" s="1198"/>
      <c r="AN39" s="1199"/>
      <c r="AO39" s="322" t="s">
        <v>508</v>
      </c>
      <c r="AP39" s="322" t="s">
        <v>508</v>
      </c>
      <c r="AQ39" s="323">
        <v>-2298</v>
      </c>
      <c r="AR39" s="324" t="s">
        <v>508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531</v>
      </c>
      <c r="AL40" s="1195"/>
      <c r="AM40" s="1195"/>
      <c r="AN40" s="1196"/>
      <c r="AO40" s="322">
        <v>-295219</v>
      </c>
      <c r="AP40" s="322">
        <v>-46114</v>
      </c>
      <c r="AQ40" s="323">
        <v>-66358</v>
      </c>
      <c r="AR40" s="324">
        <v>-30.5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296</v>
      </c>
      <c r="AL41" s="1201"/>
      <c r="AM41" s="1201"/>
      <c r="AN41" s="1202"/>
      <c r="AO41" s="322">
        <v>29012</v>
      </c>
      <c r="AP41" s="322">
        <v>4532</v>
      </c>
      <c r="AQ41" s="323">
        <v>25144</v>
      </c>
      <c r="AR41" s="324">
        <v>-82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499</v>
      </c>
      <c r="AN49" s="1189" t="s">
        <v>535</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536</v>
      </c>
      <c r="AO50" s="339" t="s">
        <v>537</v>
      </c>
      <c r="AP50" s="340" t="s">
        <v>538</v>
      </c>
      <c r="AQ50" s="341" t="s">
        <v>539</v>
      </c>
      <c r="AR50" s="342" t="s">
        <v>540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166895</v>
      </c>
      <c r="AN51" s="344">
        <v>25406</v>
      </c>
      <c r="AO51" s="345">
        <v>-12.6</v>
      </c>
      <c r="AP51" s="346">
        <v>118223</v>
      </c>
      <c r="AQ51" s="347">
        <v>0.5</v>
      </c>
      <c r="AR51" s="348">
        <v>-13.1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54623</v>
      </c>
      <c r="AN52" s="352">
        <v>8315</v>
      </c>
      <c r="AO52" s="353">
        <v>37.799999999999997</v>
      </c>
      <c r="AP52" s="354">
        <v>57106</v>
      </c>
      <c r="AQ52" s="355">
        <v>-8.4</v>
      </c>
      <c r="AR52" s="356">
        <v>46.2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171737</v>
      </c>
      <c r="AN53" s="344">
        <v>26336</v>
      </c>
      <c r="AO53" s="345">
        <v>3.7</v>
      </c>
      <c r="AP53" s="346">
        <v>128485</v>
      </c>
      <c r="AQ53" s="347">
        <v>8.6999999999999993</v>
      </c>
      <c r="AR53" s="348">
        <v>-5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104504</v>
      </c>
      <c r="AN54" s="352">
        <v>16026</v>
      </c>
      <c r="AO54" s="353">
        <v>92.7</v>
      </c>
      <c r="AP54" s="354">
        <v>62765</v>
      </c>
      <c r="AQ54" s="355">
        <v>9.9</v>
      </c>
      <c r="AR54" s="356">
        <v>82.8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455864</v>
      </c>
      <c r="AN55" s="344">
        <v>70797</v>
      </c>
      <c r="AO55" s="345">
        <v>168.8</v>
      </c>
      <c r="AP55" s="346">
        <v>128611</v>
      </c>
      <c r="AQ55" s="347">
        <v>0.1</v>
      </c>
      <c r="AR55" s="348">
        <v>168.7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264265</v>
      </c>
      <c r="AN56" s="352">
        <v>41041</v>
      </c>
      <c r="AO56" s="353">
        <v>156.1</v>
      </c>
      <c r="AP56" s="354">
        <v>61552</v>
      </c>
      <c r="AQ56" s="355">
        <v>-1.9</v>
      </c>
      <c r="AR56" s="356">
        <v>158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1557071</v>
      </c>
      <c r="AN57" s="344">
        <v>241145</v>
      </c>
      <c r="AO57" s="345">
        <v>240.6</v>
      </c>
      <c r="AP57" s="346">
        <v>138651</v>
      </c>
      <c r="AQ57" s="347">
        <v>7.8</v>
      </c>
      <c r="AR57" s="348">
        <v>232.8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1334291</v>
      </c>
      <c r="AN58" s="352">
        <v>206643</v>
      </c>
      <c r="AO58" s="353">
        <v>403.5</v>
      </c>
      <c r="AP58" s="354">
        <v>71211</v>
      </c>
      <c r="AQ58" s="355">
        <v>15.7</v>
      </c>
      <c r="AR58" s="356">
        <v>387.8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1474259</v>
      </c>
      <c r="AN59" s="344">
        <v>230281</v>
      </c>
      <c r="AO59" s="345">
        <v>-4.5</v>
      </c>
      <c r="AP59" s="346">
        <v>122882</v>
      </c>
      <c r="AQ59" s="347">
        <v>-11.4</v>
      </c>
      <c r="AR59" s="348">
        <v>6.9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1003382</v>
      </c>
      <c r="AN60" s="352">
        <v>156729</v>
      </c>
      <c r="AO60" s="353">
        <v>-24.2</v>
      </c>
      <c r="AP60" s="354">
        <v>65785</v>
      </c>
      <c r="AQ60" s="355">
        <v>-7.6</v>
      </c>
      <c r="AR60" s="356">
        <v>-16.600000000000001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765165</v>
      </c>
      <c r="AN61" s="359">
        <v>118793</v>
      </c>
      <c r="AO61" s="360">
        <v>79.2</v>
      </c>
      <c r="AP61" s="361">
        <v>127370</v>
      </c>
      <c r="AQ61" s="362">
        <v>1.1000000000000001</v>
      </c>
      <c r="AR61" s="348">
        <v>78.099999999999994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552213</v>
      </c>
      <c r="AN62" s="352">
        <v>85751</v>
      </c>
      <c r="AO62" s="353">
        <v>133.19999999999999</v>
      </c>
      <c r="AP62" s="354">
        <v>63684</v>
      </c>
      <c r="AQ62" s="355">
        <v>1.5</v>
      </c>
      <c r="AR62" s="356">
        <v>131.69999999999999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F4Cx/v0sgoVVqKLrUdY4EaMlzd+awqwRxd6KVRJDf1XagvwgdE92mXnSbLxBofHLpHiWImfgys6TrAH4f924hA==" saltValue="n5u9/ezDjanC2oEgA2Ex1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I13" zoomScale="85" zoomScaleNormal="85" zoomScaleSheetLayoutView="55" workbookViewId="0">
      <selection activeCell="CN103" sqref="CN103"/>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DvnSa1WrZEXS6e54q+l2oTMgA+LimW9rp7XPH17fjwbGlmf1tZf+2/z0sOpAaQLAxF3XdXj6c/b7bptn2JJoA==" saltValue="09j8VXBzv5MhtDEF881QI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1" zoomScale="70" zoomScaleNormal="70" zoomScaleSheetLayoutView="55" workbookViewId="0">
      <selection activeCell="BK103" sqref="BK103"/>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TvCbq0rqS12rwD+CYTC4Cjr28LM6KXD0JmNM3B4NVeoeCWCiQMSDjHA6Zujc3sZ9vxywR9jJDs9vFOc9T832g==" saltValue="yKiepHBKMGHXAXle31ogz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8" zoomScaleNormal="100" zoomScaleSheetLayoutView="100" workbookViewId="0">
      <selection activeCell="G45" sqref="G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12" t="s">
        <v>3</v>
      </c>
      <c r="D47" s="1212"/>
      <c r="E47" s="1213"/>
      <c r="F47" s="11">
        <v>92.52</v>
      </c>
      <c r="G47" s="12">
        <v>99.4</v>
      </c>
      <c r="H47" s="12">
        <v>102.19</v>
      </c>
      <c r="I47" s="12">
        <v>109.65</v>
      </c>
      <c r="J47" s="13">
        <v>108.91</v>
      </c>
    </row>
    <row r="48" spans="2:10" ht="57.75" customHeight="1" x14ac:dyDescent="0.15">
      <c r="B48" s="14"/>
      <c r="C48" s="1214" t="s">
        <v>4</v>
      </c>
      <c r="D48" s="1214"/>
      <c r="E48" s="1215"/>
      <c r="F48" s="15">
        <v>10.45</v>
      </c>
      <c r="G48" s="16">
        <v>8.5399999999999991</v>
      </c>
      <c r="H48" s="16">
        <v>7.64</v>
      </c>
      <c r="I48" s="16">
        <v>4.4800000000000004</v>
      </c>
      <c r="J48" s="17">
        <v>6.22</v>
      </c>
    </row>
    <row r="49" spans="2:10" ht="57.75" customHeight="1" thickBot="1" x14ac:dyDescent="0.2">
      <c r="B49" s="18"/>
      <c r="C49" s="1216" t="s">
        <v>5</v>
      </c>
      <c r="D49" s="1216"/>
      <c r="E49" s="1217"/>
      <c r="F49" s="19">
        <v>3.07</v>
      </c>
      <c r="G49" s="20" t="s">
        <v>556</v>
      </c>
      <c r="H49" s="20">
        <v>2.88</v>
      </c>
      <c r="I49" s="20" t="s">
        <v>557</v>
      </c>
      <c r="J49" s="21">
        <v>0.31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pYQTj6mlZlm73SKQEVRLep1bKmuddYSzmWZMS60C73mwBju95W3XU2STZuvM1zfJOU9n0kA2hTGgLX/fDSk5g==" saltValue="xqeKgFp3GrkNHldFUXd9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2019-10-24T08:04:00Z</cp:lastPrinted>
  <dcterms:created xsi:type="dcterms:W3CDTF">2019-02-14T03:28:09Z</dcterms:created>
  <dcterms:modified xsi:type="dcterms:W3CDTF">2019-11-21T02:26:20Z</dcterms:modified>
  <cp:category/>
</cp:coreProperties>
</file>