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4000" windowHeight="9435" tabRatio="66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<sst xmlns="http://schemas.openxmlformats.org/spreadsheetml/2006/main" count="1153" uniqueCount="605">
  <si>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</si>
  <si>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</si>
  <si>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</si>
  <si>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</si>
  <si>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</si>
  <si>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</si>
  <si>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</si>
  <si>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</si>
  <si>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</si>
  <si>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</si>
  <si>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</si>
  <si>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</si>
  <si>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</si>
  <si>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</si>
  <si>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</si>
  <si>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</si>
  <si>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</si>
  <si>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</si>
  <si>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</si>
  <si>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</si>
  <si>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</si>
  <si>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</si>
  <si>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</si>
  <si>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</si>
  <si>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</si>
  <si>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</si>
  <si>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</si>
  <si>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</si>
  <si>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</si>
  <si>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</si>
  <si>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</si>
  <si>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</si>
  <si>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</si>
  <si>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</si>
  <si>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</si>
  <si>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</si>
  <si>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</si>
  <si>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</si>
  <si>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</si>
  <si>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</si>
  <si>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</si>
  <si>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</si>
  <si>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</si>
  <si>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</si>
  <si>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</si>
  <si>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</si>
  <si>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</si>
  <si>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</si>
  <si>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</si>
  <si>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</si>
  <si>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</si>
  <si>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</si>
  <si>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</si>
  <si>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</si>
  <si>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</si>
  <si>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</si>
  <si>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</si>
  <si>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</si>
  <si>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</si>
  <si>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</si>
  <si>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</si>
  <si>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</si>
  <si>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</si>
  <si>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</si>
  <si>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</si>
  <si>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</si>
  <si>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</si>
  <si>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</si>
  <si>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</si>
  <si>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</si>
  <si>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</si>
  <si>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</si>
  <si>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</si>
  <si>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</si>
  <si>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</si>
  <si>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</si>
  <si>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</si>
  <si>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</si>
  <si>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</si>
  <si>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</si>
  <si>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</si>
  <si>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</si>
  <si>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</si>
  <si>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</si>
  <si>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</si>
  <si>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</si>
  <si>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</si>
  <si>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</si>
  <si>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</si>
  <si>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</si>
  <si>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</si>
  <si>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</si>
  <si>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</si>
  <si>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</si>
  <si>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</si>
  <si>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</si>
  <si>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</si>
  <si>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</si>
  <si>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</si>
  <si>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</si>
  <si>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</si>
  <si>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</si>
  <si>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</si>
  <si>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</si>
  <si>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</si>
  <si>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</si>
  <si>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</si>
  <si>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</si>
  <si>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</si>
  <si>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</si>
  <si>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</si>
  <si>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</si>
  <si>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</si>
  <si>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</si>
  <si>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</si>
  <si>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</si>
  <si>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</si>
  <si>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</si>
  <si>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</si>
  <si>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</si>
  <si>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</si>
  <si>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</si>
  <si>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</si>
  <si>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</si>
  <si>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</si>
  <si>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</si>
  <si>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</si>
  <si>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</si>
  <si>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</si>
  <si>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</si>
  <si>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</si>
  <si>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</si>
  <si>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</si>
  <si>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</si>
  <si>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</si>
  <si>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</si>
  <si>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</si>
  <si>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</si>
  <si>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</si>
  <si>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</si>
  <si>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</si>
  <si>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</si>
  <si>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</si>
  <si>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</si>
  <si>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</si>
  <si>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</si>
  <si>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</si>
  <si>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</si>
  <si>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</si>
  <si>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</si>
  <si>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</si>
  <si>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</si>
  <si>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</si>
  <si>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</si>
  <si>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</si>
  <si>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</si>
  <si>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</si>
  <si>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</si>
  <si>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</si>
  <si>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</si>
  <si>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</si>
  <si>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</si>
  <si>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</si>
  <si>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</si>
  <si>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</si>
  <si>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</si>
  <si>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</si>
  <si>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</si>
  <si>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</si>
  <si>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</si>
  <si>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</si>
  <si>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</si>
  <si>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</si>
  <si>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</si>
  <si>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</si>
  <si>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</si>
  <si>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</si>
  <si>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</si>
  <si>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</si>
  <si>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</si>
  <si>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</si>
  <si>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</si>
  <si>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</si>
  <si>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</si>
  <si>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</si>
  <si>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</si>
  <si>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</si>
  <si>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</si>
  <si>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</si>
  <si>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</si>
  <si>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</si>
  <si>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</si>
  <si>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</si>
  <si>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</si>
  <si>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</si>
  <si>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</si>
  <si>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</si>
  <si>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</si>
  <si>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</si>
  <si>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</si>
  <si>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</si>
  <si>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</si>
  <si>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</si>
  <si>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</si>
  <si>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</si>
  <si>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</si>
  <si>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</si>
  <si>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三重県東員町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</si>
  <si>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</si>
  <si>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</si>
  <si>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</si>
  <si>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</si>
  <si>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</si>
  <si>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</si>
  <si>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</si>
  <si>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</si>
  <si>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</si>
  <si>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</si>
  <si>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</si>
  <si>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</si>
  <si>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</si>
  <si>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</si>
  <si>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</si>
  <si>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</si>
  <si>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</si>
  <si>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</si>
  <si>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</si>
  <si>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</si>
  <si>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</si>
  <si>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</si>
  <si>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</si>
  <si>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</si>
  <si>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</si>
  <si>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</si>
  <si>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</si>
  <si>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</si>
  <si>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</si>
  <si>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</si>
  <si>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</si>
  <si>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</si>
  <si>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</si>
  <si>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</si>
  <si>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</si>
  <si>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</si>
  <si>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</si>
  <si>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</si>
  <si>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</si>
  <si>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</si>
  <si>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</si>
  <si>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</si>
  <si>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</si>
  <si>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</si>
  <si>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</si>
  <si>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</si>
  <si>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</si>
  <si>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</si>
  <si>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</si>
  <si>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</si>
  <si>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</si>
  <si>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</si>
  <si>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</si>
  <si>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</si>
  <si>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</si>
  <si>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</si>
  <si>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</si>
  <si>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</si>
  <si>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</si>
  <si>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</si>
  <si>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</si>
  <si>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</si>
  <si>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</si>
  <si>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</si>
  <si>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</si>
  <si>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</si>
  <si>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</si>
  <si>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</si>
  <si>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</si>
  <si>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</si>
  <si>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</si>
  <si>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</si>
  <si>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</si>
  <si>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</si>
  <si>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</si>
  <si>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</si>
  <si>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</si>
  <si>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</si>
  <si>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</si>
  <si>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</si>
  <si>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</si>
  <si>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</si>
  <si>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</si>
  <si>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</si>
  <si>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</si>
  <si>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</si>
  <si>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</si>
  <si>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</si>
  <si>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</si>
  <si>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</si>
  <si>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</si>
  <si>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</si>
  <si>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</si>
  <si>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</si>
  <si>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</si>
  <si>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</si>
  <si>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</si>
  <si>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</si>
  <si>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</si>
  <si>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</si>
  <si>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</si>
  <si>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</si>
  <si>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</si>
  <si>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</si>
  <si>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</si>
  <si>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</si>
  <si>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</si>
  <si>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</si>
  <si>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</si>
  <si>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</si>
  <si>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</si>
  <si>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</si>
  <si>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</si>
  <si>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</si>
  <si>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</si>
  <si>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</si>
  <si>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</si>
  <si>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</si>
  <si>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</si>
  <si>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</si>
  <si>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</si>
  <si>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</si>
  <si>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</si>
  <si>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</si>
  <si>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</si>
  <si>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</si>
  <si>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</si>
  <si>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</si>
  <si>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</si>
  <si>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</si>
  <si>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</si>
  <si>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</si>
  <si>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</si>
  <si>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</si>
  <si>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</si>
  <si>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</si>
  <si>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</si>
  <si>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</si>
  <si>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</si>
  <si>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</si>
  <si>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</si>
  <si>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</si>
  <si>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</si>
  <si>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</si>
  <si>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</si>
  <si>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</si>
  <si>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</si>
  <si>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</si>
  <si>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三重県東員町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</si>
  <si>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</si>
  <si>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</si>
  <si>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</si>
  <si>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</si>
  <si>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</si>
  <si>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</si>
  <si>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</si>
  <si>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</si>
  <si>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</si>
  <si>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</si>
  <si>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</si>
  <si>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</si>
  <si>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</si>
  <si>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</si>
  <si>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</si>
  <si>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</si>
  <si>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</si>
  <si>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</si>
  <si>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</si>
  <si>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</si>
  <si>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</si>
  <si>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</si>
  <si>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</si>
  <si>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</si>
  <si>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</si>
  <si>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</si>
  <si>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</si>
  <si>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</si>
  <si>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</si>
  <si>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</si>
  <si>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</si>
  <si>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</si>
  <si>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</si>
  <si>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</si>
  <si>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</si>
  <si>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</si>
  <si>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</si>
  <si>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</si>
  <si>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</si>
  <si>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</si>
  <si>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</si>
  <si>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</si>
  <si>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</si>
  <si>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</si>
  <si>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</si>
  <si>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</si>
  <si>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</si>
  <si>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</si>
  <si>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</si>
  <si>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</si>
  <si>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</si>
  <si>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</si>
  <si>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</si>
  <si>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</si>
  <si>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</si>
  <si>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</si>
  <si>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</si>
  <si>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</si>
  <si>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</si>
  <si>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</si>
  <si>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</si>
  <si>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</si>
  <si>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</si>
  <si>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</si>
  <si>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</si>
  <si>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</si>
  <si>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</si>
  <si>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</si>
  <si>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</si>
  <si>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</si>
  <si>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</si>
  <si>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</si>
  <si>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</si>
  <si>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</si>
  <si>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</si>
  <si>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</si>
  <si>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</si>
  <si>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</si>
  <si>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</si>
  <si>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</si>
  <si>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</si>
  <si>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</si>
  <si>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</si>
  <si>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</si>
  <si>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</si>
  <si>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</si>
  <si>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</si>
  <si>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</si>
  <si>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</si>
  <si>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</si>
  <si>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</si>
  <si>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</si>
  <si>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</si>
  <si>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</si>
  <si>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</si>
  <si>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</si>
  <si>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</si>
  <si>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</si>
  <si>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</si>
  <si>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</si>
  <si>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</si>
  <si>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</si>
  <si>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</si>
  <si>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</si>
  <si>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</si>
  <si>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</si>
  <si>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</si>
  <si>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</si>
  <si>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</si>
  <si>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</si>
  <si>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</si>
  <si>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</si>
  <si>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</si>
  <si>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</si>
  <si>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</si>
  <si>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</si>
  <si>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</si>
  <si>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</si>
  <si>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</si>
  <si>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</si>
  <si>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</si>
  <si>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</si>
  <si>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</si>
  <si>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</si>
  <si>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</si>
  <si>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</si>
  <si>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</si>
  <si>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</si>
  <si>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</si>
  <si>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</si>
  <si>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</si>
  <si>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</si>
  <si>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</si>
  <si>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</si>
  <si>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</si>
  <si>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</si>
  <si>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</si>
  <si>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</si>
  <si>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</si>
  <si>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</si>
  <si>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</si>
  <si>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</si>
  <si>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</si>
  <si>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</si>
  <si>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</si>
  <si>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</si>
  <si>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</si>
  <si>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</si>
  <si>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</si>
  <si>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</si>
  <si>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</si>
  <si>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</si>
  <si>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</si>
  <si>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</si>
  <si>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</si>
  <si>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</si>
  <si>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</si>
  <si>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</si>
  <si>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</si>
  <si>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</si>
  <si>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</si>
  <si>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</si>
  <si>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</si>
  <si>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</si>
  <si>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</si>
  <si>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</si>
  <si>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</si>
  <si>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</si>
  <si>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</si>
  <si>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</si>
  <si>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</si>
  <si>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</si>
  <si>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</si>
  <si>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</si>
  <si>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</si>
  <si>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</si>
  <si>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</si>
  <si>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</si>
  <si>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</si>
  <si>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</si>
  <si>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</si>
  <si>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</si>
  <si>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</si>
  <si>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</si>
  <si>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</si>
  <si>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</si>
  <si>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</si>
  <si>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</si>
  <si>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</si>
  <si>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</si>
  <si>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</si>
  <si>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</si>
  <si>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</si>
  <si>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</si>
  <si>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</si>
  <si>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</si>
  <si>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</si>
  <si>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</si>
  <si>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</si>
  <si>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1.17</t>
  </si>
  <si>
    <t>▲ 5.05</t>
  </si>
  <si>
    <t>▲ 0.92</t>
  </si>
  <si>
    <t>水道事業会計</t>
  </si>
  <si>
    <t>一般会計</t>
  </si>
  <si>
    <t>国民健康保険特別会計</t>
  </si>
  <si>
    <t>介護保険特別会計</t>
  </si>
  <si>
    <t>後期高齢者医療特別会計</t>
  </si>
  <si>
    <t>下水道事業特別会計</t>
  </si>
  <si>
    <t>その他会計（赤字）</t>
  </si>
  <si>
    <t>その他会計（黒字）</t>
  </si>
  <si>
    <t>-</t>
    <phoneticPr fontId="2"/>
  </si>
  <si>
    <t>桑名広域清掃事業組合</t>
    <rPh sb="0" eb="2">
      <t>クワナ</t>
    </rPh>
    <rPh sb="2" eb="4">
      <t>コウイキ</t>
    </rPh>
    <rPh sb="4" eb="6">
      <t>セイソウ</t>
    </rPh>
    <rPh sb="6" eb="8">
      <t>ジギョウ</t>
    </rPh>
    <rPh sb="8" eb="10">
      <t>クミアイ</t>
    </rPh>
    <phoneticPr fontId="30"/>
  </si>
  <si>
    <t>　（一般会計）</t>
    <rPh sb="2" eb="4">
      <t>イッパン</t>
    </rPh>
    <rPh sb="4" eb="6">
      <t>カイケイ</t>
    </rPh>
    <phoneticPr fontId="30"/>
  </si>
  <si>
    <t>　（ごみ処理施設整備事業特別会計）</t>
    <rPh sb="4" eb="6">
      <t>ショリ</t>
    </rPh>
    <rPh sb="6" eb="8">
      <t>シセツ</t>
    </rPh>
    <rPh sb="8" eb="10">
      <t>セイビ</t>
    </rPh>
    <rPh sb="10" eb="12">
      <t>ジギョウ</t>
    </rPh>
    <rPh sb="12" eb="14">
      <t>トクベツ</t>
    </rPh>
    <rPh sb="14" eb="16">
      <t>カイケイ</t>
    </rPh>
    <phoneticPr fontId="30"/>
  </si>
  <si>
    <t>桑名・員弁広域連合</t>
    <rPh sb="0" eb="2">
      <t>クワナ</t>
    </rPh>
    <rPh sb="3" eb="5">
      <t>イナベ</t>
    </rPh>
    <rPh sb="5" eb="7">
      <t>コウイキ</t>
    </rPh>
    <rPh sb="7" eb="9">
      <t>レンゴウ</t>
    </rPh>
    <phoneticPr fontId="30"/>
  </si>
  <si>
    <t>三重県市町総合事務組合</t>
    <rPh sb="0" eb="11">
      <t>ソウ</t>
    </rPh>
    <phoneticPr fontId="30"/>
  </si>
  <si>
    <t>　（共同研修特別会計）</t>
    <rPh sb="2" eb="4">
      <t>キョウドウ</t>
    </rPh>
    <rPh sb="4" eb="6">
      <t>ケンシュウ</t>
    </rPh>
    <rPh sb="6" eb="8">
      <t>トクベツ</t>
    </rPh>
    <rPh sb="8" eb="10">
      <t>カイケイ</t>
    </rPh>
    <phoneticPr fontId="30"/>
  </si>
  <si>
    <t>　（デジタル地図特別会計）</t>
    <rPh sb="6" eb="8">
      <t>チズ</t>
    </rPh>
    <rPh sb="8" eb="10">
      <t>トクベツ</t>
    </rPh>
    <rPh sb="10" eb="12">
      <t>カイケイ</t>
    </rPh>
    <phoneticPr fontId="30"/>
  </si>
  <si>
    <t>　（物品特別会計）</t>
    <rPh sb="2" eb="4">
      <t>ブッピン</t>
    </rPh>
    <rPh sb="4" eb="6">
      <t>トクベツ</t>
    </rPh>
    <rPh sb="6" eb="8">
      <t>カイケイ</t>
    </rPh>
    <phoneticPr fontId="30"/>
  </si>
  <si>
    <t>　（退職手当特別会計）</t>
    <rPh sb="2" eb="4">
      <t>タイショク</t>
    </rPh>
    <rPh sb="4" eb="6">
      <t>テアテ</t>
    </rPh>
    <rPh sb="6" eb="8">
      <t>トクベツ</t>
    </rPh>
    <rPh sb="8" eb="10">
      <t>カイケイ</t>
    </rPh>
    <phoneticPr fontId="30"/>
  </si>
  <si>
    <t>　（消防救急無線特別会計）</t>
    <rPh sb="2" eb="4">
      <t>ショウボウ</t>
    </rPh>
    <rPh sb="4" eb="6">
      <t>キュウキュウ</t>
    </rPh>
    <rPh sb="6" eb="8">
      <t>ムセン</t>
    </rPh>
    <rPh sb="8" eb="10">
      <t>トクベツ</t>
    </rPh>
    <rPh sb="10" eb="12">
      <t>カイケイ</t>
    </rPh>
    <phoneticPr fontId="30"/>
  </si>
  <si>
    <t>　（公平委員会特別会計）</t>
    <rPh sb="2" eb="4">
      <t>コウヘイ</t>
    </rPh>
    <rPh sb="4" eb="7">
      <t>イインカイ</t>
    </rPh>
    <rPh sb="7" eb="9">
      <t>トクベツ</t>
    </rPh>
    <rPh sb="9" eb="11">
      <t>カイケイ</t>
    </rPh>
    <phoneticPr fontId="30"/>
  </si>
  <si>
    <t>三重地方税管理回収機構</t>
    <rPh sb="0" eb="2">
      <t>ミエ</t>
    </rPh>
    <rPh sb="2" eb="5">
      <t>チホウゼイ</t>
    </rPh>
    <rPh sb="5" eb="7">
      <t>カンリ</t>
    </rPh>
    <rPh sb="7" eb="9">
      <t>カイシュウ</t>
    </rPh>
    <rPh sb="9" eb="11">
      <t>キコウ</t>
    </rPh>
    <phoneticPr fontId="30"/>
  </si>
  <si>
    <t>　（滞納整理拡充事業特別会計）</t>
    <rPh sb="2" eb="4">
      <t>タイノウ</t>
    </rPh>
    <rPh sb="4" eb="6">
      <t>セイリ</t>
    </rPh>
    <rPh sb="6" eb="8">
      <t>カクジュウ</t>
    </rPh>
    <rPh sb="8" eb="10">
      <t>ジギョウ</t>
    </rPh>
    <rPh sb="10" eb="12">
      <t>トクベツ</t>
    </rPh>
    <rPh sb="12" eb="14">
      <t>カイケイ</t>
    </rPh>
    <phoneticPr fontId="30"/>
  </si>
  <si>
    <t>三重県後期高齢者医療広域連合</t>
    <rPh sb="0" eb="3">
      <t>ミエケン</t>
    </rPh>
    <rPh sb="3" eb="5">
      <t>コウキ</t>
    </rPh>
    <rPh sb="5" eb="8">
      <t>コウレイシャ</t>
    </rPh>
    <rPh sb="8" eb="10">
      <t>イリョウ</t>
    </rPh>
    <rPh sb="10" eb="12">
      <t>コウイキ</t>
    </rPh>
    <rPh sb="12" eb="14">
      <t>レンゴウ</t>
    </rPh>
    <phoneticPr fontId="30"/>
  </si>
  <si>
    <t>　（後期高齢者医療特別会計）</t>
    <rPh sb="2" eb="4">
      <t>コウキ</t>
    </rPh>
    <rPh sb="4" eb="7">
      <t>コウレイシャ</t>
    </rPh>
    <rPh sb="7" eb="9">
      <t>イリョウ</t>
    </rPh>
    <rPh sb="9" eb="11">
      <t>トクベツ</t>
    </rPh>
    <rPh sb="11" eb="13">
      <t>カイケイ</t>
    </rPh>
    <phoneticPr fontId="30"/>
  </si>
  <si>
    <t>-</t>
    <phoneticPr fontId="2"/>
  </si>
  <si>
    <t>教育施設整備基金</t>
    <phoneticPr fontId="11"/>
  </si>
  <si>
    <t>公共施設整備基金</t>
    <phoneticPr fontId="11"/>
  </si>
  <si>
    <t>ふれあい基金</t>
    <phoneticPr fontId="11"/>
  </si>
  <si>
    <t>下水道整備基金</t>
    <phoneticPr fontId="11"/>
  </si>
  <si>
    <t>東員町公共交通整備運営基金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</si>
  <si>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</si>
  <si>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</si>
  <si>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</si>
  <si>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</si>
  <si>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</si>
  <si>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</si>
  <si>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</si>
  <si>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</si>
  <si>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</si>
  <si>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</si>
  <si>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</si>
  <si>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</si>
  <si>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</si>
  <si>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</si>
  <si>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公共施設等整備に係る地方債の償還は進んでおり、将来負担比率は算定されていませんが、その反面、有形固定資産減価償却率は類似団体平均値より高い水準となります。
　今後は、将来負担比率の上昇に留意しながら、公共施設の計画的な更新を図る必要があります。</t>
    <phoneticPr fontId="5"/>
  </si>
  <si>
    <t>　公共施設等整備に係る地方債の償還は進んでおり、将来負担比率及び実質公債費比率ともに、類似団体平均より低い水準となっています。
　今後は、将来負担比率の上昇に留意しながら、公共施設の計画的な更新を図る必要があります。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</si>
</sst>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57122</c:v>
                </c:pt>
                <c:pt idx="4">
                  <c:v>53655</c:v>
                </c:pt>
              </c:numCache>
            </c:numRef>
          </c:val>
          <c:smooth val="0"/>
          <c:extLst>
            <c:ext xmlns:c16="http://schemas.microsoft.com/office/drawing/2014/chart" uri="{C3380CC4-5D6E-409C-BE32-E72D297353CC}">
              <c16:uniqueId val="{00000000-9F10-4A31-87CC-96AA6D7C57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21334</c:v>
                </c:pt>
                <c:pt idx="1">
                  <c:v>20897</c:v>
                </c:pt>
                <c:pt idx="2">
                  <c:v>21286</c:v>
                </c:pt>
                <c:pt idx="3">
                  <c:v>21663</c:v>
                </c:pt>
                <c:pt idx="4">
                  <c:v>20991</c:v>
                </c:pt>
              </c:numCache>
            </c:numRef>
          </c:val>
          <c:smooth val="0"/>
          <c:extLst>
            <c:ext xmlns:c16="http://schemas.microsoft.com/office/drawing/2014/chart" uri="{C3380CC4-5D6E-409C-BE32-E72D297353CC}">
              <c16:uniqueId val="{00000001-9F10-4A31-87CC-96AA6D7C5763}"/>
            </c:ext>
          </c:extLst>
        </c:ser>
        <c:dLbls>
          <c:showLegendKey val="0"/>
          <c:showVal val="0"/>
          <c:showCatName val="0"/>
          <c:showSerName val="0"/>
          <c:showPercent val="0"/>
          <c:showBubbleSize val="0"/>
        </c:dLbls>
        <c:marker val="1"/>
        <c:smooth val="0"/>
        <c:axId val="122706808"/>
        <c:axId val="122699360"/>
      </c:lineChart>
      <c:catAx>
        <c:axId val="122706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699360"/>
        <c:crosses val="autoZero"/>
        <c:auto val="1"/>
        <c:lblAlgn val="ctr"/>
        <c:lblOffset val="100"/>
        <c:tickLblSkip val="1"/>
        <c:tickMarkSkip val="1"/>
        <c:noMultiLvlLbl val="0"/>
      </c:catAx>
      <c:valAx>
        <c:axId val="1226993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06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13.94</c:v>
                </c:pt>
                <c:pt idx="1">
                  <c:v>12.28</c:v>
                </c:pt>
                <c:pt idx="2">
                  <c:v>8.2200000000000006</c:v>
                </c:pt>
                <c:pt idx="3">
                  <c:v>6.09</c:v>
                </c:pt>
                <c:pt idx="4">
                  <c:v>6.6</c:v>
                </c:pt>
              </c:numCache>
            </c:numRef>
          </c:val>
          <c:extLst>
            <c:ext xmlns:c16="http://schemas.microsoft.com/office/drawing/2014/chart" uri="{C3380CC4-5D6E-409C-BE32-E72D297353CC}">
              <c16:uniqueId val="{00000000-D02C-4754-949A-D9DA2D5ADB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34.85</c:v>
                </c:pt>
                <c:pt idx="1">
                  <c:v>33.72</c:v>
                </c:pt>
                <c:pt idx="2">
                  <c:v>37.43</c:v>
                </c:pt>
                <c:pt idx="3">
                  <c:v>34.909999999999997</c:v>
                </c:pt>
                <c:pt idx="4">
                  <c:v>34.03</c:v>
                </c:pt>
              </c:numCache>
            </c:numRef>
          </c:val>
          <c:extLst>
            <c:ext xmlns:c16="http://schemas.microsoft.com/office/drawing/2014/chart" uri="{C3380CC4-5D6E-409C-BE32-E72D297353CC}">
              <c16:uniqueId val="{00000001-D02C-4754-949A-D9DA2D5ADB7D}"/>
            </c:ext>
          </c:extLst>
        </c:ser>
        <c:dLbls>
          <c:showLegendKey val="0"/>
          <c:showVal val="0"/>
          <c:showCatName val="0"/>
          <c:showSerName val="0"/>
          <c:showPercent val="0"/>
          <c:showBubbleSize val="0"/>
        </c:dLbls>
        <c:gapWidth val="250"/>
        <c:overlap val="100"/>
        <c:axId val="122701712"/>
        <c:axId val="12270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4.25</c:v>
                </c:pt>
                <c:pt idx="1">
                  <c:v>-1.17</c:v>
                </c:pt>
                <c:pt idx="2">
                  <c:v>0.6</c:v>
                </c:pt>
                <c:pt idx="3">
                  <c:v>-5.05</c:v>
                </c:pt>
                <c:pt idx="4">
                  <c:v>-0.92</c:v>
                </c:pt>
              </c:numCache>
            </c:numRef>
          </c:val>
          <c:smooth val="0"/>
          <c:extLst>
            <c:ext xmlns:c16="http://schemas.microsoft.com/office/drawing/2014/chart" uri="{C3380CC4-5D6E-409C-BE32-E72D297353CC}">
              <c16:uniqueId val="{00000002-D02C-4754-949A-D9DA2D5ADB7D}"/>
            </c:ext>
          </c:extLst>
        </c:ser>
        <c:dLbls>
          <c:showLegendKey val="0"/>
          <c:showVal val="0"/>
          <c:showCatName val="0"/>
          <c:showSerName val="0"/>
          <c:showPercent val="0"/>
          <c:showBubbleSize val="0"/>
        </c:dLbls>
        <c:marker val="1"/>
        <c:smooth val="0"/>
        <c:axId val="122701712"/>
        <c:axId val="122702496"/>
      </c:lineChart>
      <c:catAx>
        <c:axId val="12270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702496"/>
        <c:crosses val="autoZero"/>
        <c:auto val="1"/>
        <c:lblAlgn val="ctr"/>
        <c:lblOffset val="100"/>
        <c:tickLblSkip val="1"/>
        <c:tickMarkSkip val="1"/>
        <c:noMultiLvlLbl val="0"/>
      </c:catAx>
      <c:valAx>
        <c:axId val="12270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0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2D-4CD2-814C-1EFEC25599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2D-4CD2-814C-1EFEC25599A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2D-4CD2-814C-1EFEC25599A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02D-4CD2-814C-1EFEC25599A2}"/>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1.43</c:v>
                </c:pt>
                <c:pt idx="2">
                  <c:v>#N/A</c:v>
                </c:pt>
                <c:pt idx="3">
                  <c:v>1.17</c:v>
                </c:pt>
                <c:pt idx="4">
                  <c:v>#N/A</c:v>
                </c:pt>
                <c:pt idx="5">
                  <c:v>0.98</c:v>
                </c:pt>
                <c:pt idx="6">
                  <c:v>#N/A</c:v>
                </c:pt>
                <c:pt idx="7">
                  <c:v>1.38</c:v>
                </c:pt>
                <c:pt idx="8">
                  <c:v>#N/A</c:v>
                </c:pt>
                <c:pt idx="9">
                  <c:v>0</c:v>
                </c:pt>
              </c:numCache>
            </c:numRef>
          </c:val>
          <c:extLst>
            <c:ext xmlns:c16="http://schemas.microsoft.com/office/drawing/2014/chart" uri="{C3380CC4-5D6E-409C-BE32-E72D297353CC}">
              <c16:uniqueId val="{00000004-A02D-4CD2-814C-1EFEC25599A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0.01</c:v>
                </c:pt>
                <c:pt idx="4">
                  <c:v>#N/A</c:v>
                </c:pt>
                <c:pt idx="5">
                  <c:v>0</c:v>
                </c:pt>
                <c:pt idx="6">
                  <c:v>#N/A</c:v>
                </c:pt>
                <c:pt idx="7">
                  <c:v>0.01</c:v>
                </c:pt>
                <c:pt idx="8">
                  <c:v>#N/A</c:v>
                </c:pt>
                <c:pt idx="9">
                  <c:v>0.11</c:v>
                </c:pt>
              </c:numCache>
            </c:numRef>
          </c:val>
          <c:extLst>
            <c:ext xmlns:c16="http://schemas.microsoft.com/office/drawing/2014/chart" uri="{C3380CC4-5D6E-409C-BE32-E72D297353CC}">
              <c16:uniqueId val="{00000005-A02D-4CD2-814C-1EFEC25599A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3.37</c:v>
                </c:pt>
                <c:pt idx="2">
                  <c:v>#N/A</c:v>
                </c:pt>
                <c:pt idx="3">
                  <c:v>3.05</c:v>
                </c:pt>
                <c:pt idx="4">
                  <c:v>#N/A</c:v>
                </c:pt>
                <c:pt idx="5">
                  <c:v>2.11</c:v>
                </c:pt>
                <c:pt idx="6">
                  <c:v>#N/A</c:v>
                </c:pt>
                <c:pt idx="7">
                  <c:v>3.61</c:v>
                </c:pt>
                <c:pt idx="8">
                  <c:v>#N/A</c:v>
                </c:pt>
                <c:pt idx="9">
                  <c:v>5.26</c:v>
                </c:pt>
              </c:numCache>
            </c:numRef>
          </c:val>
          <c:extLst>
            <c:ext xmlns:c16="http://schemas.microsoft.com/office/drawing/2014/chart" uri="{C3380CC4-5D6E-409C-BE32-E72D297353CC}">
              <c16:uniqueId val="{00000006-A02D-4CD2-814C-1EFEC25599A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2.17</c:v>
                </c:pt>
                <c:pt idx="2">
                  <c:v>#N/A</c:v>
                </c:pt>
                <c:pt idx="3">
                  <c:v>1.44</c:v>
                </c:pt>
                <c:pt idx="4">
                  <c:v>#N/A</c:v>
                </c:pt>
                <c:pt idx="5">
                  <c:v>3.85</c:v>
                </c:pt>
                <c:pt idx="6">
                  <c:v>#N/A</c:v>
                </c:pt>
                <c:pt idx="7">
                  <c:v>4.24</c:v>
                </c:pt>
                <c:pt idx="8">
                  <c:v>#N/A</c:v>
                </c:pt>
                <c:pt idx="9">
                  <c:v>5.36</c:v>
                </c:pt>
              </c:numCache>
            </c:numRef>
          </c:val>
          <c:extLst>
            <c:ext xmlns:c16="http://schemas.microsoft.com/office/drawing/2014/chart" uri="{C3380CC4-5D6E-409C-BE32-E72D297353CC}">
              <c16:uniqueId val="{00000007-A02D-4CD2-814C-1EFEC25599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13.93</c:v>
                </c:pt>
                <c:pt idx="2">
                  <c:v>#N/A</c:v>
                </c:pt>
                <c:pt idx="3">
                  <c:v>12.28</c:v>
                </c:pt>
                <c:pt idx="4">
                  <c:v>#N/A</c:v>
                </c:pt>
                <c:pt idx="5">
                  <c:v>8.2100000000000009</c:v>
                </c:pt>
                <c:pt idx="6">
                  <c:v>#N/A</c:v>
                </c:pt>
                <c:pt idx="7">
                  <c:v>6.08</c:v>
                </c:pt>
                <c:pt idx="8">
                  <c:v>#N/A</c:v>
                </c:pt>
                <c:pt idx="9">
                  <c:v>6.59</c:v>
                </c:pt>
              </c:numCache>
            </c:numRef>
          </c:val>
          <c:extLst>
            <c:ext xmlns:c16="http://schemas.microsoft.com/office/drawing/2014/chart" uri="{C3380CC4-5D6E-409C-BE32-E72D297353CC}">
              <c16:uniqueId val="{00000008-A02D-4CD2-814C-1EFEC25599A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9.11</c:v>
                </c:pt>
                <c:pt idx="2">
                  <c:v>#N/A</c:v>
                </c:pt>
                <c:pt idx="3">
                  <c:v>9.6199999999999992</c:v>
                </c:pt>
                <c:pt idx="4">
                  <c:v>#N/A</c:v>
                </c:pt>
                <c:pt idx="5">
                  <c:v>10.23</c:v>
                </c:pt>
                <c:pt idx="6">
                  <c:v>#N/A</c:v>
                </c:pt>
                <c:pt idx="7">
                  <c:v>11.48</c:v>
                </c:pt>
                <c:pt idx="8">
                  <c:v>#N/A</c:v>
                </c:pt>
                <c:pt idx="9">
                  <c:v>11.89</c:v>
                </c:pt>
              </c:numCache>
            </c:numRef>
          </c:val>
          <c:extLst>
            <c:ext xmlns:c16="http://schemas.microsoft.com/office/drawing/2014/chart" uri="{C3380CC4-5D6E-409C-BE32-E72D297353CC}">
              <c16:uniqueId val="{00000009-A02D-4CD2-814C-1EFEC25599A2}"/>
            </c:ext>
          </c:extLst>
        </c:ser>
        <c:dLbls>
          <c:showLegendKey val="0"/>
          <c:showVal val="0"/>
          <c:showCatName val="0"/>
          <c:showSerName val="0"/>
          <c:showPercent val="0"/>
          <c:showBubbleSize val="0"/>
        </c:dLbls>
        <c:gapWidth val="150"/>
        <c:overlap val="100"/>
        <c:axId val="248157224"/>
        <c:axId val="248155656"/>
      </c:barChart>
      <c:catAx>
        <c:axId val="248157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155656"/>
        <c:crosses val="autoZero"/>
        <c:auto val="1"/>
        <c:lblAlgn val="ctr"/>
        <c:lblOffset val="100"/>
        <c:tickLblSkip val="1"/>
        <c:tickMarkSkip val="1"/>
        <c:noMultiLvlLbl val="0"/>
      </c:catAx>
      <c:valAx>
        <c:axId val="248155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157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707</c:v>
                </c:pt>
                <c:pt idx="5">
                  <c:v>731</c:v>
                </c:pt>
                <c:pt idx="8">
                  <c:v>692</c:v>
                </c:pt>
                <c:pt idx="11">
                  <c:v>695</c:v>
                </c:pt>
                <c:pt idx="14">
                  <c:v>649</c:v>
                </c:pt>
              </c:numCache>
            </c:numRef>
          </c:val>
          <c:extLst>
            <c:ext xmlns:c16="http://schemas.microsoft.com/office/drawing/2014/chart" uri="{C3380CC4-5D6E-409C-BE32-E72D297353CC}">
              <c16:uniqueId val="{00000000-DB71-41F4-BF5F-F5529BD601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B71-41F4-BF5F-F5529BD601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B71-41F4-BF5F-F5529BD601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141</c:v>
                </c:pt>
                <c:pt idx="3">
                  <c:v>147</c:v>
                </c:pt>
                <c:pt idx="6">
                  <c:v>119</c:v>
                </c:pt>
                <c:pt idx="9">
                  <c:v>89</c:v>
                </c:pt>
                <c:pt idx="12">
                  <c:v>28</c:v>
                </c:pt>
              </c:numCache>
            </c:numRef>
          </c:val>
          <c:extLst>
            <c:ext xmlns:c16="http://schemas.microsoft.com/office/drawing/2014/chart" uri="{C3380CC4-5D6E-409C-BE32-E72D297353CC}">
              <c16:uniqueId val="{00000003-DB71-41F4-BF5F-F5529BD601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264</c:v>
                </c:pt>
                <c:pt idx="3">
                  <c:v>272</c:v>
                </c:pt>
                <c:pt idx="6">
                  <c:v>284</c:v>
                </c:pt>
                <c:pt idx="9">
                  <c:v>285</c:v>
                </c:pt>
                <c:pt idx="12">
                  <c:v>188</c:v>
                </c:pt>
              </c:numCache>
            </c:numRef>
          </c:val>
          <c:extLst>
            <c:ext xmlns:c16="http://schemas.microsoft.com/office/drawing/2014/chart" uri="{C3380CC4-5D6E-409C-BE32-E72D297353CC}">
              <c16:uniqueId val="{00000004-DB71-41F4-BF5F-F5529BD601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71-41F4-BF5F-F5529BD601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71-41F4-BF5F-F5529BD601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575</c:v>
                </c:pt>
                <c:pt idx="3">
                  <c:v>537</c:v>
                </c:pt>
                <c:pt idx="6">
                  <c:v>472</c:v>
                </c:pt>
                <c:pt idx="9">
                  <c:v>504</c:v>
                </c:pt>
                <c:pt idx="12">
                  <c:v>528</c:v>
                </c:pt>
              </c:numCache>
            </c:numRef>
          </c:val>
          <c:extLst>
            <c:ext xmlns:c16="http://schemas.microsoft.com/office/drawing/2014/chart" uri="{C3380CC4-5D6E-409C-BE32-E72D297353CC}">
              <c16:uniqueId val="{00000007-DB71-41F4-BF5F-F5529BD6011E}"/>
            </c:ext>
          </c:extLst>
        </c:ser>
        <c:dLbls>
          <c:showLegendKey val="0"/>
          <c:showVal val="0"/>
          <c:showCatName val="0"/>
          <c:showSerName val="0"/>
          <c:showPercent val="0"/>
          <c:showBubbleSize val="0"/>
        </c:dLbls>
        <c:gapWidth val="100"/>
        <c:overlap val="100"/>
        <c:axId val="248156440"/>
        <c:axId val="24815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274</c:v>
                </c:pt>
                <c:pt idx="2">
                  <c:v>#N/A</c:v>
                </c:pt>
                <c:pt idx="3">
                  <c:v>#N/A</c:v>
                </c:pt>
                <c:pt idx="4">
                  <c:v>225</c:v>
                </c:pt>
                <c:pt idx="5">
                  <c:v>#N/A</c:v>
                </c:pt>
                <c:pt idx="6">
                  <c:v>#N/A</c:v>
                </c:pt>
                <c:pt idx="7">
                  <c:v>183</c:v>
                </c:pt>
                <c:pt idx="8">
                  <c:v>#N/A</c:v>
                </c:pt>
                <c:pt idx="9">
                  <c:v>#N/A</c:v>
                </c:pt>
                <c:pt idx="10">
                  <c:v>183</c:v>
                </c:pt>
                <c:pt idx="11">
                  <c:v>#N/A</c:v>
                </c:pt>
                <c:pt idx="12">
                  <c:v>#N/A</c:v>
                </c:pt>
                <c:pt idx="13">
                  <c:v>95</c:v>
                </c:pt>
                <c:pt idx="14">
                  <c:v>#N/A</c:v>
                </c:pt>
              </c:numCache>
            </c:numRef>
          </c:val>
          <c:smooth val="0"/>
          <c:extLst>
            <c:ext xmlns:c16="http://schemas.microsoft.com/office/drawing/2014/chart" uri="{C3380CC4-5D6E-409C-BE32-E72D297353CC}">
              <c16:uniqueId val="{00000008-DB71-41F4-BF5F-F5529BD6011E}"/>
            </c:ext>
          </c:extLst>
        </c:ser>
        <c:dLbls>
          <c:showLegendKey val="0"/>
          <c:showVal val="0"/>
          <c:showCatName val="0"/>
          <c:showSerName val="0"/>
          <c:showPercent val="0"/>
          <c:showBubbleSize val="0"/>
        </c:dLbls>
        <c:marker val="1"/>
        <c:smooth val="0"/>
        <c:axId val="248156440"/>
        <c:axId val="248158400"/>
      </c:lineChart>
      <c:catAx>
        <c:axId val="248156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8158400"/>
        <c:crosses val="autoZero"/>
        <c:auto val="1"/>
        <c:lblAlgn val="ctr"/>
        <c:lblOffset val="100"/>
        <c:tickLblSkip val="1"/>
        <c:tickMarkSkip val="1"/>
        <c:noMultiLvlLbl val="0"/>
      </c:catAx>
      <c:valAx>
        <c:axId val="24815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156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7819</c:v>
                </c:pt>
                <c:pt idx="5">
                  <c:v>7627</c:v>
                </c:pt>
                <c:pt idx="8">
                  <c:v>7441</c:v>
                </c:pt>
                <c:pt idx="11">
                  <c:v>7182</c:v>
                </c:pt>
                <c:pt idx="14">
                  <c:v>7238</c:v>
                </c:pt>
              </c:numCache>
            </c:numRef>
          </c:val>
          <c:extLst>
            <c:ext xmlns:c16="http://schemas.microsoft.com/office/drawing/2014/chart" uri="{C3380CC4-5D6E-409C-BE32-E72D297353CC}">
              <c16:uniqueId val="{00000000-808B-41AB-8681-EBFD6CD7E6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28</c:v>
                </c:pt>
                <c:pt idx="5">
                  <c:v>25</c:v>
                </c:pt>
                <c:pt idx="8">
                  <c:v>23</c:v>
                </c:pt>
                <c:pt idx="11">
                  <c:v>21</c:v>
                </c:pt>
                <c:pt idx="14">
                  <c:v>18</c:v>
                </c:pt>
              </c:numCache>
            </c:numRef>
          </c:val>
          <c:extLst>
            <c:ext xmlns:c16="http://schemas.microsoft.com/office/drawing/2014/chart" uri="{C3380CC4-5D6E-409C-BE32-E72D297353CC}">
              <c16:uniqueId val="{00000001-808B-41AB-8681-EBFD6CD7E6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4046</c:v>
                </c:pt>
                <c:pt idx="5">
                  <c:v>4310</c:v>
                </c:pt>
                <c:pt idx="8">
                  <c:v>4476</c:v>
                </c:pt>
                <c:pt idx="11">
                  <c:v>4237</c:v>
                </c:pt>
                <c:pt idx="14">
                  <c:v>4333</c:v>
                </c:pt>
              </c:numCache>
            </c:numRef>
          </c:val>
          <c:extLst>
            <c:ext xmlns:c16="http://schemas.microsoft.com/office/drawing/2014/chart" uri="{C3380CC4-5D6E-409C-BE32-E72D297353CC}">
              <c16:uniqueId val="{00000002-808B-41AB-8681-EBFD6CD7E6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8B-41AB-8681-EBFD6CD7E6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8B-41AB-8681-EBFD6CD7E6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8B-41AB-8681-EBFD6CD7E6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8B-41AB-8681-EBFD6CD7E6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628</c:v>
                </c:pt>
                <c:pt idx="3">
                  <c:v>483</c:v>
                </c:pt>
                <c:pt idx="6">
                  <c:v>338</c:v>
                </c:pt>
                <c:pt idx="9">
                  <c:v>251</c:v>
                </c:pt>
                <c:pt idx="12">
                  <c:v>184</c:v>
                </c:pt>
              </c:numCache>
            </c:numRef>
          </c:val>
          <c:extLst>
            <c:ext xmlns:c16="http://schemas.microsoft.com/office/drawing/2014/chart" uri="{C3380CC4-5D6E-409C-BE32-E72D297353CC}">
              <c16:uniqueId val="{00000007-808B-41AB-8681-EBFD6CD7E6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2853</c:v>
                </c:pt>
                <c:pt idx="3">
                  <c:v>2685</c:v>
                </c:pt>
                <c:pt idx="6">
                  <c:v>2522</c:v>
                </c:pt>
                <c:pt idx="9">
                  <c:v>2452</c:v>
                </c:pt>
                <c:pt idx="12">
                  <c:v>2402</c:v>
                </c:pt>
              </c:numCache>
            </c:numRef>
          </c:val>
          <c:extLst>
            <c:ext xmlns:c16="http://schemas.microsoft.com/office/drawing/2014/chart" uri="{C3380CC4-5D6E-409C-BE32-E72D297353CC}">
              <c16:uniqueId val="{00000008-808B-41AB-8681-EBFD6CD7E6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8B-41AB-8681-EBFD6CD7E6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5549</c:v>
                </c:pt>
                <c:pt idx="3">
                  <c:v>5492</c:v>
                </c:pt>
                <c:pt idx="6">
                  <c:v>5486</c:v>
                </c:pt>
                <c:pt idx="9">
                  <c:v>5437</c:v>
                </c:pt>
                <c:pt idx="12">
                  <c:v>5568</c:v>
                </c:pt>
              </c:numCache>
            </c:numRef>
          </c:val>
          <c:extLst>
            <c:ext xmlns:c16="http://schemas.microsoft.com/office/drawing/2014/chart" uri="{C3380CC4-5D6E-409C-BE32-E72D297353CC}">
              <c16:uniqueId val="{0000000A-808B-41AB-8681-EBFD6CD7E60F}"/>
            </c:ext>
          </c:extLst>
        </c:ser>
        <c:dLbls>
          <c:showLegendKey val="0"/>
          <c:showVal val="0"/>
          <c:showCatName val="0"/>
          <c:showSerName val="0"/>
          <c:showPercent val="0"/>
          <c:showBubbleSize val="0"/>
        </c:dLbls>
        <c:gapWidth val="100"/>
        <c:overlap val="100"/>
        <c:axId val="248159184"/>
        <c:axId val="248153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8B-41AB-8681-EBFD6CD7E60F}"/>
            </c:ext>
          </c:extLst>
        </c:ser>
        <c:dLbls>
          <c:showLegendKey val="0"/>
          <c:showVal val="0"/>
          <c:showCatName val="0"/>
          <c:showSerName val="0"/>
          <c:showPercent val="0"/>
          <c:showBubbleSize val="0"/>
        </c:dLbls>
        <c:marker val="1"/>
        <c:smooth val="0"/>
        <c:axId val="248159184"/>
        <c:axId val="248153304"/>
      </c:lineChart>
      <c:catAx>
        <c:axId val="24815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8153304"/>
        <c:crosses val="autoZero"/>
        <c:auto val="1"/>
        <c:lblAlgn val="ctr"/>
        <c:lblOffset val="100"/>
        <c:tickLblSkip val="1"/>
        <c:tickMarkSkip val="1"/>
        <c:noMultiLvlLbl val="0"/>
      </c:catAx>
      <c:valAx>
        <c:axId val="248153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815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2135</c:v>
                </c:pt>
                <c:pt idx="1">
                  <c:v>1974</c:v>
                </c:pt>
                <c:pt idx="2">
                  <c:v>1899</c:v>
                </c:pt>
              </c:numCache>
            </c:numRef>
          </c:val>
          <c:extLst>
            <c:ext xmlns:c16="http://schemas.microsoft.com/office/drawing/2014/chart" uri="{C3380CC4-5D6E-409C-BE32-E72D297353CC}">
              <c16:uniqueId val="{00000000-6329-4FC7-993D-D9A0D7C238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148</c:v>
                </c:pt>
                <c:pt idx="1">
                  <c:v>148</c:v>
                </c:pt>
                <c:pt idx="2">
                  <c:v>148</c:v>
                </c:pt>
              </c:numCache>
            </c:numRef>
          </c:val>
          <c:extLst>
            <c:ext xmlns:c16="http://schemas.microsoft.com/office/drawing/2014/chart" uri="{C3380CC4-5D6E-409C-BE32-E72D297353CC}">
              <c16:uniqueId val="{00000001-6329-4FC7-993D-D9A0D7C238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1678</c:v>
                </c:pt>
                <c:pt idx="1">
                  <c:v>1577</c:v>
                </c:pt>
                <c:pt idx="2">
                  <c:v>1749</c:v>
                </c:pt>
              </c:numCache>
            </c:numRef>
          </c:val>
          <c:extLst>
            <c:ext xmlns:c16="http://schemas.microsoft.com/office/drawing/2014/chart" uri="{C3380CC4-5D6E-409C-BE32-E72D297353CC}">
              <c16:uniqueId val="{00000002-6329-4FC7-993D-D9A0D7C238D2}"/>
            </c:ext>
          </c:extLst>
        </c:ser>
        <c:dLbls>
          <c:showLegendKey val="0"/>
          <c:showVal val="0"/>
          <c:showCatName val="0"/>
          <c:showSerName val="0"/>
          <c:showPercent val="0"/>
          <c:showBubbleSize val="0"/>
        </c:dLbls>
        <c:gapWidth val="120"/>
        <c:overlap val="100"/>
        <c:axId val="248154480"/>
        <c:axId val="248154872"/>
      </c:barChart>
      <c:catAx>
        <c:axId val="24815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8154872"/>
        <c:crosses val="autoZero"/>
        <c:auto val="1"/>
        <c:lblAlgn val="ctr"/>
        <c:lblOffset val="100"/>
        <c:tickLblSkip val="1"/>
        <c:tickMarkSkip val="1"/>
        <c:noMultiLvlLbl val="0"/>
      </c:catAx>
      <c:valAx>
        <c:axId val="248154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815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{96071378-F115-461D-8651-E1E687648DBB}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C1F-4E57-B9D8-DF5D2FAA78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{0D5B04A1-8AC1-42C8-9289-6B4786A862D6}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1F-4E57-B9D8-DF5D2FAA78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{E04F72B8-F733-4C64-9BA4-109505D92C4E}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1F-4E57-B9D8-DF5D2FAA78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{37DBE36B-6D96-43BD-9EC9-B086BB64AE6A}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1F-4E57-B9D8-DF5D2FAA78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{D889C7BF-5C1E-4AB6-8D78-15A189EBED7A}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1F-4E57-B9D8-DF5D2FAA78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{B232BEB7-052D-4EA8-9450-42C7755367CD}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C1F-4E57-B9D8-DF5D2FAA78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{804F4881-C6E4-42B3-88B3-88525E2670D4}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C1F-4E57-B9D8-DF5D2FAA783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{8FB9DBC8-0C92-43A5-973B-0DFC93839870}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C1F-4E57-B9D8-DF5D2FAA78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{EAB06DC3-E9FA-4939-909A-25C35422E771}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C1F-4E57-B9D8-DF5D2FAA78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61.8</c:v>
                </c:pt>
                <c:pt idx="24">
                  <c:v>62.9</c:v>
                </c:pt>
                <c:pt idx="32">
                  <c:v>64.599999999999994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C1F-4E57-B9D8-DF5D2FAA78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{1B8388A8-336E-4088-BC17-4DF7CE8239DE}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C1F-4E57-B9D8-DF5D2FAA78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{E3610DB4-7CCD-4719-AD65-3AA3F14C7D32}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1F-4E57-B9D8-DF5D2FAA78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{52223DAC-DFF3-4343-B09F-F47E10BCDA0D}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1F-4E57-B9D8-DF5D2FAA78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{8672DF80-9BEE-4E83-83C7-F8FEFB40FB88}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1F-4E57-B9D8-DF5D2FAA78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{AA04321F-6279-4E2F-B446-68000D3C0CF7}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1F-4E57-B9D8-DF5D2FAA78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{5927CF10-2CEE-4271-B0C3-E32E0B25C955}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C1F-4E57-B9D8-DF5D2FAA78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{62F745BD-CB4B-479A-83B0-AB4130D60FC8}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C1F-4E57-B9D8-DF5D2FAA783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{8715D5EF-E934-494F-8BA9-3563E0E3CAD9}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C1F-4E57-B9D8-DF5D2FAA78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{6A5FDBB7-DDF0-41E2-A35D-25A75D57BA86}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C1F-4E57-B9D8-DF5D2FAA78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4C1F-4E57-B9D8-DF5D2FAA7836}"/>
            </c:ext>
          </c:extLst>
        </c:ser>
        <c:dLbls>
          <c:showLegendKey val="0"/>
          <c:showVal val="1"/>
          <c:showCatName val="0"/>
          <c:showSerName val="0"/>
          <c:showPercent val="0"/>
          <c:showBubbleSize val="0"/>
        </c:dLbls>
        <c:axId val="308296832"/>
        <c:axId val="308289384"/>
      </c:scatterChart>
      <c:valAx>
        <c:axId val="308296832"/>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289384"/>
        <c:crosses val="autoZero"/>
        <c:crossBetween val="midCat"/>
      </c:valAx>
      <c:valAx>
        <c:axId val="308289384"/>
        <c:scaling>
          <c:orientation val="minMax"/>
          <c:max val="21.3"/>
          <c:min val="1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296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{68FF4DF2-DC35-40B3-9726-D35CA4260EE1}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0309-4C60-8F6B-C9BA9FF220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{C1388318-6615-4E7F-B240-C2B09C854E3E}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09-4C60-8F6B-C9BA9FF220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{5BB225CF-6FBB-42A9-9794-1EF42B8B13D9}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09-4C60-8F6B-C9BA9FF220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{AB9CCE1B-2517-4FD6-A7E0-35E9C1AB2071}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09-4C60-8F6B-C9BA9FF220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{12DE3225-E84A-4116-AEF3-F31002E51837}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09-4C60-8F6B-C9BA9FF2205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{AF1223B2-369C-4C87-95EC-86349DEEFDBA}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0309-4C60-8F6B-C9BA9FF2205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{587119D7-D83F-4228-B55F-7389BF6488F0}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0309-4C60-8F6B-C9BA9FF2205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{CBD0248C-D215-4BBD-844C-237C156E41DD}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0309-4C60-8F6B-C9BA9FF2205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{EFEC1D27-8627-4335-BDE0-4E1D45179427}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0309-4C60-8F6B-C9BA9FF220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5.4</c:v>
                </c:pt>
                <c:pt idx="16">
                  <c:v>4.5999999999999996</c:v>
                </c:pt>
                <c:pt idx="24">
                  <c:v>3.9</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309-4C60-8F6B-C9BA9FF220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{7B128894-A8D4-44F6-8966-8CB66739C2E8}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0309-4C60-8F6B-C9BA9FF220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{A4B7BC82-14A5-41FF-AAA9-1F9D16B010EC}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09-4C60-8F6B-C9BA9FF220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{E1B98BBC-F114-4B00-90A9-A051C208D759}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09-4C60-8F6B-C9BA9FF220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{D33EBABC-99DA-434F-A480-C0636311407D}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09-4C60-8F6B-C9BA9FF220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{FD6F6B3C-B8F6-4A9A-88E1-197EDFF2FA8C}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09-4C60-8F6B-C9BA9FF2205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{0F5DCB80-6B7A-4194-B922-B545B8638722}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0309-4C60-8F6B-C9BA9FF2205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{B067696D-99BE-43F6-9962-3F0956DE4CA5}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0309-4C60-8F6B-C9BA9FF2205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{56280EB6-CE7D-4E3D-A360-590823D8D04B}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0309-4C60-8F6B-C9BA9FF2205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{AC82CE12-15E3-4D2A-9DAA-B979E320685D}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0309-4C60-8F6B-C9BA9FF220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6.6</c:v>
                </c:pt>
                <c:pt idx="32">
                  <c:v>6.5</c:v>
                </c:pt>
              </c:numCache>
            </c:numRef>
          </c:xVal>
          <c:yVal>
            <c:numRef>
              <c:f>公会計指標分析・財政指標組合せ分析表!$BP$77:$DC$77</c:f>
              <c:numCache>
                <c:formatCode>#,##0.0;"▲ "#,##0.0</c:formatCode>
                <c:ptCount val="40"/>
                <c:pt idx="0">
                  <c:v>22.3</c:v>
                </c:pt>
                <c:pt idx="8">
                  <c:v>20.3</c:v>
                </c:pt>
                <c:pt idx="16">
                  <c:v>20.2</c:v>
                </c:pt>
                <c:pt idx="24">
                  <c:v>15.5</c:v>
                </c:pt>
                <c:pt idx="32">
                  <c:v>14</c:v>
                </c:pt>
              </c:numCache>
            </c:numRef>
          </c:yVal>
          <c:smooth val="0"/>
          <c:extLst>
            <c:ext xmlns:c16="http://schemas.microsoft.com/office/drawing/2014/chart" uri="{C3380CC4-5D6E-409C-BE32-E72D297353CC}">
              <c16:uniqueId val="{00000013-0309-4C60-8F6B-C9BA9FF22053}"/>
            </c:ext>
          </c:extLst>
        </c:ser>
        <c:dLbls>
          <c:showLegendKey val="0"/>
          <c:showVal val="1"/>
          <c:showCatName val="0"/>
          <c:showSerName val="0"/>
          <c:showPercent val="0"/>
          <c:showBubbleSize val="0"/>
        </c:dLbls>
        <c:axId val="308293696"/>
        <c:axId val="308290168"/>
      </c:scatterChart>
      <c:valAx>
        <c:axId val="308293696"/>
        <c:scaling>
          <c:orientation val="minMax"/>
          <c:max val="8.6999999999999993"/>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290168"/>
        <c:crosses val="autoZero"/>
        <c:crossBetween val="midCat"/>
      </c:valAx>
      <c:valAx>
        <c:axId val="308290168"/>
        <c:scaling>
          <c:orientation val="minMax"/>
          <c:max val="23.70000000000000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8293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元利償還金について、近年、臨時財政対策債の借入額が増加傾向にあり、その影響を受けて、前年度より</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　算入公債費等は、前年度より</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百万円減少しており、全体として実質公債費比率の分子の額は、前年度より</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百万円の減少である。</a:t>
          </a:r>
        </a:p>
        <a:p>
          <a:r>
            <a:rPr kumimoji="1" lang="ja-JP" altLang="en-US" sz="1400">
              <a:latin typeface="ＭＳ ゴシック" pitchFamily="49" charset="-128"/>
              <a:ea typeface="ＭＳ ゴシック" pitchFamily="49" charset="-128"/>
            </a:rPr>
            <a:t>　今後とも的確な事業の選択により、起債に大きく依存することのない財政運営に努める。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将来負担額では、起債の増加により一般会計等に係る地方債の現在高が、前年度より</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百万円増加している。公営企業債等繰入見込額は、下水道事業の元利償還金の減少により、前年度より</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　また、充当可能財源等については、充当可能基金が前年度より</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百万円増加し、全体として将来負担比率の分子の額は、</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百円減少している。</a:t>
          </a:r>
        </a:p>
        <a:p>
          <a:r>
            <a:rPr kumimoji="1" lang="ja-JP" altLang="en-US" sz="1400">
              <a:latin typeface="ＭＳ ゴシック" pitchFamily="49" charset="-128"/>
              <a:ea typeface="ＭＳ ゴシック" pitchFamily="49" charset="-128"/>
            </a:rPr>
            <a:t>　今後も将来世代への負担を抑えるよう適切な事業の選択を行い、財政の健全化に努める。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三重県東員町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景気の動向による法人関係税等の変動による財政調整基金が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百万円減少、地方鉄道の運営に係る補助金を支出したことによる東員町公共交通整備運営基金が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百万円減少した一方、老朽化した教育施設の長寿命化等の施設改修に備えて、積立てたことによる増加で、基金全体としては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教育施設の長寿命化等の施設改修に備えて、短期的には教育施設整備基金に積み立てる予定ではあるが、義務的経費の増加や、老朽化した施設の改修工事が予定されている事から、基金全体としては中期的には減少傾向と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公共施設整備基金：公共施設の計画的な整備の推進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ふれあい基金：在宅福祉等の普及向上事業、ボランティア活動の支援事業及び健康生きがいづくりの推進事業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東員町公共交通整備運営基金：公共交通の整備及び運営事業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教育施設整備基金：老朽化した教育施設の長寿命化等の施設改修に備えて、積立てたことによる増加。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東員町公共交通整備運営基金：三岐鉄道北勢線の運営に係る補助金等に充当するために取り崩したことによる減少。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教育施設整備基金：老朽化した教育施設の長寿命化等の施設改修に備えて、計画的に積立てを行う。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ふれあい基金：基金の積立て及び取崩しの予定はないが、当該基金は果実運用型であるため、効率的な基金運用を行う。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景気の動向による法人関係税等の変動による。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財政調整基金の残高は、災害時に備え標準財政規模の２０％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約１１億円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を確保することとしているが、義務的経費の増加等により、中期的には減少していく見込み。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経済事情の急激な変動等により著しく財源が不足する場合において町債の償還の財源に充てるときに備え、適切に残高を確保する。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25,642
25,113
22.68
8,157,454
7,780,022
368,032
5,579,279
5,567,899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有形固定資産減価償却率については、類似団体平均を上回る水準となっています。</a:t>
          </a:r>
        </a:p>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年代にかけて、人口の増加や行政需要の拡大等を背景に、多くの公共施設等の建設・整備が行われており、これら施設の老朽化が進んでいることが要因と考えられます。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4" name="直線コネクタ 73"/>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5"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6" name="直線コネクタ 75"/>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7"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8" name="直線コネクタ 77"/>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154866</xdr:rowOff>
    </xdr:from>
    <xdr:ext cx="405111" cy="259045"/>
    <xdr:sp macro="" textlink="">
      <xdr:nvSpPr>
        <xdr:cNvPr id="79" name="有形固定資産減価償却率平均値テキスト"/>
        <xdr:cNvSpPr txBox="1"/>
      </xdr:nvSpPr>
      <xdr:spPr>
        <a:xfrm>
          <a:off x="4813300" y="589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80" name="フローチャート: 判断 79"/>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81" name="フローチャート: 判断 80"/>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2" name="フローチャート: 判断 81"/>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113483</xdr:rowOff>
    </xdr:from>
    <xdr:to>
      <xdr:col>23</xdr:col>
      <xdr:colOff>136525</xdr:colOff>
      <xdr:row>29</xdr:row>
      <xdr:rowOff>43633</xdr:rowOff>
    </xdr:to>
    <xdr:sp macro="" textlink="">
      <xdr:nvSpPr>
        <xdr:cNvPr id="88" name="楕円 87"/>
        <xdr:cNvSpPr/>
      </xdr:nvSpPr>
      <xdr:spPr>
        <a:xfrm>
          <a:off x="47117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136360</xdr:rowOff>
    </xdr:from>
    <xdr:ext cx="405111" cy="259045"/>
    <xdr:sp macro="" textlink="">
      <xdr:nvSpPr>
        <xdr:cNvPr id="89" name="有形固定資産減価償却率該当値テキスト"/>
        <xdr:cNvSpPr txBox="1"/>
      </xdr:nvSpPr>
      <xdr:spPr>
        <a:xfrm>
          <a:off x="4813300" y="553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165917</xdr:rowOff>
    </xdr:from>
    <xdr:to>
      <xdr:col>19</xdr:col>
      <xdr:colOff>187325</xdr:colOff>
      <xdr:row>29</xdr:row>
      <xdr:rowOff>96067</xdr:rowOff>
    </xdr:to>
    <xdr:sp macro="" textlink="">
      <xdr:nvSpPr>
        <xdr:cNvPr id="90" name="楕円 89"/>
        <xdr:cNvSpPr/>
      </xdr:nvSpPr>
      <xdr:spPr>
        <a:xfrm>
          <a:off x="4000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164283</xdr:rowOff>
    </xdr:from>
    <xdr:to>
      <xdr:col>23</xdr:col>
      <xdr:colOff>85725</xdr:colOff>
      <xdr:row>29</xdr:row>
      <xdr:rowOff>45267</xdr:rowOff>
    </xdr:to>
    <xdr:cxnSp macro="">
      <xdr:nvCxnSpPr>
        <xdr:cNvPr id="91" name="直線コネクタ 90"/>
        <xdr:cNvCxnSpPr/>
      </xdr:nvCxnSpPr>
      <xdr:spPr>
        <a:xfrm flipV="1">
          <a:off x="4051300" y="5736408"/>
          <a:ext cx="7112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28394</xdr:rowOff>
    </xdr:from>
    <xdr:to>
      <xdr:col>15</xdr:col>
      <xdr:colOff>187325</xdr:colOff>
      <xdr:row>29</xdr:row>
      <xdr:rowOff>129994</xdr:rowOff>
    </xdr:to>
    <xdr:sp macro="" textlink="">
      <xdr:nvSpPr>
        <xdr:cNvPr id="92" name="楕円 91"/>
        <xdr:cNvSpPr/>
      </xdr:nvSpPr>
      <xdr:spPr>
        <a:xfrm>
          <a:off x="3238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45267</xdr:rowOff>
    </xdr:from>
    <xdr:to>
      <xdr:col>19</xdr:col>
      <xdr:colOff>136525</xdr:colOff>
      <xdr:row>29</xdr:row>
      <xdr:rowOff>79194</xdr:rowOff>
    </xdr:to>
    <xdr:cxnSp macro="">
      <xdr:nvCxnSpPr>
        <xdr:cNvPr id="93" name="直線コネクタ 92"/>
        <xdr:cNvCxnSpPr/>
      </xdr:nvCxnSpPr>
      <xdr:spPr>
        <a:xfrm flipV="1">
          <a:off x="3289300" y="578884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76126</xdr:rowOff>
    </xdr:from>
    <xdr:ext cx="405111" cy="259045"/>
    <xdr:sp macro="" textlink="">
      <xdr:nvSpPr>
        <xdr:cNvPr id="94" name="n_1aveValue有形固定資産減価償却率"/>
        <xdr:cNvSpPr txBox="1"/>
      </xdr:nvSpPr>
      <xdr:spPr>
        <a:xfrm>
          <a:off x="3836044" y="599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5"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112594</xdr:rowOff>
    </xdr:from>
    <xdr:ext cx="405111" cy="259045"/>
    <xdr:sp macro="" textlink="">
      <xdr:nvSpPr>
        <xdr:cNvPr id="96" name="n_1mainValue有形固定資産減価償却率"/>
        <xdr:cNvSpPr txBox="1"/>
      </xdr:nvSpPr>
      <xdr:spPr>
        <a:xfrm>
          <a:off x="38360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146521</xdr:rowOff>
    </xdr:from>
    <xdr:ext cx="405111" cy="259045"/>
    <xdr:sp macro="" textlink="">
      <xdr:nvSpPr>
        <xdr:cNvPr id="97" name="n_2mainValue有形固定資産減価償却率"/>
        <xdr:cNvSpPr txBox="1"/>
      </xdr:nvSpPr>
      <xdr:spPr>
        <a:xfrm>
          <a:off x="3086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債務償還可能年数については、類似団体平均を大きく下回る水準となっています。</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　将来世代への負担を抑えるような適切な事業の選択と、起債に大きく依存することのない財政運営を行ってきたことが要因と考えられます。しかし、公共施設等の多くが老朽化してきており、計画的な改修を図る必要があるため、今後はこれら更新に係る経費の財源として起債の発行が増加していくものと考えます。</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26052</xdr:rowOff>
    </xdr:from>
    <xdr:ext cx="340478" cy="259045"/>
    <xdr:sp macro="" textlink="">
      <xdr:nvSpPr>
        <xdr:cNvPr id="131" name="債務償還可能年数平均値テキスト"/>
        <xdr:cNvSpPr txBox="1"/>
      </xdr:nvSpPr>
      <xdr:spPr>
        <a:xfrm>
          <a:off x="14846300" y="5941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32" name="フローチャート: 判断 131"/>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119592</xdr:rowOff>
    </xdr:from>
    <xdr:to>
      <xdr:col>76</xdr:col>
      <xdr:colOff>73025</xdr:colOff>
      <xdr:row>33</xdr:row>
      <xdr:rowOff>49742</xdr:rowOff>
    </xdr:to>
    <xdr:sp macro="" textlink="">
      <xdr:nvSpPr>
        <xdr:cNvPr id="138" name="楕円 137"/>
        <xdr:cNvSpPr/>
      </xdr:nvSpPr>
      <xdr:spPr>
        <a:xfrm>
          <a:off x="147447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98019</xdr:rowOff>
    </xdr:from>
    <xdr:ext cx="340478" cy="259045"/>
    <xdr:sp macro="" textlink="">
      <xdr:nvSpPr>
        <xdr:cNvPr id="139" name="債務償還可能年数該当値テキスト"/>
        <xdr:cNvSpPr txBox="1"/>
      </xdr:nvSpPr>
      <xdr:spPr>
        <a:xfrm>
          <a:off x="14846300" y="63559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25,642
25,113
22.68
8,157,454
7,780,022
368,032
5,579,279
5,567,899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99695</xdr:rowOff>
    </xdr:from>
    <xdr:to>
      <xdr:col>24</xdr:col>
      <xdr:colOff>114300</xdr:colOff>
      <xdr:row>39</xdr:row>
      <xdr:rowOff>29845</xdr:rowOff>
    </xdr:to>
    <xdr:sp macro="" textlink="">
      <xdr:nvSpPr>
        <xdr:cNvPr id="70" name="楕円 69"/>
        <xdr:cNvSpPr/>
      </xdr:nvSpPr>
      <xdr:spPr>
        <a:xfrm>
          <a:off x="4584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78122</xdr:rowOff>
    </xdr:from>
    <xdr:ext cx="405111" cy="259045"/>
    <xdr:sp macro="" textlink="">
      <xdr:nvSpPr>
        <xdr:cNvPr id="71" name="【道路】&#10;有形固定資産減価償却率該当値テキスト"/>
        <xdr:cNvSpPr txBox="1"/>
      </xdr:nvSpPr>
      <xdr:spPr>
        <a:xfrm>
          <a:off x="4673600"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2" name="楕円 71"/>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19050</xdr:rowOff>
    </xdr:to>
    <xdr:cxnSp macro="">
      <xdr:nvCxnSpPr>
        <xdr:cNvPr id="73" name="直線コネクタ 72"/>
        <xdr:cNvCxnSpPr/>
      </xdr:nvCxnSpPr>
      <xdr:spPr>
        <a:xfrm flipV="1">
          <a:off x="3797300" y="6665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158750</xdr:rowOff>
    </xdr:from>
    <xdr:to>
      <xdr:col>15</xdr:col>
      <xdr:colOff>101600</xdr:colOff>
      <xdr:row>39</xdr:row>
      <xdr:rowOff>88900</xdr:rowOff>
    </xdr:to>
    <xdr:sp macro="" textlink="">
      <xdr:nvSpPr>
        <xdr:cNvPr id="74" name="楕円 73"/>
        <xdr:cNvSpPr/>
      </xdr:nvSpPr>
      <xdr:spPr>
        <a:xfrm>
          <a:off x="2857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38100</xdr:rowOff>
    </xdr:to>
    <xdr:cxnSp macro="">
      <xdr:nvCxnSpPr>
        <xdr:cNvPr id="75" name="直線コネクタ 74"/>
        <xdr:cNvCxnSpPr/>
      </xdr:nvCxnSpPr>
      <xdr:spPr>
        <a:xfrm flipV="1">
          <a:off x="2908300" y="6705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6"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78" name="n_1mainValue【道路】&#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80027</xdr:rowOff>
    </xdr:from>
    <xdr:ext cx="405111" cy="259045"/>
    <xdr:sp macro="" textlink="">
      <xdr:nvSpPr>
        <xdr:cNvPr id="79" name="n_2mainValue【道路】&#10;有形固定資産減価償却率"/>
        <xdr:cNvSpPr txBox="1"/>
      </xdr:nvSpPr>
      <xdr:spPr>
        <a:xfrm>
          <a:off x="2705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12"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109210</xdr:rowOff>
    </xdr:from>
    <xdr:to>
      <xdr:col>55</xdr:col>
      <xdr:colOff>50800</xdr:colOff>
      <xdr:row>41</xdr:row>
      <xdr:rowOff>39360</xdr:rowOff>
    </xdr:to>
    <xdr:sp macro="" textlink="">
      <xdr:nvSpPr>
        <xdr:cNvPr id="121" name="楕円 120"/>
        <xdr:cNvSpPr/>
      </xdr:nvSpPr>
      <xdr:spPr>
        <a:xfrm>
          <a:off x="10426700" y="69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87637</xdr:rowOff>
    </xdr:from>
    <xdr:ext cx="534377" cy="259045"/>
    <xdr:sp macro="" textlink="">
      <xdr:nvSpPr>
        <xdr:cNvPr id="122" name="【道路】&#10;一人当たり延長該当値テキスト"/>
        <xdr:cNvSpPr txBox="1"/>
      </xdr:nvSpPr>
      <xdr:spPr>
        <a:xfrm>
          <a:off x="10515600" y="694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108439</xdr:rowOff>
    </xdr:from>
    <xdr:to>
      <xdr:col>50</xdr:col>
      <xdr:colOff>165100</xdr:colOff>
      <xdr:row>41</xdr:row>
      <xdr:rowOff>38589</xdr:rowOff>
    </xdr:to>
    <xdr:sp macro="" textlink="">
      <xdr:nvSpPr>
        <xdr:cNvPr id="123" name="楕円 122"/>
        <xdr:cNvSpPr/>
      </xdr:nvSpPr>
      <xdr:spPr>
        <a:xfrm>
          <a:off x="9588500" y="69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159239</xdr:rowOff>
    </xdr:from>
    <xdr:to>
      <xdr:col>55</xdr:col>
      <xdr:colOff>0</xdr:colOff>
      <xdr:row>40</xdr:row>
      <xdr:rowOff>160010</xdr:rowOff>
    </xdr:to>
    <xdr:cxnSp macro="">
      <xdr:nvCxnSpPr>
        <xdr:cNvPr id="124" name="直線コネクタ 123"/>
        <xdr:cNvCxnSpPr/>
      </xdr:nvCxnSpPr>
      <xdr:spPr>
        <a:xfrm>
          <a:off x="9639300" y="7017239"/>
          <a:ext cx="8382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107753</xdr:rowOff>
    </xdr:from>
    <xdr:to>
      <xdr:col>46</xdr:col>
      <xdr:colOff>38100</xdr:colOff>
      <xdr:row>41</xdr:row>
      <xdr:rowOff>37903</xdr:rowOff>
    </xdr:to>
    <xdr:sp macro="" textlink="">
      <xdr:nvSpPr>
        <xdr:cNvPr id="125" name="楕円 124"/>
        <xdr:cNvSpPr/>
      </xdr:nvSpPr>
      <xdr:spPr>
        <a:xfrm>
          <a:off x="8699500" y="696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158553</xdr:rowOff>
    </xdr:from>
    <xdr:to>
      <xdr:col>50</xdr:col>
      <xdr:colOff>114300</xdr:colOff>
      <xdr:row>40</xdr:row>
      <xdr:rowOff>159239</xdr:rowOff>
    </xdr:to>
    <xdr:cxnSp macro="">
      <xdr:nvCxnSpPr>
        <xdr:cNvPr id="126" name="直線コネクタ 125"/>
        <xdr:cNvCxnSpPr/>
      </xdr:nvCxnSpPr>
      <xdr:spPr>
        <a:xfrm>
          <a:off x="8750300" y="701655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7"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8"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29716</xdr:rowOff>
    </xdr:from>
    <xdr:ext cx="534377" cy="259045"/>
    <xdr:sp macro="" textlink="">
      <xdr:nvSpPr>
        <xdr:cNvPr id="129" name="n_1mainValue【道路】&#10;一人当たり延長"/>
        <xdr:cNvSpPr txBox="1"/>
      </xdr:nvSpPr>
      <xdr:spPr>
        <a:xfrm>
          <a:off x="9359411" y="70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29030</xdr:rowOff>
    </xdr:from>
    <xdr:ext cx="534377" cy="259045"/>
    <xdr:sp macro="" textlink="">
      <xdr:nvSpPr>
        <xdr:cNvPr id="130" name="n_2mainValue【道路】&#10;一人当たり延長"/>
        <xdr:cNvSpPr txBox="1"/>
      </xdr:nvSpPr>
      <xdr:spPr>
        <a:xfrm>
          <a:off x="8483111" y="70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72644</xdr:rowOff>
    </xdr:from>
    <xdr:to>
      <xdr:col>24</xdr:col>
      <xdr:colOff>114300</xdr:colOff>
      <xdr:row>58</xdr:row>
      <xdr:rowOff>2794</xdr:rowOff>
    </xdr:to>
    <xdr:sp macro="" textlink="">
      <xdr:nvSpPr>
        <xdr:cNvPr id="167" name="楕円 166"/>
        <xdr:cNvSpPr/>
      </xdr:nvSpPr>
      <xdr:spPr>
        <a:xfrm>
          <a:off x="45847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95521</xdr:rowOff>
    </xdr:from>
    <xdr:ext cx="405111" cy="259045"/>
    <xdr:sp macro="" textlink="">
      <xdr:nvSpPr>
        <xdr:cNvPr id="168" name="【橋りょう・トンネル】&#10;有形固定資産減価償却率該当値テキスト"/>
        <xdr:cNvSpPr txBox="1"/>
      </xdr:nvSpPr>
      <xdr:spPr>
        <a:xfrm>
          <a:off x="4673600"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111506</xdr:rowOff>
    </xdr:from>
    <xdr:to>
      <xdr:col>20</xdr:col>
      <xdr:colOff>38100</xdr:colOff>
      <xdr:row>58</xdr:row>
      <xdr:rowOff>41656</xdr:rowOff>
    </xdr:to>
    <xdr:sp macro="" textlink="">
      <xdr:nvSpPr>
        <xdr:cNvPr id="169" name="楕円 168"/>
        <xdr:cNvSpPr/>
      </xdr:nvSpPr>
      <xdr:spPr>
        <a:xfrm>
          <a:off x="3746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123444</xdr:rowOff>
    </xdr:from>
    <xdr:to>
      <xdr:col>24</xdr:col>
      <xdr:colOff>63500</xdr:colOff>
      <xdr:row>57</xdr:row>
      <xdr:rowOff>162306</xdr:rowOff>
    </xdr:to>
    <xdr:cxnSp macro="">
      <xdr:nvCxnSpPr>
        <xdr:cNvPr id="170" name="直線コネクタ 169"/>
        <xdr:cNvCxnSpPr/>
      </xdr:nvCxnSpPr>
      <xdr:spPr>
        <a:xfrm flipV="1">
          <a:off x="3797300" y="989609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150368</xdr:rowOff>
    </xdr:from>
    <xdr:to>
      <xdr:col>15</xdr:col>
      <xdr:colOff>101600</xdr:colOff>
      <xdr:row>58</xdr:row>
      <xdr:rowOff>80518</xdr:rowOff>
    </xdr:to>
    <xdr:sp macro="" textlink="">
      <xdr:nvSpPr>
        <xdr:cNvPr id="171" name="楕円 170"/>
        <xdr:cNvSpPr/>
      </xdr:nvSpPr>
      <xdr:spPr>
        <a:xfrm>
          <a:off x="2857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162306</xdr:rowOff>
    </xdr:from>
    <xdr:to>
      <xdr:col>19</xdr:col>
      <xdr:colOff>177800</xdr:colOff>
      <xdr:row>58</xdr:row>
      <xdr:rowOff>29718</xdr:rowOff>
    </xdr:to>
    <xdr:cxnSp macro="">
      <xdr:nvCxnSpPr>
        <xdr:cNvPr id="172" name="直線コネクタ 171"/>
        <xdr:cNvCxnSpPr/>
      </xdr:nvCxnSpPr>
      <xdr:spPr>
        <a:xfrm flipV="1">
          <a:off x="2908300" y="99349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58183</xdr:rowOff>
    </xdr:from>
    <xdr:ext cx="405111" cy="259045"/>
    <xdr:sp macro="" textlink="">
      <xdr:nvSpPr>
        <xdr:cNvPr id="175" name="n_1mainValue【橋りょう・トンネル】&#10;有形固定資産減価償却率"/>
        <xdr:cNvSpPr txBox="1"/>
      </xdr:nvSpPr>
      <xdr:spPr>
        <a:xfrm>
          <a:off x="35820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97045</xdr:rowOff>
    </xdr:from>
    <xdr:ext cx="405111" cy="259045"/>
    <xdr:sp macro="" textlink="">
      <xdr:nvSpPr>
        <xdr:cNvPr id="176" name="n_2mainValue【橋りょう・トンネル】&#10;有形固定資産減価償却率"/>
        <xdr:cNvSpPr txBox="1"/>
      </xdr:nvSpPr>
      <xdr:spPr>
        <a:xfrm>
          <a:off x="27057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11157</xdr:rowOff>
    </xdr:from>
    <xdr:to>
      <xdr:col>55</xdr:col>
      <xdr:colOff>50800</xdr:colOff>
      <xdr:row>62</xdr:row>
      <xdr:rowOff>112757</xdr:rowOff>
    </xdr:to>
    <xdr:sp macro="" textlink="">
      <xdr:nvSpPr>
        <xdr:cNvPr id="212" name="楕円 211"/>
        <xdr:cNvSpPr/>
      </xdr:nvSpPr>
      <xdr:spPr>
        <a:xfrm>
          <a:off x="10426700" y="106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161034</xdr:rowOff>
    </xdr:from>
    <xdr:ext cx="599010" cy="259045"/>
    <xdr:sp macro="" textlink="">
      <xdr:nvSpPr>
        <xdr:cNvPr id="213" name="【橋りょう・トンネル】&#10;一人当たり有形固定資産（償却資産）額該当値テキスト"/>
        <xdr:cNvSpPr txBox="1"/>
      </xdr:nvSpPr>
      <xdr:spPr>
        <a:xfrm>
          <a:off x="10515600" y="1061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10476</xdr:rowOff>
    </xdr:from>
    <xdr:to>
      <xdr:col>50</xdr:col>
      <xdr:colOff>165100</xdr:colOff>
      <xdr:row>62</xdr:row>
      <xdr:rowOff>112076</xdr:rowOff>
    </xdr:to>
    <xdr:sp macro="" textlink="">
      <xdr:nvSpPr>
        <xdr:cNvPr id="214" name="楕円 213"/>
        <xdr:cNvSpPr/>
      </xdr:nvSpPr>
      <xdr:spPr>
        <a:xfrm>
          <a:off x="9588500" y="106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61276</xdr:rowOff>
    </xdr:from>
    <xdr:to>
      <xdr:col>55</xdr:col>
      <xdr:colOff>0</xdr:colOff>
      <xdr:row>62</xdr:row>
      <xdr:rowOff>61957</xdr:rowOff>
    </xdr:to>
    <xdr:cxnSp macro="">
      <xdr:nvCxnSpPr>
        <xdr:cNvPr id="215" name="直線コネクタ 214"/>
        <xdr:cNvCxnSpPr/>
      </xdr:nvCxnSpPr>
      <xdr:spPr>
        <a:xfrm>
          <a:off x="9639300" y="10691176"/>
          <a:ext cx="8382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9975</xdr:rowOff>
    </xdr:from>
    <xdr:to>
      <xdr:col>46</xdr:col>
      <xdr:colOff>38100</xdr:colOff>
      <xdr:row>62</xdr:row>
      <xdr:rowOff>111575</xdr:rowOff>
    </xdr:to>
    <xdr:sp macro="" textlink="">
      <xdr:nvSpPr>
        <xdr:cNvPr id="216" name="楕円 215"/>
        <xdr:cNvSpPr/>
      </xdr:nvSpPr>
      <xdr:spPr>
        <a:xfrm>
          <a:off x="8699500" y="1063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60775</xdr:rowOff>
    </xdr:from>
    <xdr:to>
      <xdr:col>50</xdr:col>
      <xdr:colOff>114300</xdr:colOff>
      <xdr:row>62</xdr:row>
      <xdr:rowOff>61276</xdr:rowOff>
    </xdr:to>
    <xdr:cxnSp macro="">
      <xdr:nvCxnSpPr>
        <xdr:cNvPr id="217" name="直線コネクタ 216"/>
        <xdr:cNvCxnSpPr/>
      </xdr:nvCxnSpPr>
      <xdr:spPr>
        <a:xfrm>
          <a:off x="8750300" y="10690675"/>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103203</xdr:rowOff>
    </xdr:from>
    <xdr:ext cx="599010" cy="259045"/>
    <xdr:sp macro="" textlink="">
      <xdr:nvSpPr>
        <xdr:cNvPr id="220" name="n_1mainValue【橋りょう・トンネル】&#10;一人当たり有形固定資産（償却資産）額"/>
        <xdr:cNvSpPr txBox="1"/>
      </xdr:nvSpPr>
      <xdr:spPr>
        <a:xfrm>
          <a:off x="9327095" y="1073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102702</xdr:rowOff>
    </xdr:from>
    <xdr:ext cx="599010" cy="259045"/>
    <xdr:sp macro="" textlink="">
      <xdr:nvSpPr>
        <xdr:cNvPr id="221" name="n_2mainValue【橋りょう・トンネル】&#10;一人当たり有形固定資産（償却資産）額"/>
        <xdr:cNvSpPr txBox="1"/>
      </xdr:nvSpPr>
      <xdr:spPr>
        <a:xfrm>
          <a:off x="8450795" y="1073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49"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133604</xdr:rowOff>
    </xdr:from>
    <xdr:to>
      <xdr:col>24</xdr:col>
      <xdr:colOff>114300</xdr:colOff>
      <xdr:row>84</xdr:row>
      <xdr:rowOff>63754</xdr:rowOff>
    </xdr:to>
    <xdr:sp macro="" textlink="">
      <xdr:nvSpPr>
        <xdr:cNvPr id="258" name="楕円 257"/>
        <xdr:cNvSpPr/>
      </xdr:nvSpPr>
      <xdr:spPr>
        <a:xfrm>
          <a:off x="4584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112031</xdr:rowOff>
    </xdr:from>
    <xdr:ext cx="405111" cy="259045"/>
    <xdr:sp macro="" textlink="">
      <xdr:nvSpPr>
        <xdr:cNvPr id="259" name="【公営住宅】&#10;有形固定資産減価償却率該当値テキスト"/>
        <xdr:cNvSpPr txBox="1"/>
      </xdr:nvSpPr>
      <xdr:spPr>
        <a:xfrm>
          <a:off x="4673600"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19304</xdr:rowOff>
    </xdr:from>
    <xdr:to>
      <xdr:col>20</xdr:col>
      <xdr:colOff>38100</xdr:colOff>
      <xdr:row>84</xdr:row>
      <xdr:rowOff>120904</xdr:rowOff>
    </xdr:to>
    <xdr:sp macro="" textlink="">
      <xdr:nvSpPr>
        <xdr:cNvPr id="260" name="楕円 259"/>
        <xdr:cNvSpPr/>
      </xdr:nvSpPr>
      <xdr:spPr>
        <a:xfrm>
          <a:off x="3746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12954</xdr:rowOff>
    </xdr:from>
    <xdr:to>
      <xdr:col>24</xdr:col>
      <xdr:colOff>63500</xdr:colOff>
      <xdr:row>84</xdr:row>
      <xdr:rowOff>70104</xdr:rowOff>
    </xdr:to>
    <xdr:cxnSp macro="">
      <xdr:nvCxnSpPr>
        <xdr:cNvPr id="261" name="直線コネクタ 260"/>
        <xdr:cNvCxnSpPr/>
      </xdr:nvCxnSpPr>
      <xdr:spPr>
        <a:xfrm flipV="1">
          <a:off x="3797300" y="1441475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62" name="楕円 261"/>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70104</xdr:rowOff>
    </xdr:from>
    <xdr:to>
      <xdr:col>19</xdr:col>
      <xdr:colOff>177800</xdr:colOff>
      <xdr:row>84</xdr:row>
      <xdr:rowOff>72389</xdr:rowOff>
    </xdr:to>
    <xdr:cxnSp macro="">
      <xdr:nvCxnSpPr>
        <xdr:cNvPr id="263" name="直線コネクタ 262"/>
        <xdr:cNvCxnSpPr/>
      </xdr:nvCxnSpPr>
      <xdr:spPr>
        <a:xfrm flipV="1">
          <a:off x="2908300" y="1447190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4"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65"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112031</xdr:rowOff>
    </xdr:from>
    <xdr:ext cx="405111" cy="259045"/>
    <xdr:sp macro="" textlink="">
      <xdr:nvSpPr>
        <xdr:cNvPr id="266" name="n_1mainValue【公営住宅】&#10;有形固定資産減価償却率"/>
        <xdr:cNvSpPr txBox="1"/>
      </xdr:nvSpPr>
      <xdr:spPr>
        <a:xfrm>
          <a:off x="3582044"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267" name="n_2mainValue【公営住宅】&#10;有形固定資産減価償却率"/>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92"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155893</xdr:rowOff>
    </xdr:from>
    <xdr:to>
      <xdr:col>55</xdr:col>
      <xdr:colOff>50800</xdr:colOff>
      <xdr:row>85</xdr:row>
      <xdr:rowOff>86043</xdr:rowOff>
    </xdr:to>
    <xdr:sp macro="" textlink="">
      <xdr:nvSpPr>
        <xdr:cNvPr id="301" name="楕円 300"/>
        <xdr:cNvSpPr/>
      </xdr:nvSpPr>
      <xdr:spPr>
        <a:xfrm>
          <a:off x="10426700" y="145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70820</xdr:rowOff>
    </xdr:from>
    <xdr:ext cx="469744" cy="259045"/>
    <xdr:sp macro="" textlink="">
      <xdr:nvSpPr>
        <xdr:cNvPr id="302" name="【公営住宅】&#10;一人当たり面積該当値テキスト"/>
        <xdr:cNvSpPr txBox="1"/>
      </xdr:nvSpPr>
      <xdr:spPr>
        <a:xfrm>
          <a:off x="10515600" y="1447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155893</xdr:rowOff>
    </xdr:from>
    <xdr:to>
      <xdr:col>50</xdr:col>
      <xdr:colOff>165100</xdr:colOff>
      <xdr:row>85</xdr:row>
      <xdr:rowOff>86043</xdr:rowOff>
    </xdr:to>
    <xdr:sp macro="" textlink="">
      <xdr:nvSpPr>
        <xdr:cNvPr id="303" name="楕円 302"/>
        <xdr:cNvSpPr/>
      </xdr:nvSpPr>
      <xdr:spPr>
        <a:xfrm>
          <a:off x="9588500" y="145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35243</xdr:rowOff>
    </xdr:from>
    <xdr:to>
      <xdr:col>55</xdr:col>
      <xdr:colOff>0</xdr:colOff>
      <xdr:row>85</xdr:row>
      <xdr:rowOff>35243</xdr:rowOff>
    </xdr:to>
    <xdr:cxnSp macro="">
      <xdr:nvCxnSpPr>
        <xdr:cNvPr id="304" name="直線コネクタ 303"/>
        <xdr:cNvCxnSpPr/>
      </xdr:nvCxnSpPr>
      <xdr:spPr>
        <a:xfrm>
          <a:off x="9639300" y="146084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155893</xdr:rowOff>
    </xdr:from>
    <xdr:to>
      <xdr:col>46</xdr:col>
      <xdr:colOff>38100</xdr:colOff>
      <xdr:row>85</xdr:row>
      <xdr:rowOff>86043</xdr:rowOff>
    </xdr:to>
    <xdr:sp macro="" textlink="">
      <xdr:nvSpPr>
        <xdr:cNvPr id="305" name="楕円 304"/>
        <xdr:cNvSpPr/>
      </xdr:nvSpPr>
      <xdr:spPr>
        <a:xfrm>
          <a:off x="8699500" y="145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35243</xdr:rowOff>
    </xdr:from>
    <xdr:to>
      <xdr:col>50</xdr:col>
      <xdr:colOff>114300</xdr:colOff>
      <xdr:row>85</xdr:row>
      <xdr:rowOff>35243</xdr:rowOff>
    </xdr:to>
    <xdr:cxnSp macro="">
      <xdr:nvCxnSpPr>
        <xdr:cNvPr id="306" name="直線コネクタ 305"/>
        <xdr:cNvCxnSpPr/>
      </xdr:nvCxnSpPr>
      <xdr:spPr>
        <a:xfrm>
          <a:off x="8750300" y="146084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307"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308"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77170</xdr:rowOff>
    </xdr:from>
    <xdr:ext cx="469744" cy="259045"/>
    <xdr:sp macro="" textlink="">
      <xdr:nvSpPr>
        <xdr:cNvPr id="309" name="n_1mainValue【公営住宅】&#10;一人当たり面積"/>
        <xdr:cNvSpPr txBox="1"/>
      </xdr:nvSpPr>
      <xdr:spPr>
        <a:xfrm>
          <a:off x="9391727" y="1465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77170</xdr:rowOff>
    </xdr:from>
    <xdr:ext cx="469744" cy="259045"/>
    <xdr:sp macro="" textlink="">
      <xdr:nvSpPr>
        <xdr:cNvPr id="310" name="n_2mainValue【公営住宅】&#10;一人当たり面積"/>
        <xdr:cNvSpPr txBox="1"/>
      </xdr:nvSpPr>
      <xdr:spPr>
        <a:xfrm>
          <a:off x="8515427" y="1465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7" name="正方形/長方形 3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8" name="正方形/長方形 3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9" name="正方形/長方形 3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0" name="正方形/長方形 3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1" name="正方形/長方形 3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2" name="正方形/長方形 3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3" name="正方形/長方形 3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5" name="テキスト ボックス 3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6" name="直線コネクタ 3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7" name="テキスト ボックス 3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8" name="直線コネクタ 3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9" name="テキスト ボックス 3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0" name="直線コネクタ 3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1" name="テキスト ボックス 3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2" name="直線コネクタ 3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3" name="テキスト ボックス 3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4" name="直線コネクタ 3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5" name="テキスト ボックス 3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6" name="直線コネクタ 3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7" name="テキスト ボックス 3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351" name="直線コネクタ 350"/>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52"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53" name="直線コネクタ 352"/>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354"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55" name="直線コネクタ 354"/>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356" name="【認定こども園・幼稚園・保育所】&#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57" name="フローチャート: 判断 35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58" name="フローチャート: 判断 357"/>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59" name="フローチャート: 判断 358"/>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65" name="楕円 364"/>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66"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367" name="楕円 366"/>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121920</xdr:rowOff>
    </xdr:to>
    <xdr:cxnSp macro="">
      <xdr:nvCxnSpPr>
        <xdr:cNvPr id="368" name="直線コネクタ 367"/>
        <xdr:cNvCxnSpPr/>
      </xdr:nvCxnSpPr>
      <xdr:spPr>
        <a:xfrm flipV="1">
          <a:off x="15481300" y="6271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137795</xdr:rowOff>
    </xdr:from>
    <xdr:to>
      <xdr:col>76</xdr:col>
      <xdr:colOff>165100</xdr:colOff>
      <xdr:row>37</xdr:row>
      <xdr:rowOff>67945</xdr:rowOff>
    </xdr:to>
    <xdr:sp macro="" textlink="">
      <xdr:nvSpPr>
        <xdr:cNvPr id="369" name="楕円 368"/>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37</xdr:row>
      <xdr:rowOff>17145</xdr:rowOff>
    </xdr:to>
    <xdr:cxnSp macro="">
      <xdr:nvCxnSpPr>
        <xdr:cNvPr id="370" name="直線コネクタ 369"/>
        <xdr:cNvCxnSpPr/>
      </xdr:nvCxnSpPr>
      <xdr:spPr>
        <a:xfrm flipV="1">
          <a:off x="14592300" y="62941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89552</xdr:rowOff>
    </xdr:from>
    <xdr:ext cx="405111" cy="259045"/>
    <xdr:sp macro="" textlink="">
      <xdr:nvSpPr>
        <xdr:cNvPr id="371" name="n_1aveValue【認定こども園・幼稚園・保育所】&#10;有形固定資産減価償却率"/>
        <xdr:cNvSpPr txBox="1"/>
      </xdr:nvSpPr>
      <xdr:spPr>
        <a:xfrm>
          <a:off x="152660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372" name="n_2aveValue【認定こども園・幼稚園・保育所】&#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373" name="n_1mainValue【認定こども園・幼稚園・保育所】&#10;有形固定資産減価償却率"/>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374" name="n_2mainValue【認定こども園・幼稚園・保育所】&#10;有形固定資産減価償却率"/>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6" name="テキスト ボックス 38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8" name="テキスト ボックス 38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0" name="テキスト ボックス 38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2" name="テキスト ボックス 39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396" name="直線コネクタ 395"/>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397"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398" name="直線コネクタ 397"/>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399"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00" name="直線コネクタ 399"/>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01"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02" name="フローチャート: 判断 40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03" name="フローチャート: 判断 402"/>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04" name="フローチャート: 判断 403"/>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112268</xdr:rowOff>
    </xdr:from>
    <xdr:to>
      <xdr:col>116</xdr:col>
      <xdr:colOff>114300</xdr:colOff>
      <xdr:row>37</xdr:row>
      <xdr:rowOff>42418</xdr:rowOff>
    </xdr:to>
    <xdr:sp macro="" textlink="">
      <xdr:nvSpPr>
        <xdr:cNvPr id="410" name="楕円 409"/>
        <xdr:cNvSpPr/>
      </xdr:nvSpPr>
      <xdr:spPr>
        <a:xfrm>
          <a:off x="22110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135145</xdr:rowOff>
    </xdr:from>
    <xdr:ext cx="469744" cy="259045"/>
    <xdr:sp macro="" textlink="">
      <xdr:nvSpPr>
        <xdr:cNvPr id="411" name="【認定こども園・幼稚園・保育所】&#10;一人当たり面積該当値テキスト"/>
        <xdr:cNvSpPr txBox="1"/>
      </xdr:nvSpPr>
      <xdr:spPr>
        <a:xfrm>
          <a:off x="22199600"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121412</xdr:rowOff>
    </xdr:from>
    <xdr:to>
      <xdr:col>112</xdr:col>
      <xdr:colOff>38100</xdr:colOff>
      <xdr:row>37</xdr:row>
      <xdr:rowOff>51562</xdr:rowOff>
    </xdr:to>
    <xdr:sp macro="" textlink="">
      <xdr:nvSpPr>
        <xdr:cNvPr id="412" name="楕円 411"/>
        <xdr:cNvSpPr/>
      </xdr:nvSpPr>
      <xdr:spPr>
        <a:xfrm>
          <a:off x="21272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163068</xdr:rowOff>
    </xdr:from>
    <xdr:to>
      <xdr:col>116</xdr:col>
      <xdr:colOff>63500</xdr:colOff>
      <xdr:row>37</xdr:row>
      <xdr:rowOff>762</xdr:rowOff>
    </xdr:to>
    <xdr:cxnSp macro="">
      <xdr:nvCxnSpPr>
        <xdr:cNvPr id="413" name="直線コネクタ 412"/>
        <xdr:cNvCxnSpPr/>
      </xdr:nvCxnSpPr>
      <xdr:spPr>
        <a:xfrm flipV="1">
          <a:off x="21323300" y="63352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119126</xdr:rowOff>
    </xdr:from>
    <xdr:to>
      <xdr:col>107</xdr:col>
      <xdr:colOff>101600</xdr:colOff>
      <xdr:row>37</xdr:row>
      <xdr:rowOff>49276</xdr:rowOff>
    </xdr:to>
    <xdr:sp macro="" textlink="">
      <xdr:nvSpPr>
        <xdr:cNvPr id="414" name="楕円 413"/>
        <xdr:cNvSpPr/>
      </xdr:nvSpPr>
      <xdr:spPr>
        <a:xfrm>
          <a:off x="20383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169926</xdr:rowOff>
    </xdr:from>
    <xdr:to>
      <xdr:col>111</xdr:col>
      <xdr:colOff>177800</xdr:colOff>
      <xdr:row>37</xdr:row>
      <xdr:rowOff>762</xdr:rowOff>
    </xdr:to>
    <xdr:cxnSp macro="">
      <xdr:nvCxnSpPr>
        <xdr:cNvPr id="415" name="直線コネクタ 414"/>
        <xdr:cNvCxnSpPr/>
      </xdr:nvCxnSpPr>
      <xdr:spPr>
        <a:xfrm>
          <a:off x="20434300" y="63421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416"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417"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68089</xdr:rowOff>
    </xdr:from>
    <xdr:ext cx="469744" cy="259045"/>
    <xdr:sp macro="" textlink="">
      <xdr:nvSpPr>
        <xdr:cNvPr id="418" name="n_1mainValue【認定こども園・幼稚園・保育所】&#10;一人当たり面積"/>
        <xdr:cNvSpPr txBox="1"/>
      </xdr:nvSpPr>
      <xdr:spPr>
        <a:xfrm>
          <a:off x="210757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65803</xdr:rowOff>
    </xdr:from>
    <xdr:ext cx="469744" cy="259045"/>
    <xdr:sp macro="" textlink="">
      <xdr:nvSpPr>
        <xdr:cNvPr id="419" name="n_2mainValue【認定こども園・幼稚園・保育所】&#10;一人当たり面積"/>
        <xdr:cNvSpPr txBox="1"/>
      </xdr:nvSpPr>
      <xdr:spPr>
        <a:xfrm>
          <a:off x="20199427" y="60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446" name="直線コネクタ 445"/>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447"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448" name="直線コネクタ 447"/>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449"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450" name="直線コネクタ 449"/>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1" name="【学校施設】&#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2" name="フローチャート: 判断 451"/>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453" name="フローチャート: 判断 452"/>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454" name="フローチャート: 判断 453"/>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60234</xdr:rowOff>
    </xdr:from>
    <xdr:to>
      <xdr:col>85</xdr:col>
      <xdr:colOff>177800</xdr:colOff>
      <xdr:row>56</xdr:row>
      <xdr:rowOff>161834</xdr:rowOff>
    </xdr:to>
    <xdr:sp macro="" textlink="">
      <xdr:nvSpPr>
        <xdr:cNvPr id="460" name="楕円 459"/>
        <xdr:cNvSpPr/>
      </xdr:nvSpPr>
      <xdr:spPr>
        <a:xfrm>
          <a:off x="162687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146611</xdr:rowOff>
    </xdr:from>
    <xdr:ext cx="405111" cy="259045"/>
    <xdr:sp macro="" textlink="">
      <xdr:nvSpPr>
        <xdr:cNvPr id="461" name="【学校施設】&#10;有形固定資産減価償却率該当値テキスト"/>
        <xdr:cNvSpPr txBox="1"/>
      </xdr:nvSpPr>
      <xdr:spPr>
        <a:xfrm>
          <a:off x="16357600" y="9576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125549</xdr:rowOff>
    </xdr:from>
    <xdr:to>
      <xdr:col>81</xdr:col>
      <xdr:colOff>101600</xdr:colOff>
      <xdr:row>57</xdr:row>
      <xdr:rowOff>55699</xdr:rowOff>
    </xdr:to>
    <xdr:sp macro="" textlink="">
      <xdr:nvSpPr>
        <xdr:cNvPr id="462" name="楕円 461"/>
        <xdr:cNvSpPr/>
      </xdr:nvSpPr>
      <xdr:spPr>
        <a:xfrm>
          <a:off x="15430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111034</xdr:rowOff>
    </xdr:from>
    <xdr:to>
      <xdr:col>85</xdr:col>
      <xdr:colOff>127000</xdr:colOff>
      <xdr:row>57</xdr:row>
      <xdr:rowOff>4899</xdr:rowOff>
    </xdr:to>
    <xdr:cxnSp macro="">
      <xdr:nvCxnSpPr>
        <xdr:cNvPr id="463" name="直線コネクタ 462"/>
        <xdr:cNvCxnSpPr/>
      </xdr:nvCxnSpPr>
      <xdr:spPr>
        <a:xfrm flipV="1">
          <a:off x="15481300" y="971223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158206</xdr:rowOff>
    </xdr:from>
    <xdr:to>
      <xdr:col>76</xdr:col>
      <xdr:colOff>165100</xdr:colOff>
      <xdr:row>57</xdr:row>
      <xdr:rowOff>88356</xdr:rowOff>
    </xdr:to>
    <xdr:sp macro="" textlink="">
      <xdr:nvSpPr>
        <xdr:cNvPr id="464" name="楕円 463"/>
        <xdr:cNvSpPr/>
      </xdr:nvSpPr>
      <xdr:spPr>
        <a:xfrm>
          <a:off x="14541500" y="97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4899</xdr:rowOff>
    </xdr:from>
    <xdr:to>
      <xdr:col>81</xdr:col>
      <xdr:colOff>50800</xdr:colOff>
      <xdr:row>57</xdr:row>
      <xdr:rowOff>37556</xdr:rowOff>
    </xdr:to>
    <xdr:cxnSp macro="">
      <xdr:nvCxnSpPr>
        <xdr:cNvPr id="465" name="直線コネクタ 464"/>
        <xdr:cNvCxnSpPr/>
      </xdr:nvCxnSpPr>
      <xdr:spPr>
        <a:xfrm flipV="1">
          <a:off x="14592300" y="97775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466"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467"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72226</xdr:rowOff>
    </xdr:from>
    <xdr:ext cx="405111" cy="259045"/>
    <xdr:sp macro="" textlink="">
      <xdr:nvSpPr>
        <xdr:cNvPr id="468" name="n_1mainValue【学校施設】&#10;有形固定資産減価償却率"/>
        <xdr:cNvSpPr txBox="1"/>
      </xdr:nvSpPr>
      <xdr:spPr>
        <a:xfrm>
          <a:off x="152660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104883</xdr:rowOff>
    </xdr:from>
    <xdr:ext cx="405111" cy="259045"/>
    <xdr:sp macro="" textlink="">
      <xdr:nvSpPr>
        <xdr:cNvPr id="469" name="n_2mainValue【学校施設】&#10;有形固定資産減価償却率"/>
        <xdr:cNvSpPr txBox="1"/>
      </xdr:nvSpPr>
      <xdr:spPr>
        <a:xfrm>
          <a:off x="14389744" y="953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494" name="直線コネクタ 493"/>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495"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496" name="直線コネクタ 495"/>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497"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98" name="直線コネクタ 497"/>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499"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00" name="フローチャート: 判断 499"/>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01" name="フローチャート: 判断 500"/>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02" name="フローチャート: 判断 501"/>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65024</xdr:rowOff>
    </xdr:from>
    <xdr:to>
      <xdr:col>116</xdr:col>
      <xdr:colOff>114300</xdr:colOff>
      <xdr:row>60</xdr:row>
      <xdr:rowOff>166624</xdr:rowOff>
    </xdr:to>
    <xdr:sp macro="" textlink="">
      <xdr:nvSpPr>
        <xdr:cNvPr id="508" name="楕円 507"/>
        <xdr:cNvSpPr/>
      </xdr:nvSpPr>
      <xdr:spPr>
        <a:xfrm>
          <a:off x="22110700" y="1035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87901</xdr:rowOff>
    </xdr:from>
    <xdr:ext cx="469744" cy="259045"/>
    <xdr:sp macro="" textlink="">
      <xdr:nvSpPr>
        <xdr:cNvPr id="509" name="【学校施設】&#10;一人当たり面積該当値テキスト"/>
        <xdr:cNvSpPr txBox="1"/>
      </xdr:nvSpPr>
      <xdr:spPr>
        <a:xfrm>
          <a:off x="22199600"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61214</xdr:rowOff>
    </xdr:from>
    <xdr:to>
      <xdr:col>112</xdr:col>
      <xdr:colOff>38100</xdr:colOff>
      <xdr:row>60</xdr:row>
      <xdr:rowOff>162814</xdr:rowOff>
    </xdr:to>
    <xdr:sp macro="" textlink="">
      <xdr:nvSpPr>
        <xdr:cNvPr id="510" name="楕円 509"/>
        <xdr:cNvSpPr/>
      </xdr:nvSpPr>
      <xdr:spPr>
        <a:xfrm>
          <a:off x="21272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112014</xdr:rowOff>
    </xdr:from>
    <xdr:to>
      <xdr:col>116</xdr:col>
      <xdr:colOff>63500</xdr:colOff>
      <xdr:row>60</xdr:row>
      <xdr:rowOff>115824</xdr:rowOff>
    </xdr:to>
    <xdr:cxnSp macro="">
      <xdr:nvCxnSpPr>
        <xdr:cNvPr id="511" name="直線コネクタ 510"/>
        <xdr:cNvCxnSpPr/>
      </xdr:nvCxnSpPr>
      <xdr:spPr>
        <a:xfrm>
          <a:off x="21323300" y="1039901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57404</xdr:rowOff>
    </xdr:from>
    <xdr:to>
      <xdr:col>107</xdr:col>
      <xdr:colOff>101600</xdr:colOff>
      <xdr:row>60</xdr:row>
      <xdr:rowOff>159004</xdr:rowOff>
    </xdr:to>
    <xdr:sp macro="" textlink="">
      <xdr:nvSpPr>
        <xdr:cNvPr id="512" name="楕円 511"/>
        <xdr:cNvSpPr/>
      </xdr:nvSpPr>
      <xdr:spPr>
        <a:xfrm>
          <a:off x="20383500" y="103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108204</xdr:rowOff>
    </xdr:from>
    <xdr:to>
      <xdr:col>111</xdr:col>
      <xdr:colOff>177800</xdr:colOff>
      <xdr:row>60</xdr:row>
      <xdr:rowOff>112014</xdr:rowOff>
    </xdr:to>
    <xdr:cxnSp macro="">
      <xdr:nvCxnSpPr>
        <xdr:cNvPr id="513" name="直線コネクタ 512"/>
        <xdr:cNvCxnSpPr/>
      </xdr:nvCxnSpPr>
      <xdr:spPr>
        <a:xfrm>
          <a:off x="20434300" y="1039520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514"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15"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7891</xdr:rowOff>
    </xdr:from>
    <xdr:ext cx="469744" cy="259045"/>
    <xdr:sp macro="" textlink="">
      <xdr:nvSpPr>
        <xdr:cNvPr id="516" name="n_1mainValue【学校施設】&#10;一人当たり面積"/>
        <xdr:cNvSpPr txBox="1"/>
      </xdr:nvSpPr>
      <xdr:spPr>
        <a:xfrm>
          <a:off x="21075727" y="101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4081</xdr:rowOff>
    </xdr:from>
    <xdr:ext cx="469744" cy="259045"/>
    <xdr:sp macro="" textlink="">
      <xdr:nvSpPr>
        <xdr:cNvPr id="517" name="n_2mainValue【学校施設】&#10;一人当たり面積"/>
        <xdr:cNvSpPr txBox="1"/>
      </xdr:nvSpPr>
      <xdr:spPr>
        <a:xfrm>
          <a:off x="20199427" y="1011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4" name="テキスト ボックス 5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45" name="直線コネクタ 5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46" name="テキスト ボックス 5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47" name="直線コネクタ 5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48" name="テキスト ボックス 5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49" name="直線コネクタ 5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0" name="テキスト ボックス 5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1" name="直線コネクタ 5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2" name="テキスト ボックス 5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556" name="直線コネクタ 555"/>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557"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558" name="直線コネクタ 557"/>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559"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0" name="直線コネクタ 55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561"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2" name="フローチャート: 判断 561"/>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563" name="フローチャート: 判断 562"/>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64" name="フローチャート: 判断 563"/>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5" name="テキスト ボックス 5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6" name="テキスト ボックス 5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7" name="テキスト ボックス 5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8" name="テキスト ボックス 5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9" name="テキスト ボックス 5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109982</xdr:rowOff>
    </xdr:from>
    <xdr:to>
      <xdr:col>85</xdr:col>
      <xdr:colOff>177800</xdr:colOff>
      <xdr:row>107</xdr:row>
      <xdr:rowOff>40132</xdr:rowOff>
    </xdr:to>
    <xdr:sp macro="" textlink="">
      <xdr:nvSpPr>
        <xdr:cNvPr id="570" name="楕円 569"/>
        <xdr:cNvSpPr/>
      </xdr:nvSpPr>
      <xdr:spPr>
        <a:xfrm>
          <a:off x="162687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88409</xdr:rowOff>
    </xdr:from>
    <xdr:ext cx="405111" cy="259045"/>
    <xdr:sp macro="" textlink="">
      <xdr:nvSpPr>
        <xdr:cNvPr id="571" name="【公民館】&#10;有形固定資産減価償却率該当値テキスト"/>
        <xdr:cNvSpPr txBox="1"/>
      </xdr:nvSpPr>
      <xdr:spPr>
        <a:xfrm>
          <a:off x="16357600" y="182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169418</xdr:rowOff>
    </xdr:from>
    <xdr:to>
      <xdr:col>81</xdr:col>
      <xdr:colOff>101600</xdr:colOff>
      <xdr:row>107</xdr:row>
      <xdr:rowOff>99568</xdr:rowOff>
    </xdr:to>
    <xdr:sp macro="" textlink="">
      <xdr:nvSpPr>
        <xdr:cNvPr id="572" name="楕円 571"/>
        <xdr:cNvSpPr/>
      </xdr:nvSpPr>
      <xdr:spPr>
        <a:xfrm>
          <a:off x="15430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160782</xdr:rowOff>
    </xdr:from>
    <xdr:to>
      <xdr:col>85</xdr:col>
      <xdr:colOff>127000</xdr:colOff>
      <xdr:row>107</xdr:row>
      <xdr:rowOff>48768</xdr:rowOff>
    </xdr:to>
    <xdr:cxnSp macro="">
      <xdr:nvCxnSpPr>
        <xdr:cNvPr id="573" name="直線コネクタ 572"/>
        <xdr:cNvCxnSpPr/>
      </xdr:nvCxnSpPr>
      <xdr:spPr>
        <a:xfrm flipV="1">
          <a:off x="15481300" y="1833448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107696</xdr:rowOff>
    </xdr:from>
    <xdr:to>
      <xdr:col>76</xdr:col>
      <xdr:colOff>165100</xdr:colOff>
      <xdr:row>107</xdr:row>
      <xdr:rowOff>37846</xdr:rowOff>
    </xdr:to>
    <xdr:sp macro="" textlink="">
      <xdr:nvSpPr>
        <xdr:cNvPr id="574" name="楕円 573"/>
        <xdr:cNvSpPr/>
      </xdr:nvSpPr>
      <xdr:spPr>
        <a:xfrm>
          <a:off x="14541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158496</xdr:rowOff>
    </xdr:from>
    <xdr:to>
      <xdr:col>81</xdr:col>
      <xdr:colOff>50800</xdr:colOff>
      <xdr:row>107</xdr:row>
      <xdr:rowOff>48768</xdr:rowOff>
    </xdr:to>
    <xdr:cxnSp macro="">
      <xdr:nvCxnSpPr>
        <xdr:cNvPr id="575" name="直線コネクタ 574"/>
        <xdr:cNvCxnSpPr/>
      </xdr:nvCxnSpPr>
      <xdr:spPr>
        <a:xfrm>
          <a:off x="14592300" y="183321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56659</xdr:rowOff>
    </xdr:from>
    <xdr:ext cx="405111" cy="259045"/>
    <xdr:sp macro="" textlink="">
      <xdr:nvSpPr>
        <xdr:cNvPr id="576"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577"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90695</xdr:rowOff>
    </xdr:from>
    <xdr:ext cx="405111" cy="259045"/>
    <xdr:sp macro="" textlink="">
      <xdr:nvSpPr>
        <xdr:cNvPr id="578" name="n_1mainValue【公民館】&#10;有形固定資産減価償却率"/>
        <xdr:cNvSpPr txBox="1"/>
      </xdr:nvSpPr>
      <xdr:spPr>
        <a:xfrm>
          <a:off x="15266044" y="1843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28973</xdr:rowOff>
    </xdr:from>
    <xdr:ext cx="405111" cy="259045"/>
    <xdr:sp macro="" textlink="">
      <xdr:nvSpPr>
        <xdr:cNvPr id="579" name="n_2mainValue【公民館】&#10;有形固定資産減価償却率"/>
        <xdr:cNvSpPr txBox="1"/>
      </xdr:nvSpPr>
      <xdr:spPr>
        <a:xfrm>
          <a:off x="14389744" y="1837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0" name="直線コネクタ 5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1" name="テキスト ボックス 5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2" name="直線コネクタ 5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3" name="テキスト ボックス 5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4" name="直線コネクタ 5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5" name="テキスト ボックス 5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6" name="直線コネクタ 5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7" name="テキスト ボックス 5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8" name="直線コネクタ 5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9" name="テキスト ボックス 5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0" name="直線コネクタ 5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1" name="テキスト ボックス 6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3" name="テキスト ボックス 6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605" name="直線コネクタ 604"/>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06"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07" name="直線コネクタ 606"/>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608"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609" name="直線コネクタ 608"/>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610"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611" name="フローチャート: 判断 610"/>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612" name="フローチャート: 判断 611"/>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13" name="フローチャート: 判断 612"/>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19" name="楕円 618"/>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620" name="【公民館】&#10;一人当たり面積該当値テキスト"/>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621" name="楕円 620"/>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25581</xdr:rowOff>
    </xdr:to>
    <xdr:cxnSp macro="">
      <xdr:nvCxnSpPr>
        <xdr:cNvPr id="622" name="直線コネクタ 621"/>
        <xdr:cNvCxnSpPr/>
      </xdr:nvCxnSpPr>
      <xdr:spPr>
        <a:xfrm>
          <a:off x="21323300" y="183707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623" name="楕円 622"/>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25581</xdr:rowOff>
    </xdr:from>
    <xdr:to>
      <xdr:col>111</xdr:col>
      <xdr:colOff>177800</xdr:colOff>
      <xdr:row>107</xdr:row>
      <xdr:rowOff>25581</xdr:rowOff>
    </xdr:to>
    <xdr:cxnSp macro="">
      <xdr:nvCxnSpPr>
        <xdr:cNvPr id="624" name="直線コネクタ 623"/>
        <xdr:cNvCxnSpPr/>
      </xdr:nvCxnSpPr>
      <xdr:spPr>
        <a:xfrm>
          <a:off x="20434300" y="1837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625"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26"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627" name="n_1mainValue【公民館】&#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628" name="n_2mainValue【公民館】&#10;一人当たり面積"/>
        <xdr:cNvSpPr txBox="1"/>
      </xdr:nvSpPr>
      <xdr:spPr>
        <a:xfrm>
          <a:off x="20199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9" name="正方形/長方形 6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0" name="正方形/長方形 6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1" name="テキスト ボックス 6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について、有形固定資産減価償却率及び一人当たり面積が、類似団体平均を上回る水準となっています。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急激な人口の増加に伴い整備された学校等施設の老朽化と、施設整備時から児童数が大幅に減少したことが要因と考えられます。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今後も、施設の点検・診断等により現状把握を行い、計画的な維持管理・更新等に取り組みます。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25,642
25,113
22.68
8,157,454
7,780,022
368,032
5,579,279
5,567,899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8" name="楕円 67"/>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69" name="【図書館】&#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0" name="楕円 69"/>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167640</xdr:rowOff>
    </xdr:to>
    <xdr:cxnSp macro="">
      <xdr:nvCxnSpPr>
        <xdr:cNvPr id="71" name="直線コネクタ 70"/>
        <xdr:cNvCxnSpPr/>
      </xdr:nvCxnSpPr>
      <xdr:spPr>
        <a:xfrm flipV="1">
          <a:off x="3797300" y="6294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2" name="楕円 71"/>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41910</xdr:rowOff>
    </xdr:to>
    <xdr:cxnSp macro="">
      <xdr:nvCxnSpPr>
        <xdr:cNvPr id="73" name="直線コネクタ 72"/>
        <xdr:cNvCxnSpPr/>
      </xdr:nvCxnSpPr>
      <xdr:spPr>
        <a:xfrm flipV="1">
          <a:off x="2908300" y="6339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76" name="n_1mainValue【図書館】&#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77" name="n_2mainValue【図書館】&#10;有形固定資産減価償却率"/>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68943</xdr:rowOff>
    </xdr:from>
    <xdr:to>
      <xdr:col>55</xdr:col>
      <xdr:colOff>50800</xdr:colOff>
      <xdr:row>40</xdr:row>
      <xdr:rowOff>170543</xdr:rowOff>
    </xdr:to>
    <xdr:sp macro="" textlink="">
      <xdr:nvSpPr>
        <xdr:cNvPr id="117" name="楕円 116"/>
        <xdr:cNvSpPr/>
      </xdr:nvSpPr>
      <xdr:spPr>
        <a:xfrm>
          <a:off x="104267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155320</xdr:rowOff>
    </xdr:from>
    <xdr:ext cx="469744" cy="259045"/>
    <xdr:sp macro="" textlink="">
      <xdr:nvSpPr>
        <xdr:cNvPr id="118" name="【図書館】&#10;一人当たり面積該当値テキスト"/>
        <xdr:cNvSpPr txBox="1"/>
      </xdr:nvSpPr>
      <xdr:spPr>
        <a:xfrm>
          <a:off x="10515600" y="684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68943</xdr:rowOff>
    </xdr:from>
    <xdr:to>
      <xdr:col>50</xdr:col>
      <xdr:colOff>165100</xdr:colOff>
      <xdr:row>40</xdr:row>
      <xdr:rowOff>170543</xdr:rowOff>
    </xdr:to>
    <xdr:sp macro="" textlink="">
      <xdr:nvSpPr>
        <xdr:cNvPr id="119" name="楕円 118"/>
        <xdr:cNvSpPr/>
      </xdr:nvSpPr>
      <xdr:spPr>
        <a:xfrm>
          <a:off x="9588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119743</xdr:rowOff>
    </xdr:from>
    <xdr:to>
      <xdr:col>55</xdr:col>
      <xdr:colOff>0</xdr:colOff>
      <xdr:row>40</xdr:row>
      <xdr:rowOff>119743</xdr:rowOff>
    </xdr:to>
    <xdr:cxnSp macro="">
      <xdr:nvCxnSpPr>
        <xdr:cNvPr id="120" name="直線コネクタ 119"/>
        <xdr:cNvCxnSpPr/>
      </xdr:nvCxnSpPr>
      <xdr:spPr>
        <a:xfrm>
          <a:off x="9639300" y="6977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68943</xdr:rowOff>
    </xdr:from>
    <xdr:to>
      <xdr:col>46</xdr:col>
      <xdr:colOff>38100</xdr:colOff>
      <xdr:row>40</xdr:row>
      <xdr:rowOff>170543</xdr:rowOff>
    </xdr:to>
    <xdr:sp macro="" textlink="">
      <xdr:nvSpPr>
        <xdr:cNvPr id="121" name="楕円 120"/>
        <xdr:cNvSpPr/>
      </xdr:nvSpPr>
      <xdr:spPr>
        <a:xfrm>
          <a:off x="8699500" y="69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119743</xdr:rowOff>
    </xdr:from>
    <xdr:to>
      <xdr:col>50</xdr:col>
      <xdr:colOff>114300</xdr:colOff>
      <xdr:row>40</xdr:row>
      <xdr:rowOff>119743</xdr:rowOff>
    </xdr:to>
    <xdr:cxnSp macro="">
      <xdr:nvCxnSpPr>
        <xdr:cNvPr id="122" name="直線コネクタ 121"/>
        <xdr:cNvCxnSpPr/>
      </xdr:nvCxnSpPr>
      <xdr:spPr>
        <a:xfrm>
          <a:off x="8750300" y="6977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161670</xdr:rowOff>
    </xdr:from>
    <xdr:ext cx="469744" cy="259045"/>
    <xdr:sp macro="" textlink="">
      <xdr:nvSpPr>
        <xdr:cNvPr id="125" name="n_1mainValue【図書館】&#10;一人当たり面積"/>
        <xdr:cNvSpPr txBox="1"/>
      </xdr:nvSpPr>
      <xdr:spPr>
        <a:xfrm>
          <a:off x="93917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161670</xdr:rowOff>
    </xdr:from>
    <xdr:ext cx="469744" cy="259045"/>
    <xdr:sp macro="" textlink="">
      <xdr:nvSpPr>
        <xdr:cNvPr id="126" name="n_2mainValue【図書館】&#10;一人当たり面積"/>
        <xdr:cNvSpPr txBox="1"/>
      </xdr:nvSpPr>
      <xdr:spPr>
        <a:xfrm>
          <a:off x="8515427" y="701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6"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65" name="楕円 164"/>
        <xdr:cNvSpPr/>
      </xdr:nvSpPr>
      <xdr:spPr>
        <a:xfrm>
          <a:off x="4584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33037</xdr:rowOff>
    </xdr:from>
    <xdr:ext cx="405111" cy="259045"/>
    <xdr:sp macro="" textlink="">
      <xdr:nvSpPr>
        <xdr:cNvPr id="166" name="【体育館・プール】&#10;有形固定資産減価償却率該当値テキスト"/>
        <xdr:cNvSpPr txBox="1"/>
      </xdr:nvSpPr>
      <xdr:spPr>
        <a:xfrm>
          <a:off x="4673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7" name="楕円 166"/>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102870</xdr:rowOff>
    </xdr:to>
    <xdr:cxnSp macro="">
      <xdr:nvCxnSpPr>
        <xdr:cNvPr id="168" name="直線コネクタ 167"/>
        <xdr:cNvCxnSpPr/>
      </xdr:nvCxnSpPr>
      <xdr:spPr>
        <a:xfrm flipV="1">
          <a:off x="3797300" y="101765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133985</xdr:rowOff>
    </xdr:from>
    <xdr:to>
      <xdr:col>15</xdr:col>
      <xdr:colOff>101600</xdr:colOff>
      <xdr:row>59</xdr:row>
      <xdr:rowOff>64135</xdr:rowOff>
    </xdr:to>
    <xdr:sp macro="" textlink="">
      <xdr:nvSpPr>
        <xdr:cNvPr id="169" name="楕円 168"/>
        <xdr:cNvSpPr/>
      </xdr:nvSpPr>
      <xdr:spPr>
        <a:xfrm>
          <a:off x="2857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xdr:rowOff>
    </xdr:from>
    <xdr:to>
      <xdr:col>19</xdr:col>
      <xdr:colOff>177800</xdr:colOff>
      <xdr:row>59</xdr:row>
      <xdr:rowOff>102870</xdr:rowOff>
    </xdr:to>
    <xdr:cxnSp macro="">
      <xdr:nvCxnSpPr>
        <xdr:cNvPr id="170" name="直線コネクタ 169"/>
        <xdr:cNvCxnSpPr/>
      </xdr:nvCxnSpPr>
      <xdr:spPr>
        <a:xfrm>
          <a:off x="2908300" y="1012888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71"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72"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173" name="n_1mainValue【体育館・プー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80662</xdr:rowOff>
    </xdr:from>
    <xdr:ext cx="405111" cy="259045"/>
    <xdr:sp macro="" textlink="">
      <xdr:nvSpPr>
        <xdr:cNvPr id="174" name="n_2mainValue【体育館・プール】&#10;有形固定資産減価償却率"/>
        <xdr:cNvSpPr txBox="1"/>
      </xdr:nvSpPr>
      <xdr:spPr>
        <a:xfrm>
          <a:off x="2705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99"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151511</xdr:rowOff>
    </xdr:from>
    <xdr:to>
      <xdr:col>55</xdr:col>
      <xdr:colOff>50800</xdr:colOff>
      <xdr:row>62</xdr:row>
      <xdr:rowOff>81661</xdr:rowOff>
    </xdr:to>
    <xdr:sp macro="" textlink="">
      <xdr:nvSpPr>
        <xdr:cNvPr id="208" name="楕円 207"/>
        <xdr:cNvSpPr/>
      </xdr:nvSpPr>
      <xdr:spPr>
        <a:xfrm>
          <a:off x="10426700" y="106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2938</xdr:rowOff>
    </xdr:from>
    <xdr:ext cx="469744" cy="259045"/>
    <xdr:sp macro="" textlink="">
      <xdr:nvSpPr>
        <xdr:cNvPr id="209" name="【体育館・プール】&#10;一人当たり面積該当値テキスト"/>
        <xdr:cNvSpPr txBox="1"/>
      </xdr:nvSpPr>
      <xdr:spPr>
        <a:xfrm>
          <a:off x="10515600" y="1046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150940</xdr:rowOff>
    </xdr:from>
    <xdr:to>
      <xdr:col>50</xdr:col>
      <xdr:colOff>165100</xdr:colOff>
      <xdr:row>62</xdr:row>
      <xdr:rowOff>81090</xdr:rowOff>
    </xdr:to>
    <xdr:sp macro="" textlink="">
      <xdr:nvSpPr>
        <xdr:cNvPr id="210" name="楕円 209"/>
        <xdr:cNvSpPr/>
      </xdr:nvSpPr>
      <xdr:spPr>
        <a:xfrm>
          <a:off x="9588500" y="106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30290</xdr:rowOff>
    </xdr:from>
    <xdr:to>
      <xdr:col>55</xdr:col>
      <xdr:colOff>0</xdr:colOff>
      <xdr:row>62</xdr:row>
      <xdr:rowOff>30861</xdr:rowOff>
    </xdr:to>
    <xdr:cxnSp macro="">
      <xdr:nvCxnSpPr>
        <xdr:cNvPr id="211" name="直線コネクタ 210"/>
        <xdr:cNvCxnSpPr/>
      </xdr:nvCxnSpPr>
      <xdr:spPr>
        <a:xfrm>
          <a:off x="9639300" y="1066019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68644</xdr:rowOff>
    </xdr:from>
    <xdr:to>
      <xdr:col>46</xdr:col>
      <xdr:colOff>38100</xdr:colOff>
      <xdr:row>62</xdr:row>
      <xdr:rowOff>170244</xdr:rowOff>
    </xdr:to>
    <xdr:sp macro="" textlink="">
      <xdr:nvSpPr>
        <xdr:cNvPr id="212" name="楕円 211"/>
        <xdr:cNvSpPr/>
      </xdr:nvSpPr>
      <xdr:spPr>
        <a:xfrm>
          <a:off x="8699500" y="106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30290</xdr:rowOff>
    </xdr:from>
    <xdr:to>
      <xdr:col>50</xdr:col>
      <xdr:colOff>114300</xdr:colOff>
      <xdr:row>62</xdr:row>
      <xdr:rowOff>119444</xdr:rowOff>
    </xdr:to>
    <xdr:cxnSp macro="">
      <xdr:nvCxnSpPr>
        <xdr:cNvPr id="213" name="直線コネクタ 212"/>
        <xdr:cNvCxnSpPr/>
      </xdr:nvCxnSpPr>
      <xdr:spPr>
        <a:xfrm flipV="1">
          <a:off x="8750300" y="1066019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116794</xdr:rowOff>
    </xdr:from>
    <xdr:ext cx="469744" cy="259045"/>
    <xdr:sp macro="" textlink="">
      <xdr:nvSpPr>
        <xdr:cNvPr id="214" name="n_1aveValue【体育館・プール】&#10;一人当たり面積"/>
        <xdr:cNvSpPr txBox="1"/>
      </xdr:nvSpPr>
      <xdr:spPr>
        <a:xfrm>
          <a:off x="9391727" y="1074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15"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97617</xdr:rowOff>
    </xdr:from>
    <xdr:ext cx="469744" cy="259045"/>
    <xdr:sp macro="" textlink="">
      <xdr:nvSpPr>
        <xdr:cNvPr id="216" name="n_1mainValue【体育館・プール】&#10;一人当たり面積"/>
        <xdr:cNvSpPr txBox="1"/>
      </xdr:nvSpPr>
      <xdr:spPr>
        <a:xfrm>
          <a:off x="9391727" y="103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161371</xdr:rowOff>
    </xdr:from>
    <xdr:ext cx="469744" cy="259045"/>
    <xdr:sp macro="" textlink="">
      <xdr:nvSpPr>
        <xdr:cNvPr id="217" name="n_2mainValue【体育館・プール】&#10;一人当たり面積"/>
        <xdr:cNvSpPr txBox="1"/>
      </xdr:nvSpPr>
      <xdr:spPr>
        <a:xfrm>
          <a:off x="8515427" y="107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110762</xdr:rowOff>
    </xdr:from>
    <xdr:ext cx="405111" cy="259045"/>
    <xdr:sp macro="" textlink="">
      <xdr:nvSpPr>
        <xdr:cNvPr id="245" name="【福祉施設】&#10;有形固定資産減価償却率平均値テキスト"/>
        <xdr:cNvSpPr txBox="1"/>
      </xdr:nvSpPr>
      <xdr:spPr>
        <a:xfrm>
          <a:off x="4673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xdr:rowOff>
    </xdr:from>
    <xdr:to>
      <xdr:col>24</xdr:col>
      <xdr:colOff>114300</xdr:colOff>
      <xdr:row>82</xdr:row>
      <xdr:rowOff>104902</xdr:rowOff>
    </xdr:to>
    <xdr:sp macro="" textlink="">
      <xdr:nvSpPr>
        <xdr:cNvPr id="254" name="楕円 253"/>
        <xdr:cNvSpPr/>
      </xdr:nvSpPr>
      <xdr:spPr>
        <a:xfrm>
          <a:off x="45847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153179</xdr:rowOff>
    </xdr:from>
    <xdr:ext cx="405111" cy="259045"/>
    <xdr:sp macro="" textlink="">
      <xdr:nvSpPr>
        <xdr:cNvPr id="255" name="【福祉施設】&#10;有形固定資産減価償却率該当値テキスト"/>
        <xdr:cNvSpPr txBox="1"/>
      </xdr:nvSpPr>
      <xdr:spPr>
        <a:xfrm>
          <a:off x="4673600" y="140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81026</xdr:rowOff>
    </xdr:from>
    <xdr:to>
      <xdr:col>20</xdr:col>
      <xdr:colOff>38100</xdr:colOff>
      <xdr:row>82</xdr:row>
      <xdr:rowOff>11176</xdr:rowOff>
    </xdr:to>
    <xdr:sp macro="" textlink="">
      <xdr:nvSpPr>
        <xdr:cNvPr id="256" name="楕円 255"/>
        <xdr:cNvSpPr/>
      </xdr:nvSpPr>
      <xdr:spPr>
        <a:xfrm>
          <a:off x="3746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131826</xdr:rowOff>
    </xdr:from>
    <xdr:to>
      <xdr:col>24</xdr:col>
      <xdr:colOff>63500</xdr:colOff>
      <xdr:row>82</xdr:row>
      <xdr:rowOff>54102</xdr:rowOff>
    </xdr:to>
    <xdr:cxnSp macro="">
      <xdr:nvCxnSpPr>
        <xdr:cNvPr id="257" name="直線コネクタ 256"/>
        <xdr:cNvCxnSpPr/>
      </xdr:nvCxnSpPr>
      <xdr:spPr>
        <a:xfrm>
          <a:off x="3797300" y="14019276"/>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83313</xdr:rowOff>
    </xdr:from>
    <xdr:to>
      <xdr:col>15</xdr:col>
      <xdr:colOff>101600</xdr:colOff>
      <xdr:row>82</xdr:row>
      <xdr:rowOff>13463</xdr:rowOff>
    </xdr:to>
    <xdr:sp macro="" textlink="">
      <xdr:nvSpPr>
        <xdr:cNvPr id="258" name="楕円 257"/>
        <xdr:cNvSpPr/>
      </xdr:nvSpPr>
      <xdr:spPr>
        <a:xfrm>
          <a:off x="2857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131826</xdr:rowOff>
    </xdr:from>
    <xdr:to>
      <xdr:col>19</xdr:col>
      <xdr:colOff>177800</xdr:colOff>
      <xdr:row>81</xdr:row>
      <xdr:rowOff>134113</xdr:rowOff>
    </xdr:to>
    <xdr:cxnSp macro="">
      <xdr:nvCxnSpPr>
        <xdr:cNvPr id="259" name="直線コネクタ 258"/>
        <xdr:cNvCxnSpPr/>
      </xdr:nvCxnSpPr>
      <xdr:spPr>
        <a:xfrm flipV="1">
          <a:off x="2908300" y="140192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27703</xdr:rowOff>
    </xdr:from>
    <xdr:ext cx="405111" cy="259045"/>
    <xdr:sp macro="" textlink="">
      <xdr:nvSpPr>
        <xdr:cNvPr id="262" name="n_1mainValue【福祉施設】&#10;有形固定資産減価償却率"/>
        <xdr:cNvSpPr txBox="1"/>
      </xdr:nvSpPr>
      <xdr:spPr>
        <a:xfrm>
          <a:off x="3582044" y="1374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29990</xdr:rowOff>
    </xdr:from>
    <xdr:ext cx="405111" cy="259045"/>
    <xdr:sp macro="" textlink="">
      <xdr:nvSpPr>
        <xdr:cNvPr id="263" name="n_2mainValue【福祉施設】&#10;有形固定資産減価償却率"/>
        <xdr:cNvSpPr txBox="1"/>
      </xdr:nvSpPr>
      <xdr:spPr>
        <a:xfrm>
          <a:off x="2705744"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92"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1" name="楕円 300"/>
        <xdr:cNvSpPr/>
      </xdr:nvSpPr>
      <xdr:spPr>
        <a:xfrm>
          <a:off x="10426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78757</xdr:rowOff>
    </xdr:from>
    <xdr:ext cx="469744" cy="259045"/>
    <xdr:sp macro="" textlink="">
      <xdr:nvSpPr>
        <xdr:cNvPr id="302" name="【福祉施設】&#10;一人当たり面積該当値テキスト"/>
        <xdr:cNvSpPr txBox="1"/>
      </xdr:nvSpPr>
      <xdr:spPr>
        <a:xfrm>
          <a:off x="10515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52070</xdr:rowOff>
    </xdr:from>
    <xdr:to>
      <xdr:col>50</xdr:col>
      <xdr:colOff>165100</xdr:colOff>
      <xdr:row>83</xdr:row>
      <xdr:rowOff>153670</xdr:rowOff>
    </xdr:to>
    <xdr:sp macro="" textlink="">
      <xdr:nvSpPr>
        <xdr:cNvPr id="303" name="楕円 302"/>
        <xdr:cNvSpPr/>
      </xdr:nvSpPr>
      <xdr:spPr>
        <a:xfrm>
          <a:off x="958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102870</xdr:rowOff>
    </xdr:from>
    <xdr:to>
      <xdr:col>55</xdr:col>
      <xdr:colOff>0</xdr:colOff>
      <xdr:row>83</xdr:row>
      <xdr:rowOff>106680</xdr:rowOff>
    </xdr:to>
    <xdr:cxnSp macro="">
      <xdr:nvCxnSpPr>
        <xdr:cNvPr id="304" name="直線コネクタ 303"/>
        <xdr:cNvCxnSpPr/>
      </xdr:nvCxnSpPr>
      <xdr:spPr>
        <a:xfrm>
          <a:off x="9639300" y="143332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52070</xdr:rowOff>
    </xdr:from>
    <xdr:to>
      <xdr:col>46</xdr:col>
      <xdr:colOff>38100</xdr:colOff>
      <xdr:row>83</xdr:row>
      <xdr:rowOff>153670</xdr:rowOff>
    </xdr:to>
    <xdr:sp macro="" textlink="">
      <xdr:nvSpPr>
        <xdr:cNvPr id="305" name="楕円 304"/>
        <xdr:cNvSpPr/>
      </xdr:nvSpPr>
      <xdr:spPr>
        <a:xfrm>
          <a:off x="8699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102870</xdr:rowOff>
    </xdr:from>
    <xdr:to>
      <xdr:col>50</xdr:col>
      <xdr:colOff>114300</xdr:colOff>
      <xdr:row>83</xdr:row>
      <xdr:rowOff>102870</xdr:rowOff>
    </xdr:to>
    <xdr:cxnSp macro="">
      <xdr:nvCxnSpPr>
        <xdr:cNvPr id="306" name="直線コネクタ 305"/>
        <xdr:cNvCxnSpPr/>
      </xdr:nvCxnSpPr>
      <xdr:spPr>
        <a:xfrm>
          <a:off x="8750300" y="1433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38116</xdr:rowOff>
    </xdr:from>
    <xdr:ext cx="469744" cy="259045"/>
    <xdr:sp macro="" textlink="">
      <xdr:nvSpPr>
        <xdr:cNvPr id="307" name="n_1aveValue【福祉施設】&#10;一人当たり面積"/>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08"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170197</xdr:rowOff>
    </xdr:from>
    <xdr:ext cx="469744" cy="259045"/>
    <xdr:sp macro="" textlink="">
      <xdr:nvSpPr>
        <xdr:cNvPr id="309" name="n_1mainValue【福祉施設】&#10;一人当たり面積"/>
        <xdr:cNvSpPr txBox="1"/>
      </xdr:nvSpPr>
      <xdr:spPr>
        <a:xfrm>
          <a:off x="9391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170197</xdr:rowOff>
    </xdr:from>
    <xdr:ext cx="469744" cy="259045"/>
    <xdr:sp macro="" textlink="">
      <xdr:nvSpPr>
        <xdr:cNvPr id="310" name="n_2mainValue【福祉施設】&#10;一人当たり面積"/>
        <xdr:cNvSpPr txBox="1"/>
      </xdr:nvSpPr>
      <xdr:spPr>
        <a:xfrm>
          <a:off x="8515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40"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349" name="楕円 348"/>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86377</xdr:rowOff>
    </xdr:from>
    <xdr:ext cx="405111" cy="259045"/>
    <xdr:sp macro="" textlink="">
      <xdr:nvSpPr>
        <xdr:cNvPr id="350" name="【市民会館】&#10;有形固定資産減価償却率該当値テキスト"/>
        <xdr:cNvSpPr txBox="1"/>
      </xdr:nvSpPr>
      <xdr:spPr>
        <a:xfrm>
          <a:off x="4673600"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351" name="楕円 350"/>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114300</xdr:rowOff>
    </xdr:from>
    <xdr:to>
      <xdr:col>24</xdr:col>
      <xdr:colOff>63500</xdr:colOff>
      <xdr:row>104</xdr:row>
      <xdr:rowOff>152400</xdr:rowOff>
    </xdr:to>
    <xdr:cxnSp macro="">
      <xdr:nvCxnSpPr>
        <xdr:cNvPr id="352" name="直線コネクタ 351"/>
        <xdr:cNvCxnSpPr/>
      </xdr:nvCxnSpPr>
      <xdr:spPr>
        <a:xfrm flipV="1">
          <a:off x="3797300" y="1794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141605</xdr:rowOff>
    </xdr:from>
    <xdr:to>
      <xdr:col>15</xdr:col>
      <xdr:colOff>101600</xdr:colOff>
      <xdr:row>105</xdr:row>
      <xdr:rowOff>71755</xdr:rowOff>
    </xdr:to>
    <xdr:sp macro="" textlink="">
      <xdr:nvSpPr>
        <xdr:cNvPr id="353" name="楕円 352"/>
        <xdr:cNvSpPr/>
      </xdr:nvSpPr>
      <xdr:spPr>
        <a:xfrm>
          <a:off x="2857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20955</xdr:rowOff>
    </xdr:to>
    <xdr:cxnSp macro="">
      <xdr:nvCxnSpPr>
        <xdr:cNvPr id="354" name="直線コネクタ 353"/>
        <xdr:cNvCxnSpPr/>
      </xdr:nvCxnSpPr>
      <xdr:spPr>
        <a:xfrm flipV="1">
          <a:off x="2908300" y="1798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55"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356"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48277</xdr:rowOff>
    </xdr:from>
    <xdr:ext cx="405111" cy="259045"/>
    <xdr:sp macro="" textlink="">
      <xdr:nvSpPr>
        <xdr:cNvPr id="357" name="n_1mainValue【市民会館】&#10;有形固定資産減価償却率"/>
        <xdr:cNvSpPr txBox="1"/>
      </xdr:nvSpPr>
      <xdr:spPr>
        <a:xfrm>
          <a:off x="3582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88282</xdr:rowOff>
    </xdr:from>
    <xdr:ext cx="405111" cy="259045"/>
    <xdr:sp macro="" textlink="">
      <xdr:nvSpPr>
        <xdr:cNvPr id="358" name="n_2mainValue【市民会館】&#10;有形固定資産減価償却率"/>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85"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112268</xdr:rowOff>
    </xdr:from>
    <xdr:to>
      <xdr:col>55</xdr:col>
      <xdr:colOff>50800</xdr:colOff>
      <xdr:row>107</xdr:row>
      <xdr:rowOff>42418</xdr:rowOff>
    </xdr:to>
    <xdr:sp macro="" textlink="">
      <xdr:nvSpPr>
        <xdr:cNvPr id="394" name="楕円 393"/>
        <xdr:cNvSpPr/>
      </xdr:nvSpPr>
      <xdr:spPr>
        <a:xfrm>
          <a:off x="10426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90695</xdr:rowOff>
    </xdr:from>
    <xdr:ext cx="469744" cy="259045"/>
    <xdr:sp macro="" textlink="">
      <xdr:nvSpPr>
        <xdr:cNvPr id="395" name="【市民会館】&#10;一人当たり面積該当値テキスト"/>
        <xdr:cNvSpPr txBox="1"/>
      </xdr:nvSpPr>
      <xdr:spPr>
        <a:xfrm>
          <a:off x="10515600" y="1826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112268</xdr:rowOff>
    </xdr:from>
    <xdr:to>
      <xdr:col>50</xdr:col>
      <xdr:colOff>165100</xdr:colOff>
      <xdr:row>107</xdr:row>
      <xdr:rowOff>42418</xdr:rowOff>
    </xdr:to>
    <xdr:sp macro="" textlink="">
      <xdr:nvSpPr>
        <xdr:cNvPr id="396" name="楕円 395"/>
        <xdr:cNvSpPr/>
      </xdr:nvSpPr>
      <xdr:spPr>
        <a:xfrm>
          <a:off x="9588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163068</xdr:rowOff>
    </xdr:from>
    <xdr:to>
      <xdr:col>55</xdr:col>
      <xdr:colOff>0</xdr:colOff>
      <xdr:row>106</xdr:row>
      <xdr:rowOff>163068</xdr:rowOff>
    </xdr:to>
    <xdr:cxnSp macro="">
      <xdr:nvCxnSpPr>
        <xdr:cNvPr id="397" name="直線コネクタ 396"/>
        <xdr:cNvCxnSpPr/>
      </xdr:nvCxnSpPr>
      <xdr:spPr>
        <a:xfrm>
          <a:off x="9639300" y="1833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112268</xdr:rowOff>
    </xdr:from>
    <xdr:to>
      <xdr:col>46</xdr:col>
      <xdr:colOff>38100</xdr:colOff>
      <xdr:row>107</xdr:row>
      <xdr:rowOff>42418</xdr:rowOff>
    </xdr:to>
    <xdr:sp macro="" textlink="">
      <xdr:nvSpPr>
        <xdr:cNvPr id="398" name="楕円 397"/>
        <xdr:cNvSpPr/>
      </xdr:nvSpPr>
      <xdr:spPr>
        <a:xfrm>
          <a:off x="8699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163068</xdr:rowOff>
    </xdr:from>
    <xdr:to>
      <xdr:col>50</xdr:col>
      <xdr:colOff>114300</xdr:colOff>
      <xdr:row>106</xdr:row>
      <xdr:rowOff>163068</xdr:rowOff>
    </xdr:to>
    <xdr:cxnSp macro="">
      <xdr:nvCxnSpPr>
        <xdr:cNvPr id="399" name="直線コネクタ 398"/>
        <xdr:cNvCxnSpPr/>
      </xdr:nvCxnSpPr>
      <xdr:spPr>
        <a:xfrm>
          <a:off x="8750300" y="1833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400"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01"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33545</xdr:rowOff>
    </xdr:from>
    <xdr:ext cx="469744" cy="259045"/>
    <xdr:sp macro="" textlink="">
      <xdr:nvSpPr>
        <xdr:cNvPr id="402" name="n_1mainValue【市民会館】&#10;一人当たり面積"/>
        <xdr:cNvSpPr txBox="1"/>
      </xdr:nvSpPr>
      <xdr:spPr>
        <a:xfrm>
          <a:off x="93917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33545</xdr:rowOff>
    </xdr:from>
    <xdr:ext cx="469744" cy="259045"/>
    <xdr:sp macro="" textlink="">
      <xdr:nvSpPr>
        <xdr:cNvPr id="403" name="n_2mainValue【市民会館】&#10;一人当たり面積"/>
        <xdr:cNvSpPr txBox="1"/>
      </xdr:nvSpPr>
      <xdr:spPr>
        <a:xfrm>
          <a:off x="8515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9" name="正方形/長方形 41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0" name="テキスト ボックス 42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1" name="直線コネクタ 43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2" name="テキスト ボックス 43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3" name="直線コネクタ 43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4" name="テキスト ボックス 43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5" name="直線コネクタ 43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6" name="テキスト ボックス 43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7" name="直線コネクタ 43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8" name="テキスト ボックス 43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9" name="直線コネクタ 43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0" name="テキスト ボックス 43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1" name="直線コネクタ 44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2" name="テキスト ボックス 44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4" name="テキスト ボックス 44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46" name="直線コネクタ 445"/>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47"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48" name="直線コネクタ 447"/>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49"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50" name="直線コネクタ 44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51"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52" name="フローチャート: 判断 451"/>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53" name="フローチャート: 判断 452"/>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454" name="フローチャート: 判断 453"/>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55335</xdr:rowOff>
    </xdr:from>
    <xdr:to>
      <xdr:col>85</xdr:col>
      <xdr:colOff>177800</xdr:colOff>
      <xdr:row>55</xdr:row>
      <xdr:rowOff>156935</xdr:rowOff>
    </xdr:to>
    <xdr:sp macro="" textlink="">
      <xdr:nvSpPr>
        <xdr:cNvPr id="460" name="楕円 459"/>
        <xdr:cNvSpPr/>
      </xdr:nvSpPr>
      <xdr:spPr>
        <a:xfrm>
          <a:off x="16268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8362</xdr:rowOff>
    </xdr:from>
    <xdr:ext cx="405111" cy="259045"/>
    <xdr:sp macro="" textlink="">
      <xdr:nvSpPr>
        <xdr:cNvPr id="461" name="【保健センター・保健所】&#10;有形固定資産減価償却率該当値テキスト"/>
        <xdr:cNvSpPr txBox="1"/>
      </xdr:nvSpPr>
      <xdr:spPr>
        <a:xfrm>
          <a:off x="16357600" y="943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462" name="楕円 461"/>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106135</xdr:rowOff>
    </xdr:from>
    <xdr:to>
      <xdr:col>85</xdr:col>
      <xdr:colOff>127000</xdr:colOff>
      <xdr:row>56</xdr:row>
      <xdr:rowOff>0</xdr:rowOff>
    </xdr:to>
    <xdr:cxnSp macro="">
      <xdr:nvCxnSpPr>
        <xdr:cNvPr id="463" name="直線コネクタ 462"/>
        <xdr:cNvCxnSpPr/>
      </xdr:nvCxnSpPr>
      <xdr:spPr>
        <a:xfrm flipV="1">
          <a:off x="15481300" y="95358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14515</xdr:rowOff>
    </xdr:from>
    <xdr:to>
      <xdr:col>76</xdr:col>
      <xdr:colOff>165100</xdr:colOff>
      <xdr:row>56</xdr:row>
      <xdr:rowOff>116115</xdr:rowOff>
    </xdr:to>
    <xdr:sp macro="" textlink="">
      <xdr:nvSpPr>
        <xdr:cNvPr id="464" name="楕円 463"/>
        <xdr:cNvSpPr/>
      </xdr:nvSpPr>
      <xdr:spPr>
        <a:xfrm>
          <a:off x="14541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65315</xdr:rowOff>
    </xdr:to>
    <xdr:cxnSp macro="">
      <xdr:nvCxnSpPr>
        <xdr:cNvPr id="465" name="直線コネクタ 464"/>
        <xdr:cNvCxnSpPr/>
      </xdr:nvCxnSpPr>
      <xdr:spPr>
        <a:xfrm flipV="1">
          <a:off x="14592300" y="9601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466"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467"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67327</xdr:rowOff>
    </xdr:from>
    <xdr:ext cx="405111" cy="259045"/>
    <xdr:sp macro="" textlink="">
      <xdr:nvSpPr>
        <xdr:cNvPr id="468" name="n_1mainValue【保健センター・保健所】&#10;有形固定資産減価償却率"/>
        <xdr:cNvSpPr txBox="1"/>
      </xdr:nvSpPr>
      <xdr:spPr>
        <a:xfrm>
          <a:off x="15266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132642</xdr:rowOff>
    </xdr:from>
    <xdr:ext cx="405111" cy="259045"/>
    <xdr:sp macro="" textlink="">
      <xdr:nvSpPr>
        <xdr:cNvPr id="469" name="n_2mainValue【保健センター・保健所】&#10;有形固定資産減価償却率"/>
        <xdr:cNvSpPr txBox="1"/>
      </xdr:nvSpPr>
      <xdr:spPr>
        <a:xfrm>
          <a:off x="14389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493" name="直線コネクタ 492"/>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494"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495" name="直線コネクタ 494"/>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6"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7" name="直線コネクタ 496"/>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498"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99" name="フローチャート: 判断 498"/>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00" name="フローチャート: 判断 499"/>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01" name="フローチャート: 判断 500"/>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507" name="楕円 506"/>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508"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93980</xdr:rowOff>
    </xdr:from>
    <xdr:to>
      <xdr:col>112</xdr:col>
      <xdr:colOff>38100</xdr:colOff>
      <xdr:row>64</xdr:row>
      <xdr:rowOff>24130</xdr:rowOff>
    </xdr:to>
    <xdr:sp macro="" textlink="">
      <xdr:nvSpPr>
        <xdr:cNvPr id="509" name="楕円 508"/>
        <xdr:cNvSpPr/>
      </xdr:nvSpPr>
      <xdr:spPr>
        <a:xfrm>
          <a:off x="21272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144780</xdr:rowOff>
    </xdr:to>
    <xdr:cxnSp macro="">
      <xdr:nvCxnSpPr>
        <xdr:cNvPr id="510" name="直線コネクタ 509"/>
        <xdr:cNvCxnSpPr/>
      </xdr:nvCxnSpPr>
      <xdr:spPr>
        <a:xfrm>
          <a:off x="21323300" y="1094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511" name="楕円 510"/>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144780</xdr:rowOff>
    </xdr:from>
    <xdr:to>
      <xdr:col>111</xdr:col>
      <xdr:colOff>177800</xdr:colOff>
      <xdr:row>63</xdr:row>
      <xdr:rowOff>144780</xdr:rowOff>
    </xdr:to>
    <xdr:cxnSp macro="">
      <xdr:nvCxnSpPr>
        <xdr:cNvPr id="512" name="直線コネクタ 511"/>
        <xdr:cNvCxnSpPr/>
      </xdr:nvCxnSpPr>
      <xdr:spPr>
        <a:xfrm>
          <a:off x="20434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13"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14"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15257</xdr:rowOff>
    </xdr:from>
    <xdr:ext cx="469744" cy="259045"/>
    <xdr:sp macro="" textlink="">
      <xdr:nvSpPr>
        <xdr:cNvPr id="515" name="n_1mainValue【保健センター・保健所】&#10;一人当たり面積"/>
        <xdr:cNvSpPr txBox="1"/>
      </xdr:nvSpPr>
      <xdr:spPr>
        <a:xfrm>
          <a:off x="210757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516"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7" name="正方形/長方形 5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8" name="正方形/長方形 5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9" name="正方形/長方形 5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0" name="正方形/長方形 5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1" name="正方形/長方形 5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2" name="正方形/長方形 5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3" name="正方形/長方形 5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正方形/長方形 5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5" name="テキスト ボックス 5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6" name="直線コネクタ 5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7" name="テキスト ボックス 5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8" name="直線コネクタ 5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9" name="テキスト ボックス 5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0" name="直線コネクタ 5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1" name="テキスト ボックス 5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2" name="直線コネクタ 5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3" name="テキスト ボックス 5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4" name="直線コネクタ 5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5" name="テキスト ボックス 5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6" name="直線コネクタ 5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7" name="テキスト ボックス 5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9" name="テキスト ボックス 5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41" name="直線コネクタ 540"/>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42"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43" name="直線コネクタ 542"/>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4"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5" name="直線コネクタ 5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41927</xdr:rowOff>
    </xdr:from>
    <xdr:ext cx="405111" cy="259045"/>
    <xdr:sp macro="" textlink="">
      <xdr:nvSpPr>
        <xdr:cNvPr id="546" name="【消防施設】&#10;有形固定資産減価償却率平均値テキスト"/>
        <xdr:cNvSpPr txBox="1"/>
      </xdr:nvSpPr>
      <xdr:spPr>
        <a:xfrm>
          <a:off x="16357600" y="1427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47" name="フローチャート: 判断 546"/>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48" name="フローチャート: 判断 547"/>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49" name="フローチャート: 判断 548"/>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105411</xdr:rowOff>
    </xdr:from>
    <xdr:to>
      <xdr:col>85</xdr:col>
      <xdr:colOff>177800</xdr:colOff>
      <xdr:row>79</xdr:row>
      <xdr:rowOff>35561</xdr:rowOff>
    </xdr:to>
    <xdr:sp macro="" textlink="">
      <xdr:nvSpPr>
        <xdr:cNvPr id="555" name="楕円 554"/>
        <xdr:cNvSpPr/>
      </xdr:nvSpPr>
      <xdr:spPr>
        <a:xfrm>
          <a:off x="162687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128288</xdr:rowOff>
    </xdr:from>
    <xdr:ext cx="405111" cy="259045"/>
    <xdr:sp macro="" textlink="">
      <xdr:nvSpPr>
        <xdr:cNvPr id="556" name="【消防施設】&#10;有形固定資産減価償却率該当値テキスト"/>
        <xdr:cNvSpPr txBox="1"/>
      </xdr:nvSpPr>
      <xdr:spPr>
        <a:xfrm>
          <a:off x="16357600"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557" name="楕円 556"/>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156211</xdr:rowOff>
    </xdr:from>
    <xdr:to>
      <xdr:col>85</xdr:col>
      <xdr:colOff>127000</xdr:colOff>
      <xdr:row>79</xdr:row>
      <xdr:rowOff>3811</xdr:rowOff>
    </xdr:to>
    <xdr:cxnSp macro="">
      <xdr:nvCxnSpPr>
        <xdr:cNvPr id="558" name="直線コネクタ 557"/>
        <xdr:cNvCxnSpPr/>
      </xdr:nvCxnSpPr>
      <xdr:spPr>
        <a:xfrm flipV="1">
          <a:off x="15481300" y="135293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151130</xdr:rowOff>
    </xdr:from>
    <xdr:to>
      <xdr:col>76</xdr:col>
      <xdr:colOff>165100</xdr:colOff>
      <xdr:row>79</xdr:row>
      <xdr:rowOff>81280</xdr:rowOff>
    </xdr:to>
    <xdr:sp macro="" textlink="">
      <xdr:nvSpPr>
        <xdr:cNvPr id="559" name="楕円 558"/>
        <xdr:cNvSpPr/>
      </xdr:nvSpPr>
      <xdr:spPr>
        <a:xfrm>
          <a:off x="14541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30480</xdr:rowOff>
    </xdr:to>
    <xdr:cxnSp macro="">
      <xdr:nvCxnSpPr>
        <xdr:cNvPr id="560" name="直線コネクタ 559"/>
        <xdr:cNvCxnSpPr/>
      </xdr:nvCxnSpPr>
      <xdr:spPr>
        <a:xfrm flipV="1">
          <a:off x="14592300" y="13548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561"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62" name="n_2ave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563" name="n_1mainValue【消防施設】&#10;有形固定資産減価償却率"/>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97807</xdr:rowOff>
    </xdr:from>
    <xdr:ext cx="405111" cy="259045"/>
    <xdr:sp macro="" textlink="">
      <xdr:nvSpPr>
        <xdr:cNvPr id="564" name="n_2mainValue【消防施設】&#10;有形固定資産減価償却率"/>
        <xdr:cNvSpPr txBox="1"/>
      </xdr:nvSpPr>
      <xdr:spPr>
        <a:xfrm>
          <a:off x="14389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588" name="直線コネクタ 587"/>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9"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90" name="直線コネクタ 589"/>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591"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592" name="直線コネクタ 591"/>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593"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594" name="フローチャート: 判断 593"/>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595" name="フローチャート: 判断 594"/>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596" name="フローチャート: 判断 595"/>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31750</xdr:rowOff>
    </xdr:from>
    <xdr:to>
      <xdr:col>116</xdr:col>
      <xdr:colOff>114300</xdr:colOff>
      <xdr:row>86</xdr:row>
      <xdr:rowOff>133350</xdr:rowOff>
    </xdr:to>
    <xdr:sp macro="" textlink="">
      <xdr:nvSpPr>
        <xdr:cNvPr id="602" name="楕円 601"/>
        <xdr:cNvSpPr/>
      </xdr:nvSpPr>
      <xdr:spPr>
        <a:xfrm>
          <a:off x="221107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118127</xdr:rowOff>
    </xdr:from>
    <xdr:ext cx="469744" cy="259045"/>
    <xdr:sp macro="" textlink="">
      <xdr:nvSpPr>
        <xdr:cNvPr id="603" name="【消防施設】&#10;一人当たり面積該当値テキスト"/>
        <xdr:cNvSpPr txBox="1"/>
      </xdr:nvSpPr>
      <xdr:spPr>
        <a:xfrm>
          <a:off x="22199600"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31750</xdr:rowOff>
    </xdr:from>
    <xdr:to>
      <xdr:col>112</xdr:col>
      <xdr:colOff>38100</xdr:colOff>
      <xdr:row>86</xdr:row>
      <xdr:rowOff>133350</xdr:rowOff>
    </xdr:to>
    <xdr:sp macro="" textlink="">
      <xdr:nvSpPr>
        <xdr:cNvPr id="604" name="楕円 603"/>
        <xdr:cNvSpPr/>
      </xdr:nvSpPr>
      <xdr:spPr>
        <a:xfrm>
          <a:off x="21272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82550</xdr:rowOff>
    </xdr:from>
    <xdr:to>
      <xdr:col>116</xdr:col>
      <xdr:colOff>63500</xdr:colOff>
      <xdr:row>86</xdr:row>
      <xdr:rowOff>82550</xdr:rowOff>
    </xdr:to>
    <xdr:cxnSp macro="">
      <xdr:nvCxnSpPr>
        <xdr:cNvPr id="605" name="直線コネクタ 604"/>
        <xdr:cNvCxnSpPr/>
      </xdr:nvCxnSpPr>
      <xdr:spPr>
        <a:xfrm>
          <a:off x="21323300" y="14827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31750</xdr:rowOff>
    </xdr:from>
    <xdr:to>
      <xdr:col>107</xdr:col>
      <xdr:colOff>101600</xdr:colOff>
      <xdr:row>86</xdr:row>
      <xdr:rowOff>133350</xdr:rowOff>
    </xdr:to>
    <xdr:sp macro="" textlink="">
      <xdr:nvSpPr>
        <xdr:cNvPr id="606" name="楕円 605"/>
        <xdr:cNvSpPr/>
      </xdr:nvSpPr>
      <xdr:spPr>
        <a:xfrm>
          <a:off x="20383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82550</xdr:rowOff>
    </xdr:from>
    <xdr:to>
      <xdr:col>111</xdr:col>
      <xdr:colOff>177800</xdr:colOff>
      <xdr:row>86</xdr:row>
      <xdr:rowOff>82550</xdr:rowOff>
    </xdr:to>
    <xdr:cxnSp macro="">
      <xdr:nvCxnSpPr>
        <xdr:cNvPr id="607" name="直線コネクタ 606"/>
        <xdr:cNvCxnSpPr/>
      </xdr:nvCxnSpPr>
      <xdr:spPr>
        <a:xfrm>
          <a:off x="20434300" y="1482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0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09"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124477</xdr:rowOff>
    </xdr:from>
    <xdr:ext cx="469744" cy="259045"/>
    <xdr:sp macro="" textlink="">
      <xdr:nvSpPr>
        <xdr:cNvPr id="610" name="n_1mainValue【消防施設】&#10;一人当たり面積"/>
        <xdr:cNvSpPr txBox="1"/>
      </xdr:nvSpPr>
      <xdr:spPr>
        <a:xfrm>
          <a:off x="210757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124477</xdr:rowOff>
    </xdr:from>
    <xdr:ext cx="469744" cy="259045"/>
    <xdr:sp macro="" textlink="">
      <xdr:nvSpPr>
        <xdr:cNvPr id="611" name="n_2mainValue【消防施設】&#10;一人当たり面積"/>
        <xdr:cNvSpPr txBox="1"/>
      </xdr:nvSpPr>
      <xdr:spPr>
        <a:xfrm>
          <a:off x="20199427" y="1486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37" name="直線コネクタ 636"/>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38"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39" name="直線コネクタ 638"/>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40"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41" name="直線コネクタ 640"/>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78939</xdr:rowOff>
    </xdr:from>
    <xdr:ext cx="405111" cy="259045"/>
    <xdr:sp macro="" textlink="">
      <xdr:nvSpPr>
        <xdr:cNvPr id="642" name="【庁舎】&#10;有形固定資産減価償却率平均値テキスト"/>
        <xdr:cNvSpPr txBox="1"/>
      </xdr:nvSpPr>
      <xdr:spPr>
        <a:xfrm>
          <a:off x="16357600" y="17738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43" name="フローチャート: 判断 642"/>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44" name="フローチャート: 判断 643"/>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45" name="フローチャート: 判断 644"/>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92348</xdr:rowOff>
    </xdr:from>
    <xdr:to>
      <xdr:col>85</xdr:col>
      <xdr:colOff>177800</xdr:colOff>
      <xdr:row>103</xdr:row>
      <xdr:rowOff>22498</xdr:rowOff>
    </xdr:to>
    <xdr:sp macro="" textlink="">
      <xdr:nvSpPr>
        <xdr:cNvPr id="651" name="楕円 650"/>
        <xdr:cNvSpPr/>
      </xdr:nvSpPr>
      <xdr:spPr>
        <a:xfrm>
          <a:off x="16268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115225</xdr:rowOff>
    </xdr:from>
    <xdr:ext cx="405111" cy="259045"/>
    <xdr:sp macro="" textlink="">
      <xdr:nvSpPr>
        <xdr:cNvPr id="652" name="【庁舎】&#10;有形固定資産減価償却率該当値テキスト"/>
        <xdr:cNvSpPr txBox="1"/>
      </xdr:nvSpPr>
      <xdr:spPr>
        <a:xfrm>
          <a:off x="16357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131536</xdr:rowOff>
    </xdr:from>
    <xdr:to>
      <xdr:col>81</xdr:col>
      <xdr:colOff>101600</xdr:colOff>
      <xdr:row>103</xdr:row>
      <xdr:rowOff>61686</xdr:rowOff>
    </xdr:to>
    <xdr:sp macro="" textlink="">
      <xdr:nvSpPr>
        <xdr:cNvPr id="653" name="楕円 652"/>
        <xdr:cNvSpPr/>
      </xdr:nvSpPr>
      <xdr:spPr>
        <a:xfrm>
          <a:off x="15430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143148</xdr:rowOff>
    </xdr:from>
    <xdr:to>
      <xdr:col>85</xdr:col>
      <xdr:colOff>127000</xdr:colOff>
      <xdr:row>103</xdr:row>
      <xdr:rowOff>10886</xdr:rowOff>
    </xdr:to>
    <xdr:cxnSp macro="">
      <xdr:nvCxnSpPr>
        <xdr:cNvPr id="654" name="直線コネクタ 653"/>
        <xdr:cNvCxnSpPr/>
      </xdr:nvCxnSpPr>
      <xdr:spPr>
        <a:xfrm flipV="1">
          <a:off x="15481300" y="1763104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131536</xdr:rowOff>
    </xdr:from>
    <xdr:to>
      <xdr:col>76</xdr:col>
      <xdr:colOff>165100</xdr:colOff>
      <xdr:row>103</xdr:row>
      <xdr:rowOff>61686</xdr:rowOff>
    </xdr:to>
    <xdr:sp macro="" textlink="">
      <xdr:nvSpPr>
        <xdr:cNvPr id="655" name="楕円 654"/>
        <xdr:cNvSpPr/>
      </xdr:nvSpPr>
      <xdr:spPr>
        <a:xfrm>
          <a:off x="14541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10886</xdr:rowOff>
    </xdr:from>
    <xdr:to>
      <xdr:col>81</xdr:col>
      <xdr:colOff>50800</xdr:colOff>
      <xdr:row>103</xdr:row>
      <xdr:rowOff>10886</xdr:rowOff>
    </xdr:to>
    <xdr:cxnSp macro="">
      <xdr:nvCxnSpPr>
        <xdr:cNvPr id="656" name="直線コネクタ 655"/>
        <xdr:cNvCxnSpPr/>
      </xdr:nvCxnSpPr>
      <xdr:spPr>
        <a:xfrm>
          <a:off x="14592300" y="17670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72407</xdr:rowOff>
    </xdr:from>
    <xdr:ext cx="405111" cy="259045"/>
    <xdr:sp macro="" textlink="">
      <xdr:nvSpPr>
        <xdr:cNvPr id="657" name="n_1aveValue【庁舎】&#10;有形固定資産減価償却率"/>
        <xdr:cNvSpPr txBox="1"/>
      </xdr:nvSpPr>
      <xdr:spPr>
        <a:xfrm>
          <a:off x="15266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658"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78213</xdr:rowOff>
    </xdr:from>
    <xdr:ext cx="405111" cy="259045"/>
    <xdr:sp macro="" textlink="">
      <xdr:nvSpPr>
        <xdr:cNvPr id="659" name="n_1mainValue【庁舎】&#10;有形固定資産減価償却率"/>
        <xdr:cNvSpPr txBox="1"/>
      </xdr:nvSpPr>
      <xdr:spPr>
        <a:xfrm>
          <a:off x="152660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78213</xdr:rowOff>
    </xdr:from>
    <xdr:ext cx="405111" cy="259045"/>
    <xdr:sp macro="" textlink="">
      <xdr:nvSpPr>
        <xdr:cNvPr id="660" name="n_2mainValue【庁舎】&#10;有形固定資産減価償却率"/>
        <xdr:cNvSpPr txBox="1"/>
      </xdr:nvSpPr>
      <xdr:spPr>
        <a:xfrm>
          <a:off x="14389744" y="1739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684" name="直線コネクタ 683"/>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685"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686" name="直線コネクタ 685"/>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687"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688" name="直線コネクタ 687"/>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689"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690" name="フローチャート: 判断 689"/>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91" name="フローチャート: 判断 690"/>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692" name="フローチャート: 判断 691"/>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698" name="楕円 697"/>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167657</xdr:rowOff>
    </xdr:from>
    <xdr:ext cx="469744" cy="259045"/>
    <xdr:sp macro="" textlink="">
      <xdr:nvSpPr>
        <xdr:cNvPr id="699" name="【庁舎】&#10;一人当たり面積該当値テキスト"/>
        <xdr:cNvSpPr txBox="1"/>
      </xdr:nvSpPr>
      <xdr:spPr>
        <a:xfrm>
          <a:off x="22199600"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700" name="楕円 699"/>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68580</xdr:rowOff>
    </xdr:from>
    <xdr:to>
      <xdr:col>116</xdr:col>
      <xdr:colOff>63500</xdr:colOff>
      <xdr:row>106</xdr:row>
      <xdr:rowOff>68580</xdr:rowOff>
    </xdr:to>
    <xdr:cxnSp macro="">
      <xdr:nvCxnSpPr>
        <xdr:cNvPr id="701" name="直線コネクタ 700"/>
        <xdr:cNvCxnSpPr/>
      </xdr:nvCxnSpPr>
      <xdr:spPr>
        <a:xfrm>
          <a:off x="21323300" y="18242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17780</xdr:rowOff>
    </xdr:from>
    <xdr:to>
      <xdr:col>107</xdr:col>
      <xdr:colOff>101600</xdr:colOff>
      <xdr:row>106</xdr:row>
      <xdr:rowOff>119380</xdr:rowOff>
    </xdr:to>
    <xdr:sp macro="" textlink="">
      <xdr:nvSpPr>
        <xdr:cNvPr id="702" name="楕円 701"/>
        <xdr:cNvSpPr/>
      </xdr:nvSpPr>
      <xdr:spPr>
        <a:xfrm>
          <a:off x="2038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68580</xdr:rowOff>
    </xdr:to>
    <xdr:cxnSp macro="">
      <xdr:nvCxnSpPr>
        <xdr:cNvPr id="703" name="直線コネクタ 702"/>
        <xdr:cNvCxnSpPr/>
      </xdr:nvCxnSpPr>
      <xdr:spPr>
        <a:xfrm>
          <a:off x="20434300" y="1824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04"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05"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110507</xdr:rowOff>
    </xdr:from>
    <xdr:ext cx="469744" cy="259045"/>
    <xdr:sp macro="" textlink="">
      <xdr:nvSpPr>
        <xdr:cNvPr id="706" name="n_1mainValue【庁舎】&#10;一人当たり面積"/>
        <xdr:cNvSpPr txBox="1"/>
      </xdr:nvSpPr>
      <xdr:spPr>
        <a:xfrm>
          <a:off x="21075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110507</xdr:rowOff>
    </xdr:from>
    <xdr:ext cx="469744" cy="259045"/>
    <xdr:sp macro="" textlink="">
      <xdr:nvSpPr>
        <xdr:cNvPr id="707" name="n_2mainValue【庁舎】&#10;一人当たり面積"/>
        <xdr:cNvSpPr txBox="1"/>
      </xdr:nvSpPr>
      <xdr:spPr>
        <a:xfrm>
          <a:off x="201994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全体的に、類似団体平均を上回る水準となっています。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年代にかけて、人口の増加や行政需要の拡大等を背景に、多くの公共施設等の建設・整備が行われており、これら施設の老朽化が進んでいることが要因と考えられます。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今後も、施設の点検・診断等により現状把握を行い、計画的な維持管理・更新等に取り組みます。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25,642
25,113
22.68
8,157,454
7,780,022
368,032
5,579,279
5,567,899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近年は上昇傾向であったが、法人町民税の減収などの影響から、前年度から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減少の</a:t>
          </a:r>
          <a:r>
            <a:rPr kumimoji="1" lang="en-US" altLang="ja-JP" sz="1300">
              <a:latin typeface="ＭＳ Ｐゴシック" panose="020B0600070205080204" pitchFamily="50" charset="-128"/>
              <a:ea typeface="ＭＳ Ｐゴシック" panose="020B0600070205080204" pitchFamily="50" charset="-128"/>
            </a:rPr>
            <a:t>0.81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類似団体平均を上回っており、引き続き、徴収業務の強化や企業誘致等による税収増加等による歳入確保に努める。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xdr:cNvCxnSpPr/>
      </xdr:nvCxnSpPr>
      <xdr:spPr>
        <a:xfrm>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103011</xdr:rowOff>
    </xdr:to>
    <xdr:cxnSp macro="">
      <xdr:nvCxnSpPr>
        <xdr:cNvPr id="72" name="直線コネクタ 71"/>
        <xdr:cNvCxnSpPr/>
      </xdr:nvCxnSpPr>
      <xdr:spPr>
        <a:xfrm flipV="1">
          <a:off x="3225800" y="70922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143228</xdr:rowOff>
    </xdr:to>
    <xdr:cxnSp macro="">
      <xdr:nvCxnSpPr>
        <xdr:cNvPr id="75" name="直線コネクタ 74"/>
        <xdr:cNvCxnSpPr/>
      </xdr:nvCxnSpPr>
      <xdr:spPr>
        <a:xfrm flipV="1">
          <a:off x="2336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42</xdr:row>
      <xdr:rowOff>11995</xdr:rowOff>
    </xdr:to>
    <xdr:cxnSp macro="">
      <xdr:nvCxnSpPr>
        <xdr:cNvPr id="78" name="直線コネクタ 77"/>
        <xdr:cNvCxnSpPr/>
      </xdr:nvCxnSpPr>
      <xdr:spPr>
        <a:xfrm flipV="1">
          <a:off x="1447800" y="71726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人件費などの義務的経費が増加傾向にあるが、今年度は物件費が減少したことにより、経常的経費の比率は前年度より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今年度は類似団体内平均値を下回ったが、今後も引き続き事務事業の見直しを進め、優先度の低い事業については計画的に廃止、縮小を進め、経常的経費の削減を図る。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65</xdr:row>
      <xdr:rowOff>48895</xdr:rowOff>
    </xdr:to>
    <xdr:cxnSp macro="">
      <xdr:nvCxnSpPr>
        <xdr:cNvPr id="132" name="直線コネクタ 131"/>
        <xdr:cNvCxnSpPr/>
      </xdr:nvCxnSpPr>
      <xdr:spPr>
        <a:xfrm flipV="1">
          <a:off x="4114800" y="11080538"/>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27305</xdr:rowOff>
    </xdr:from>
    <xdr:to>
      <xdr:col>19</xdr:col>
      <xdr:colOff>133350</xdr:colOff>
      <xdr:row>65</xdr:row>
      <xdr:rowOff>48895</xdr:rowOff>
    </xdr:to>
    <xdr:cxnSp macro="">
      <xdr:nvCxnSpPr>
        <xdr:cNvPr id="135" name="直線コネクタ 134"/>
        <xdr:cNvCxnSpPr/>
      </xdr:nvCxnSpPr>
      <xdr:spPr>
        <a:xfrm>
          <a:off x="3225800" y="1100010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136542</xdr:rowOff>
    </xdr:from>
    <xdr:ext cx="736600" cy="259045"/>
    <xdr:sp macro="" textlink="">
      <xdr:nvSpPr>
        <xdr:cNvPr id="137" name="テキスト ボックス 136"/>
        <xdr:cNvSpPr txBox="1"/>
      </xdr:nvSpPr>
      <xdr:spPr>
        <a:xfrm>
          <a:off x="3733800" y="10766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64</xdr:row>
      <xdr:rowOff>27305</xdr:rowOff>
    </xdr:to>
    <xdr:cxnSp macro="">
      <xdr:nvCxnSpPr>
        <xdr:cNvPr id="138" name="直線コネクタ 137"/>
        <xdr:cNvCxnSpPr/>
      </xdr:nvCxnSpPr>
      <xdr:spPr>
        <a:xfrm>
          <a:off x="2336800" y="1083119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72196</xdr:rowOff>
    </xdr:from>
    <xdr:ext cx="762000" cy="259045"/>
    <xdr:sp macro="" textlink="">
      <xdr:nvSpPr>
        <xdr:cNvPr id="140" name="テキスト ボックス 139"/>
        <xdr:cNvSpPr txBox="1"/>
      </xdr:nvSpPr>
      <xdr:spPr>
        <a:xfrm>
          <a:off x="2844800" y="1070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29845</xdr:rowOff>
    </xdr:to>
    <xdr:cxnSp macro="">
      <xdr:nvCxnSpPr>
        <xdr:cNvPr id="141" name="直線コネクタ 140"/>
        <xdr:cNvCxnSpPr/>
      </xdr:nvCxnSpPr>
      <xdr:spPr>
        <a:xfrm>
          <a:off x="1447800" y="1076282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2" name="フローチャート: 判断 141"/>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3" name="テキスト ボックス 142"/>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44" name="フローチャート: 判断 143"/>
        <xdr:cNvSpPr/>
      </xdr:nvSpPr>
      <xdr:spPr>
        <a:xfrm>
          <a:off x="1397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45" name="テキスト ボックス 144"/>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1" name="楕円 150"/>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73465</xdr:rowOff>
    </xdr:from>
    <xdr:ext cx="762000" cy="259045"/>
    <xdr:sp macro="" textlink="">
      <xdr:nvSpPr>
        <xdr:cNvPr id="152" name="財政構造の弾力性該当値テキスト"/>
        <xdr:cNvSpPr txBox="1"/>
      </xdr:nvSpPr>
      <xdr:spPr>
        <a:xfrm>
          <a:off x="50419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53" name="楕円 152"/>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4" name="テキスト ボックス 153"/>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5" name="楕円 154"/>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6" name="テキスト ボックス 155"/>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7" name="楕円 156"/>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8" name="テキスト ボックス 157"/>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0" name="テキスト ボックス 159"/>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[128,194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1,771</a:t>
          </a:r>
          <a:r>
            <a:rPr kumimoji="1" lang="ja-JP" altLang="en-US" sz="1300">
              <a:latin typeface="ＭＳ Ｐゴシック" panose="020B0600070205080204" pitchFamily="50" charset="-128"/>
              <a:ea typeface="ＭＳ Ｐゴシック" panose="020B0600070205080204" pitchFamily="50" charset="-128"/>
            </a:rPr>
            <a:t>円減少し、昨年度に続き、類似団体内平均値を下回った。</a:t>
          </a:r>
        </a:p>
        <a:p>
          <a:r>
            <a:rPr kumimoji="1" lang="ja-JP" altLang="en-US" sz="1300">
              <a:latin typeface="ＭＳ Ｐゴシック" panose="020B0600070205080204" pitchFamily="50" charset="-128"/>
              <a:ea typeface="ＭＳ Ｐゴシック" panose="020B0600070205080204" pitchFamily="50" charset="-128"/>
            </a:rPr>
            <a:t>　臨時職員賃金や電算システムに係る経費の減少などの影響が主な要因である。</a:t>
          </a:r>
        </a:p>
        <a:p>
          <a:r>
            <a:rPr kumimoji="1" lang="ja-JP" altLang="en-US" sz="1300">
              <a:latin typeface="ＭＳ Ｐゴシック" panose="020B0600070205080204" pitchFamily="50" charset="-128"/>
              <a:ea typeface="ＭＳ Ｐゴシック" panose="020B0600070205080204" pitchFamily="50" charset="-128"/>
            </a:rPr>
            <a:t>　今後も更なる事務事業の合理化を推進するとともに物件費の縮減を図り、適正化に努める。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112930</xdr:rowOff>
    </xdr:from>
    <xdr:to>
      <xdr:col>23</xdr:col>
      <xdr:colOff>133350</xdr:colOff>
      <xdr:row>82</xdr:row>
      <xdr:rowOff>123614</xdr:rowOff>
    </xdr:to>
    <xdr:cxnSp macro="">
      <xdr:nvCxnSpPr>
        <xdr:cNvPr id="191" name="直線コネクタ 190"/>
        <xdr:cNvCxnSpPr/>
      </xdr:nvCxnSpPr>
      <xdr:spPr>
        <a:xfrm flipV="1">
          <a:off x="4114800" y="14171830"/>
          <a:ext cx="838200" cy="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114089</xdr:rowOff>
    </xdr:from>
    <xdr:to>
      <xdr:col>19</xdr:col>
      <xdr:colOff>133350</xdr:colOff>
      <xdr:row>82</xdr:row>
      <xdr:rowOff>123614</xdr:rowOff>
    </xdr:to>
    <xdr:cxnSp macro="">
      <xdr:nvCxnSpPr>
        <xdr:cNvPr id="194" name="直線コネクタ 193"/>
        <xdr:cNvCxnSpPr/>
      </xdr:nvCxnSpPr>
      <xdr:spPr>
        <a:xfrm>
          <a:off x="3225800" y="141729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79552</xdr:rowOff>
    </xdr:from>
    <xdr:to>
      <xdr:col>15</xdr:col>
      <xdr:colOff>82550</xdr:colOff>
      <xdr:row>82</xdr:row>
      <xdr:rowOff>114089</xdr:rowOff>
    </xdr:to>
    <xdr:cxnSp macro="">
      <xdr:nvCxnSpPr>
        <xdr:cNvPr id="197" name="直線コネクタ 196"/>
        <xdr:cNvCxnSpPr/>
      </xdr:nvCxnSpPr>
      <xdr:spPr>
        <a:xfrm>
          <a:off x="2336800" y="14138452"/>
          <a:ext cx="889000" cy="3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36240</xdr:rowOff>
    </xdr:from>
    <xdr:to>
      <xdr:col>11</xdr:col>
      <xdr:colOff>31750</xdr:colOff>
      <xdr:row>82</xdr:row>
      <xdr:rowOff>79552</xdr:rowOff>
    </xdr:to>
    <xdr:cxnSp macro="">
      <xdr:nvCxnSpPr>
        <xdr:cNvPr id="200" name="直線コネクタ 199"/>
        <xdr:cNvCxnSpPr/>
      </xdr:nvCxnSpPr>
      <xdr:spPr>
        <a:xfrm>
          <a:off x="1447800" y="14095140"/>
          <a:ext cx="889000" cy="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142115</xdr:rowOff>
    </xdr:from>
    <xdr:to>
      <xdr:col>11</xdr:col>
      <xdr:colOff>82550</xdr:colOff>
      <xdr:row>82</xdr:row>
      <xdr:rowOff>72265</xdr:rowOff>
    </xdr:to>
    <xdr:sp macro="" textlink="">
      <xdr:nvSpPr>
        <xdr:cNvPr id="201" name="フローチャート: 判断 200"/>
        <xdr:cNvSpPr/>
      </xdr:nvSpPr>
      <xdr:spPr>
        <a:xfrm>
          <a:off x="2286000" y="14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82442</xdr:rowOff>
    </xdr:from>
    <xdr:ext cx="762000" cy="259045"/>
    <xdr:sp macro="" textlink="">
      <xdr:nvSpPr>
        <xdr:cNvPr id="202" name="テキスト ボックス 201"/>
        <xdr:cNvSpPr txBox="1"/>
      </xdr:nvSpPr>
      <xdr:spPr>
        <a:xfrm>
          <a:off x="1955800" y="1379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115258</xdr:rowOff>
    </xdr:from>
    <xdr:to>
      <xdr:col>7</xdr:col>
      <xdr:colOff>31750</xdr:colOff>
      <xdr:row>82</xdr:row>
      <xdr:rowOff>45408</xdr:rowOff>
    </xdr:to>
    <xdr:sp macro="" textlink="">
      <xdr:nvSpPr>
        <xdr:cNvPr id="203" name="フローチャート: 判断 202"/>
        <xdr:cNvSpPr/>
      </xdr:nvSpPr>
      <xdr:spPr>
        <a:xfrm>
          <a:off x="1397000" y="1400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55585</xdr:rowOff>
    </xdr:from>
    <xdr:ext cx="762000" cy="259045"/>
    <xdr:sp macro="" textlink="">
      <xdr:nvSpPr>
        <xdr:cNvPr id="204" name="テキスト ボックス 203"/>
        <xdr:cNvSpPr txBox="1"/>
      </xdr:nvSpPr>
      <xdr:spPr>
        <a:xfrm>
          <a:off x="1066800" y="1377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62130</xdr:rowOff>
    </xdr:from>
    <xdr:to>
      <xdr:col>23</xdr:col>
      <xdr:colOff>184150</xdr:colOff>
      <xdr:row>82</xdr:row>
      <xdr:rowOff>163730</xdr:rowOff>
    </xdr:to>
    <xdr:sp macro="" textlink="">
      <xdr:nvSpPr>
        <xdr:cNvPr id="210" name="楕円 209"/>
        <xdr:cNvSpPr/>
      </xdr:nvSpPr>
      <xdr:spPr>
        <a:xfrm>
          <a:off x="4902200" y="141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78657</xdr:rowOff>
    </xdr:from>
    <xdr:ext cx="762000" cy="259045"/>
    <xdr:sp macro="" textlink="">
      <xdr:nvSpPr>
        <xdr:cNvPr id="211" name="人件費・物件費等の状況該当値テキスト"/>
        <xdr:cNvSpPr txBox="1"/>
      </xdr:nvSpPr>
      <xdr:spPr>
        <a:xfrm>
          <a:off x="5041900" y="139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72814</xdr:rowOff>
    </xdr:from>
    <xdr:to>
      <xdr:col>19</xdr:col>
      <xdr:colOff>184150</xdr:colOff>
      <xdr:row>83</xdr:row>
      <xdr:rowOff>2964</xdr:rowOff>
    </xdr:to>
    <xdr:sp macro="" textlink="">
      <xdr:nvSpPr>
        <xdr:cNvPr id="212" name="楕円 211"/>
        <xdr:cNvSpPr/>
      </xdr:nvSpPr>
      <xdr:spPr>
        <a:xfrm>
          <a:off x="4064000" y="1413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13141</xdr:rowOff>
    </xdr:from>
    <xdr:ext cx="736600" cy="259045"/>
    <xdr:sp macro="" textlink="">
      <xdr:nvSpPr>
        <xdr:cNvPr id="213" name="テキスト ボックス 212"/>
        <xdr:cNvSpPr txBox="1"/>
      </xdr:nvSpPr>
      <xdr:spPr>
        <a:xfrm>
          <a:off x="3733800" y="1390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63289</xdr:rowOff>
    </xdr:from>
    <xdr:to>
      <xdr:col>15</xdr:col>
      <xdr:colOff>133350</xdr:colOff>
      <xdr:row>82</xdr:row>
      <xdr:rowOff>164889</xdr:rowOff>
    </xdr:to>
    <xdr:sp macro="" textlink="">
      <xdr:nvSpPr>
        <xdr:cNvPr id="214" name="楕円 213"/>
        <xdr:cNvSpPr/>
      </xdr:nvSpPr>
      <xdr:spPr>
        <a:xfrm>
          <a:off x="3175000" y="1412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3616</xdr:rowOff>
    </xdr:from>
    <xdr:ext cx="762000" cy="259045"/>
    <xdr:sp macro="" textlink="">
      <xdr:nvSpPr>
        <xdr:cNvPr id="215" name="テキスト ボックス 214"/>
        <xdr:cNvSpPr txBox="1"/>
      </xdr:nvSpPr>
      <xdr:spPr>
        <a:xfrm>
          <a:off x="2844800" y="1389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28752</xdr:rowOff>
    </xdr:from>
    <xdr:to>
      <xdr:col>11</xdr:col>
      <xdr:colOff>82550</xdr:colOff>
      <xdr:row>82</xdr:row>
      <xdr:rowOff>130352</xdr:rowOff>
    </xdr:to>
    <xdr:sp macro="" textlink="">
      <xdr:nvSpPr>
        <xdr:cNvPr id="216" name="楕円 215"/>
        <xdr:cNvSpPr/>
      </xdr:nvSpPr>
      <xdr:spPr>
        <a:xfrm>
          <a:off x="2286000" y="140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115129</xdr:rowOff>
    </xdr:from>
    <xdr:ext cx="762000" cy="259045"/>
    <xdr:sp macro="" textlink="">
      <xdr:nvSpPr>
        <xdr:cNvPr id="217" name="テキスト ボックス 216"/>
        <xdr:cNvSpPr txBox="1"/>
      </xdr:nvSpPr>
      <xdr:spPr>
        <a:xfrm>
          <a:off x="1955800" y="141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156890</xdr:rowOff>
    </xdr:from>
    <xdr:to>
      <xdr:col>7</xdr:col>
      <xdr:colOff>31750</xdr:colOff>
      <xdr:row>82</xdr:row>
      <xdr:rowOff>87040</xdr:rowOff>
    </xdr:to>
    <xdr:sp macro="" textlink="">
      <xdr:nvSpPr>
        <xdr:cNvPr id="218" name="楕円 217"/>
        <xdr:cNvSpPr/>
      </xdr:nvSpPr>
      <xdr:spPr>
        <a:xfrm>
          <a:off x="1397000" y="140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71817</xdr:rowOff>
    </xdr:from>
    <xdr:ext cx="762000" cy="259045"/>
    <xdr:sp macro="" textlink="">
      <xdr:nvSpPr>
        <xdr:cNvPr id="219" name="テキスト ボックス 218"/>
        <xdr:cNvSpPr txBox="1"/>
      </xdr:nvSpPr>
      <xdr:spPr>
        <a:xfrm>
          <a:off x="1066800" y="1413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ラスパイレス指数を上げる原因となる経験年数の長い職員の割合が高くなっているため類似団体内平均を上回っている。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今後も民間準拠の基本理念に基づき、人事院勧告に準じた給与改定を行うとともに、国の給与制度に準拠するよう給与水準の適正化を図る。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117828</xdr:rowOff>
    </xdr:from>
    <xdr:to>
      <xdr:col>81</xdr:col>
      <xdr:colOff>44450</xdr:colOff>
      <xdr:row>87</xdr:row>
      <xdr:rowOff>117828</xdr:rowOff>
    </xdr:to>
    <xdr:cxnSp macro="">
      <xdr:nvCxnSpPr>
        <xdr:cNvPr id="253" name="直線コネクタ 252"/>
        <xdr:cNvCxnSpPr/>
      </xdr:nvCxnSpPr>
      <xdr:spPr>
        <a:xfrm>
          <a:off x="16179800" y="1503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89</xdr:row>
      <xdr:rowOff>69850</xdr:rowOff>
    </xdr:to>
    <xdr:cxnSp macro="">
      <xdr:nvCxnSpPr>
        <xdr:cNvPr id="256" name="直線コネクタ 255"/>
        <xdr:cNvCxnSpPr/>
      </xdr:nvCxnSpPr>
      <xdr:spPr>
        <a:xfrm flipV="1">
          <a:off x="15290800" y="15033978"/>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89</xdr:row>
      <xdr:rowOff>69850</xdr:rowOff>
    </xdr:to>
    <xdr:cxnSp macro="">
      <xdr:nvCxnSpPr>
        <xdr:cNvPr id="259" name="直線コネクタ 258"/>
        <xdr:cNvCxnSpPr/>
      </xdr:nvCxnSpPr>
      <xdr:spPr>
        <a:xfrm>
          <a:off x="14401800" y="151680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88</xdr:row>
      <xdr:rowOff>80434</xdr:rowOff>
    </xdr:to>
    <xdr:cxnSp macro="">
      <xdr:nvCxnSpPr>
        <xdr:cNvPr id="262" name="直線コネクタ 261"/>
        <xdr:cNvCxnSpPr/>
      </xdr:nvCxnSpPr>
      <xdr:spPr>
        <a:xfrm>
          <a:off x="13512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3" name="フローチャート: 判断 262"/>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4" name="テキスト ボックス 263"/>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5" name="フローチャート: 判断 264"/>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66" name="テキスト ボックス 265"/>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67028</xdr:rowOff>
    </xdr:from>
    <xdr:to>
      <xdr:col>81</xdr:col>
      <xdr:colOff>95250</xdr:colOff>
      <xdr:row>87</xdr:row>
      <xdr:rowOff>168628</xdr:rowOff>
    </xdr:to>
    <xdr:sp macro="" textlink="">
      <xdr:nvSpPr>
        <xdr:cNvPr id="272" name="楕円 271"/>
        <xdr:cNvSpPr/>
      </xdr:nvSpPr>
      <xdr:spPr>
        <a:xfrm>
          <a:off x="169672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39105</xdr:rowOff>
    </xdr:from>
    <xdr:ext cx="762000" cy="259045"/>
    <xdr:sp macro="" textlink="">
      <xdr:nvSpPr>
        <xdr:cNvPr id="273" name="給与水準   （国との比較）該当値テキスト"/>
        <xdr:cNvSpPr txBox="1"/>
      </xdr:nvSpPr>
      <xdr:spPr>
        <a:xfrm>
          <a:off x="17106900" y="1495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67028</xdr:rowOff>
    </xdr:from>
    <xdr:to>
      <xdr:col>77</xdr:col>
      <xdr:colOff>95250</xdr:colOff>
      <xdr:row>87</xdr:row>
      <xdr:rowOff>168628</xdr:rowOff>
    </xdr:to>
    <xdr:sp macro="" textlink="">
      <xdr:nvSpPr>
        <xdr:cNvPr id="274" name="楕円 273"/>
        <xdr:cNvSpPr/>
      </xdr:nvSpPr>
      <xdr:spPr>
        <a:xfrm>
          <a:off x="16129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153405</xdr:rowOff>
    </xdr:from>
    <xdr:ext cx="736600" cy="259045"/>
    <xdr:sp macro="" textlink="">
      <xdr:nvSpPr>
        <xdr:cNvPr id="275" name="テキスト ボックス 274"/>
        <xdr:cNvSpPr txBox="1"/>
      </xdr:nvSpPr>
      <xdr:spPr>
        <a:xfrm>
          <a:off x="15798800" y="1506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6" name="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78" name="楕円 277"/>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79" name="テキスト ボックス 278"/>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0" name="楕円 279"/>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1" name="テキスト ボックス 280"/>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子育て支援の充実のため保育園及び幼稚園の職員に重点を置くなど、行政需要や行政サービスの現状を見ながら、適切な定員管理に努めている。</a:t>
          </a:r>
        </a:p>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人減少しているが、今年度も類似団体内平均を上回っているため、今後も住民サービスの向上を図りつつ、適切な定員管理に努める。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133169</xdr:rowOff>
    </xdr:to>
    <xdr:cxnSp macro="">
      <xdr:nvCxnSpPr>
        <xdr:cNvPr id="318" name="直線コネクタ 317"/>
        <xdr:cNvCxnSpPr/>
      </xdr:nvCxnSpPr>
      <xdr:spPr>
        <a:xfrm flipV="1">
          <a:off x="16179800" y="1058817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129722</xdr:rowOff>
    </xdr:from>
    <xdr:to>
      <xdr:col>77</xdr:col>
      <xdr:colOff>44450</xdr:colOff>
      <xdr:row>61</xdr:row>
      <xdr:rowOff>133169</xdr:rowOff>
    </xdr:to>
    <xdr:cxnSp macro="">
      <xdr:nvCxnSpPr>
        <xdr:cNvPr id="321" name="直線コネクタ 320"/>
        <xdr:cNvCxnSpPr/>
      </xdr:nvCxnSpPr>
      <xdr:spPr>
        <a:xfrm>
          <a:off x="15290800" y="105881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109038</xdr:rowOff>
    </xdr:from>
    <xdr:to>
      <xdr:col>72</xdr:col>
      <xdr:colOff>203200</xdr:colOff>
      <xdr:row>61</xdr:row>
      <xdr:rowOff>129722</xdr:rowOff>
    </xdr:to>
    <xdr:cxnSp macro="">
      <xdr:nvCxnSpPr>
        <xdr:cNvPr id="324" name="直線コネクタ 323"/>
        <xdr:cNvCxnSpPr/>
      </xdr:nvCxnSpPr>
      <xdr:spPr>
        <a:xfrm>
          <a:off x="14401800" y="1056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64226</xdr:rowOff>
    </xdr:from>
    <xdr:to>
      <xdr:col>68</xdr:col>
      <xdr:colOff>152400</xdr:colOff>
      <xdr:row>61</xdr:row>
      <xdr:rowOff>109038</xdr:rowOff>
    </xdr:to>
    <xdr:cxnSp macro="">
      <xdr:nvCxnSpPr>
        <xdr:cNvPr id="327" name="直線コネクタ 326"/>
        <xdr:cNvCxnSpPr/>
      </xdr:nvCxnSpPr>
      <xdr:spPr>
        <a:xfrm>
          <a:off x="13512800" y="10522676"/>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65949</xdr:rowOff>
    </xdr:from>
    <xdr:to>
      <xdr:col>68</xdr:col>
      <xdr:colOff>203200</xdr:colOff>
      <xdr:row>60</xdr:row>
      <xdr:rowOff>167549</xdr:rowOff>
    </xdr:to>
    <xdr:sp macro="" textlink="">
      <xdr:nvSpPr>
        <xdr:cNvPr id="328" name="フローチャート: 判断 327"/>
        <xdr:cNvSpPr/>
      </xdr:nvSpPr>
      <xdr:spPr>
        <a:xfrm>
          <a:off x="14351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6276</xdr:rowOff>
    </xdr:from>
    <xdr:ext cx="762000" cy="259045"/>
    <xdr:sp macro="" textlink="">
      <xdr:nvSpPr>
        <xdr:cNvPr id="329" name="テキスト ボックス 328"/>
        <xdr:cNvSpPr txBox="1"/>
      </xdr:nvSpPr>
      <xdr:spPr>
        <a:xfrm>
          <a:off x="14020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30" name="フローチャート: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37" name="楕円 336"/>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50999</xdr:rowOff>
    </xdr:from>
    <xdr:ext cx="762000" cy="259045"/>
    <xdr:sp macro="" textlink="">
      <xdr:nvSpPr>
        <xdr:cNvPr id="338" name="定員管理の状況該当値テキスト"/>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39" name="楕円 338"/>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168746</xdr:rowOff>
    </xdr:from>
    <xdr:ext cx="736600" cy="259045"/>
    <xdr:sp macro="" textlink="">
      <xdr:nvSpPr>
        <xdr:cNvPr id="340" name="テキスト ボックス 339"/>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78922</xdr:rowOff>
    </xdr:from>
    <xdr:to>
      <xdr:col>73</xdr:col>
      <xdr:colOff>44450</xdr:colOff>
      <xdr:row>62</xdr:row>
      <xdr:rowOff>9072</xdr:rowOff>
    </xdr:to>
    <xdr:sp macro="" textlink="">
      <xdr:nvSpPr>
        <xdr:cNvPr id="341" name="楕円 340"/>
        <xdr:cNvSpPr/>
      </xdr:nvSpPr>
      <xdr:spPr>
        <a:xfrm>
          <a:off x="15240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165299</xdr:rowOff>
    </xdr:from>
    <xdr:ext cx="762000" cy="259045"/>
    <xdr:sp macro="" textlink="">
      <xdr:nvSpPr>
        <xdr:cNvPr id="342" name="テキスト ボックス 341"/>
        <xdr:cNvSpPr txBox="1"/>
      </xdr:nvSpPr>
      <xdr:spPr>
        <a:xfrm>
          <a:off x="14909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58238</xdr:rowOff>
    </xdr:from>
    <xdr:to>
      <xdr:col>68</xdr:col>
      <xdr:colOff>203200</xdr:colOff>
      <xdr:row>61</xdr:row>
      <xdr:rowOff>159838</xdr:rowOff>
    </xdr:to>
    <xdr:sp macro="" textlink="">
      <xdr:nvSpPr>
        <xdr:cNvPr id="343" name="楕円 342"/>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144615</xdr:rowOff>
    </xdr:from>
    <xdr:ext cx="762000" cy="259045"/>
    <xdr:sp macro="" textlink="">
      <xdr:nvSpPr>
        <xdr:cNvPr id="344" name="テキスト ボックス 343"/>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45" name="楕円 344"/>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99803</xdr:rowOff>
    </xdr:from>
    <xdr:ext cx="762000" cy="259045"/>
    <xdr:sp macro="" textlink="">
      <xdr:nvSpPr>
        <xdr:cNvPr id="346" name="テキスト ボックス 345"/>
        <xdr:cNvSpPr txBox="1"/>
      </xdr:nvSpPr>
      <xdr:spPr>
        <a:xfrm>
          <a:off x="13131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過去の地方債償還が進み、前年度の比率から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減少しており、類似団体内平均値を下回っている。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今後も的確な事業の選択により、起債に大きく依存することのない財政運営に努める。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50256</xdr:rowOff>
    </xdr:to>
    <xdr:cxnSp macro="">
      <xdr:nvCxnSpPr>
        <xdr:cNvPr id="381" name="直線コネクタ 380"/>
        <xdr:cNvCxnSpPr/>
      </xdr:nvCxnSpPr>
      <xdr:spPr>
        <a:xfrm flipV="1">
          <a:off x="16179800" y="667475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2" name="公債費負担の状況平均値テキスト"/>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98516</xdr:rowOff>
    </xdr:to>
    <xdr:cxnSp macro="">
      <xdr:nvCxnSpPr>
        <xdr:cNvPr id="384" name="直線コネクタ 383"/>
        <xdr:cNvCxnSpPr/>
      </xdr:nvCxnSpPr>
      <xdr:spPr>
        <a:xfrm flipV="1">
          <a:off x="15290800" y="67368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86" name="テキスト ボックス 385"/>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98516</xdr:rowOff>
    </xdr:from>
    <xdr:to>
      <xdr:col>72</xdr:col>
      <xdr:colOff>203200</xdr:colOff>
      <xdr:row>39</xdr:row>
      <xdr:rowOff>153670</xdr:rowOff>
    </xdr:to>
    <xdr:cxnSp macro="">
      <xdr:nvCxnSpPr>
        <xdr:cNvPr id="387" name="直線コネクタ 386"/>
        <xdr:cNvCxnSpPr/>
      </xdr:nvCxnSpPr>
      <xdr:spPr>
        <a:xfrm flipV="1">
          <a:off x="14401800" y="678506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135000</xdr:rowOff>
    </xdr:from>
    <xdr:ext cx="762000" cy="259045"/>
    <xdr:sp macro="" textlink="">
      <xdr:nvSpPr>
        <xdr:cNvPr id="389" name="テキスト ボックス 388"/>
        <xdr:cNvSpPr txBox="1"/>
      </xdr:nvSpPr>
      <xdr:spPr>
        <a:xfrm>
          <a:off x="14909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9797</xdr:rowOff>
    </xdr:to>
    <xdr:cxnSp macro="">
      <xdr:nvCxnSpPr>
        <xdr:cNvPr id="390" name="直線コネクタ 389"/>
        <xdr:cNvCxnSpPr/>
      </xdr:nvCxnSpPr>
      <xdr:spPr>
        <a:xfrm flipV="1">
          <a:off x="13512800" y="684022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89988</xdr:rowOff>
    </xdr:from>
    <xdr:to>
      <xdr:col>68</xdr:col>
      <xdr:colOff>203200</xdr:colOff>
      <xdr:row>41</xdr:row>
      <xdr:rowOff>20138</xdr:rowOff>
    </xdr:to>
    <xdr:sp macro="" textlink="">
      <xdr:nvSpPr>
        <xdr:cNvPr id="391" name="フローチャート: 判断 390"/>
        <xdr:cNvSpPr/>
      </xdr:nvSpPr>
      <xdr:spPr>
        <a:xfrm>
          <a:off x="14351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4915</xdr:rowOff>
    </xdr:from>
    <xdr:ext cx="762000" cy="259045"/>
    <xdr:sp macro="" textlink="">
      <xdr:nvSpPr>
        <xdr:cNvPr id="392" name="テキスト ボックス 391"/>
        <xdr:cNvSpPr txBox="1"/>
      </xdr:nvSpPr>
      <xdr:spPr>
        <a:xfrm>
          <a:off x="14020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4" name="テキスト ボックス 393"/>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0" name="楕円 399"/>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1" name="公債費負担の状況該当値テキスト"/>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2" name="楕円 401"/>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3" name="テキスト ボックス 402"/>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47716</xdr:rowOff>
    </xdr:from>
    <xdr:to>
      <xdr:col>73</xdr:col>
      <xdr:colOff>44450</xdr:colOff>
      <xdr:row>39</xdr:row>
      <xdr:rowOff>149316</xdr:rowOff>
    </xdr:to>
    <xdr:sp macro="" textlink="">
      <xdr:nvSpPr>
        <xdr:cNvPr id="404" name="楕円 403"/>
        <xdr:cNvSpPr/>
      </xdr:nvSpPr>
      <xdr:spPr>
        <a:xfrm>
          <a:off x="15240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159493</xdr:rowOff>
    </xdr:from>
    <xdr:ext cx="762000" cy="259045"/>
    <xdr:sp macro="" textlink="">
      <xdr:nvSpPr>
        <xdr:cNvPr id="405" name="テキスト ボックス 404"/>
        <xdr:cNvSpPr txBox="1"/>
      </xdr:nvSpPr>
      <xdr:spPr>
        <a:xfrm>
          <a:off x="14909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130447</xdr:rowOff>
    </xdr:from>
    <xdr:to>
      <xdr:col>64</xdr:col>
      <xdr:colOff>152400</xdr:colOff>
      <xdr:row>40</xdr:row>
      <xdr:rowOff>60597</xdr:rowOff>
    </xdr:to>
    <xdr:sp macro="" textlink="">
      <xdr:nvSpPr>
        <xdr:cNvPr id="408" name="楕円 407"/>
        <xdr:cNvSpPr/>
      </xdr:nvSpPr>
      <xdr:spPr>
        <a:xfrm>
          <a:off x="13462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70774</xdr:rowOff>
    </xdr:from>
    <xdr:ext cx="762000" cy="259045"/>
    <xdr:sp macro="" textlink="">
      <xdr:nvSpPr>
        <xdr:cNvPr id="409" name="テキスト ボックス 408"/>
        <xdr:cNvSpPr txBox="1"/>
      </xdr:nvSpPr>
      <xdr:spPr>
        <a:xfrm>
          <a:off x="13131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負債の償還に充てることができる基金等が、将来負担すべき実質的な負債を上回るため比率が生じない。</a:t>
          </a:r>
        </a:p>
        <a:p>
          <a:r>
            <a:rPr kumimoji="1" lang="ja-JP" altLang="en-US" sz="1300">
              <a:latin typeface="ＭＳ Ｐゴシック" panose="020B0600070205080204" pitchFamily="50" charset="-128"/>
              <a:ea typeface="ＭＳ Ｐゴシック" panose="020B0600070205080204" pitchFamily="50" charset="-128"/>
            </a:rPr>
            <a:t>　今後も将来世代への負担を抑えるような適切な事業の選択を行い、財政の健全化を図る。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166508</xdr:rowOff>
    </xdr:from>
    <xdr:ext cx="762000" cy="259045"/>
    <xdr:sp macro="" textlink="">
      <xdr:nvSpPr>
        <xdr:cNvPr id="445" name="将来負担の状況平均値テキスト"/>
        <xdr:cNvSpPr txBox="1"/>
      </xdr:nvSpPr>
      <xdr:spPr>
        <a:xfrm>
          <a:off x="17106900" y="2395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6" name="フローチャート: 判断 445"/>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7" name="フローチャート: 判断 446"/>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48" name="テキスト ボックス 447"/>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3" name="フローチャート: 判断 452"/>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4" name="テキスト ボックス 453"/>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25,642
25,113
22.68
8,157,454
7,780,022
368,032
5,579,279
5,567,899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前年度の比率から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増加となり、依然として類似団体内平均値を上回っており、その差は広がっている。</a:t>
          </a:r>
        </a:p>
        <a:p>
          <a:r>
            <a:rPr kumimoji="1" lang="ja-JP" altLang="en-US" sz="1300">
              <a:latin typeface="ＭＳ Ｐゴシック" panose="020B0600070205080204" pitchFamily="50" charset="-128"/>
              <a:ea typeface="ＭＳ Ｐゴシック" panose="020B0600070205080204" pitchFamily="50" charset="-128"/>
            </a:rPr>
            <a:t>　主な要因としては、今後一時的に多くの職員が定年退職する時期を迎えるため、職員の年齢構成を平準化するために、退職者数を超過して採用していることが考えられる。</a:t>
          </a:r>
        </a:p>
        <a:p>
          <a:r>
            <a:rPr kumimoji="1" lang="ja-JP" altLang="en-US" sz="1300">
              <a:latin typeface="ＭＳ Ｐゴシック" panose="020B0600070205080204" pitchFamily="50" charset="-128"/>
              <a:ea typeface="ＭＳ Ｐゴシック" panose="020B0600070205080204" pitchFamily="50" charset="-128"/>
            </a:rPr>
            <a:t>　今後も事務事業に合わせた適正な定員管理に努める。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117856</xdr:rowOff>
    </xdr:to>
    <xdr:cxnSp macro="">
      <xdr:nvCxnSpPr>
        <xdr:cNvPr id="64" name="直線コネクタ 63"/>
        <xdr:cNvCxnSpPr/>
      </xdr:nvCxnSpPr>
      <xdr:spPr>
        <a:xfrm>
          <a:off x="3987800" y="65826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67564</xdr:rowOff>
    </xdr:to>
    <xdr:cxnSp macro="">
      <xdr:nvCxnSpPr>
        <xdr:cNvPr id="67" name="直線コネクタ 66"/>
        <xdr:cNvCxnSpPr/>
      </xdr:nvCxnSpPr>
      <xdr:spPr>
        <a:xfrm>
          <a:off x="3098800" y="6555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38</xdr:row>
      <xdr:rowOff>40132</xdr:rowOff>
    </xdr:to>
    <xdr:cxnSp macro="">
      <xdr:nvCxnSpPr>
        <xdr:cNvPr id="70" name="直線コネクタ 69"/>
        <xdr:cNvCxnSpPr/>
      </xdr:nvCxnSpPr>
      <xdr:spPr>
        <a:xfrm>
          <a:off x="2209800" y="64729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129286</xdr:rowOff>
    </xdr:to>
    <xdr:cxnSp macro="">
      <xdr:nvCxnSpPr>
        <xdr:cNvPr id="73" name="直線コネクタ 72"/>
        <xdr:cNvCxnSpPr/>
      </xdr:nvCxnSpPr>
      <xdr:spPr>
        <a:xfrm>
          <a:off x="1320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前年度の比率から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減少しているが、類似団体内平均値を上回っている。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主な要因としては、電算システムに係る経費の減少、臨時職員の賃金の減少が考えられる。</a:t>
          </a:r>
        </a:p>
        <a:p>
          <a:r>
            <a:rPr kumimoji="1" lang="ja-JP" altLang="en-US" sz="1300">
              <a:latin typeface="ＭＳ Ｐゴシック" panose="020B0600070205080204" pitchFamily="50" charset="-128"/>
              <a:ea typeface="ＭＳ Ｐゴシック" panose="020B0600070205080204" pitchFamily="50" charset="-128"/>
            </a:rPr>
            <a:t>　今後も事務事業の合理化を推進するとともに物件費の縮減を図り、適正化に努める。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xdr:rowOff>
    </xdr:from>
    <xdr:to>
      <xdr:col>82</xdr:col>
      <xdr:colOff>107950</xdr:colOff>
      <xdr:row>18</xdr:row>
      <xdr:rowOff>127000</xdr:rowOff>
    </xdr:to>
    <xdr:cxnSp macro="">
      <xdr:nvCxnSpPr>
        <xdr:cNvPr id="129" name="直線コネクタ 128"/>
        <xdr:cNvCxnSpPr/>
      </xdr:nvCxnSpPr>
      <xdr:spPr>
        <a:xfrm flipV="1">
          <a:off x="15671800" y="2917825"/>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35577</xdr:rowOff>
    </xdr:from>
    <xdr:ext cx="762000" cy="259045"/>
    <xdr:sp macro="" textlink="">
      <xdr:nvSpPr>
        <xdr:cNvPr id="130"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98425</xdr:rowOff>
    </xdr:from>
    <xdr:to>
      <xdr:col>78</xdr:col>
      <xdr:colOff>69850</xdr:colOff>
      <xdr:row>18</xdr:row>
      <xdr:rowOff>127000</xdr:rowOff>
    </xdr:to>
    <xdr:cxnSp macro="">
      <xdr:nvCxnSpPr>
        <xdr:cNvPr id="132" name="直線コネクタ 131"/>
        <xdr:cNvCxnSpPr/>
      </xdr:nvCxnSpPr>
      <xdr:spPr>
        <a:xfrm>
          <a:off x="14782800" y="30130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4" name="テキスト ボックス 133"/>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17</xdr:row>
      <xdr:rowOff>98425</xdr:rowOff>
    </xdr:to>
    <xdr:cxnSp macro="">
      <xdr:nvCxnSpPr>
        <xdr:cNvPr id="135" name="直線コネクタ 134"/>
        <xdr:cNvCxnSpPr/>
      </xdr:nvCxnSpPr>
      <xdr:spPr>
        <a:xfrm>
          <a:off x="13893800" y="283210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26052</xdr:rowOff>
    </xdr:from>
    <xdr:ext cx="762000" cy="259045"/>
    <xdr:sp macro="" textlink="">
      <xdr:nvSpPr>
        <xdr:cNvPr id="137" name="テキスト ボックス 136"/>
        <xdr:cNvSpPr txBox="1"/>
      </xdr:nvSpPr>
      <xdr:spPr>
        <a:xfrm>
          <a:off x="144018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88900</xdr:rowOff>
    </xdr:to>
    <xdr:cxnSp macro="">
      <xdr:nvCxnSpPr>
        <xdr:cNvPr id="138" name="直線コネクタ 137"/>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161925</xdr:rowOff>
    </xdr:from>
    <xdr:to>
      <xdr:col>69</xdr:col>
      <xdr:colOff>142875</xdr:colOff>
      <xdr:row>16</xdr:row>
      <xdr:rowOff>92075</xdr:rowOff>
    </xdr:to>
    <xdr:sp macro="" textlink="">
      <xdr:nvSpPr>
        <xdr:cNvPr id="139" name="フローチャート: 判断 138"/>
        <xdr:cNvSpPr/>
      </xdr:nvSpPr>
      <xdr:spPr>
        <a:xfrm>
          <a:off x="13843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102252</xdr:rowOff>
    </xdr:from>
    <xdr:ext cx="762000" cy="259045"/>
    <xdr:sp macro="" textlink="">
      <xdr:nvSpPr>
        <xdr:cNvPr id="140" name="テキスト ボックス 139"/>
        <xdr:cNvSpPr txBox="1"/>
      </xdr:nvSpPr>
      <xdr:spPr>
        <a:xfrm>
          <a:off x="13512800" y="250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104775</xdr:rowOff>
    </xdr:from>
    <xdr:to>
      <xdr:col>65</xdr:col>
      <xdr:colOff>53975</xdr:colOff>
      <xdr:row>16</xdr:row>
      <xdr:rowOff>34925</xdr:rowOff>
    </xdr:to>
    <xdr:sp macro="" textlink="">
      <xdr:nvSpPr>
        <xdr:cNvPr id="141" name="フローチャート: 判断 140"/>
        <xdr:cNvSpPr/>
      </xdr:nvSpPr>
      <xdr:spPr>
        <a:xfrm>
          <a:off x="12954000" y="267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45102</xdr:rowOff>
    </xdr:from>
    <xdr:ext cx="762000" cy="259045"/>
    <xdr:sp macro="" textlink="">
      <xdr:nvSpPr>
        <xdr:cNvPr id="142" name="テキスト ボックス 141"/>
        <xdr:cNvSpPr txBox="1"/>
      </xdr:nvSpPr>
      <xdr:spPr>
        <a:xfrm>
          <a:off x="12623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48" name="楕円 147"/>
        <xdr:cNvSpPr/>
      </xdr:nvSpPr>
      <xdr:spPr>
        <a:xfrm>
          <a:off x="164592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95902</xdr:rowOff>
    </xdr:from>
    <xdr:ext cx="762000" cy="259045"/>
    <xdr:sp macro="" textlink="">
      <xdr:nvSpPr>
        <xdr:cNvPr id="149" name="物件費該当値テキスト"/>
        <xdr:cNvSpPr txBox="1"/>
      </xdr:nvSpPr>
      <xdr:spPr>
        <a:xfrm>
          <a:off x="165989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0" name="楕円 149"/>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1" name="テキスト ボックス 150"/>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47625</xdr:rowOff>
    </xdr:from>
    <xdr:to>
      <xdr:col>74</xdr:col>
      <xdr:colOff>31750</xdr:colOff>
      <xdr:row>17</xdr:row>
      <xdr:rowOff>149225</xdr:rowOff>
    </xdr:to>
    <xdr:sp macro="" textlink="">
      <xdr:nvSpPr>
        <xdr:cNvPr id="152" name="楕円 151"/>
        <xdr:cNvSpPr/>
      </xdr:nvSpPr>
      <xdr:spPr>
        <a:xfrm>
          <a:off x="14732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134002</xdr:rowOff>
    </xdr:from>
    <xdr:ext cx="762000" cy="259045"/>
    <xdr:sp macro="" textlink="">
      <xdr:nvSpPr>
        <xdr:cNvPr id="153" name="テキスト ボックス 152"/>
        <xdr:cNvSpPr txBox="1"/>
      </xdr:nvSpPr>
      <xdr:spPr>
        <a:xfrm>
          <a:off x="14401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近年は上昇傾向であったが、前年度より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減少となり、引き続き類似団体内平均値を下回っている。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類似団体平均値との差は前年度より大きくなったが、今後は少子化及び高齢化の進展により増加傾向が見込まれる。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143328</xdr:rowOff>
    </xdr:to>
    <xdr:cxnSp macro="">
      <xdr:nvCxnSpPr>
        <xdr:cNvPr id="192" name="直線コネクタ 191"/>
        <xdr:cNvCxnSpPr/>
      </xdr:nvCxnSpPr>
      <xdr:spPr>
        <a:xfrm flipV="1">
          <a:off x="3987800" y="93853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143328</xdr:rowOff>
    </xdr:to>
    <xdr:cxnSp macro="">
      <xdr:nvCxnSpPr>
        <xdr:cNvPr id="195" name="直線コネクタ 194"/>
        <xdr:cNvCxnSpPr/>
      </xdr:nvCxnSpPr>
      <xdr:spPr>
        <a:xfrm>
          <a:off x="3098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12700</xdr:rowOff>
    </xdr:to>
    <xdr:cxnSp macro="">
      <xdr:nvCxnSpPr>
        <xdr:cNvPr id="198" name="直線コネクタ 197"/>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135165</xdr:rowOff>
    </xdr:to>
    <xdr:cxnSp macro="">
      <xdr:nvCxnSpPr>
        <xdr:cNvPr id="201" name="直線コネクタ 200"/>
        <xdr:cNvCxnSpPr/>
      </xdr:nvCxnSpPr>
      <xdr:spPr>
        <a:xfrm>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1" name="楕円 21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3" name="楕円 212"/>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4" name="テキスト ボックス 213"/>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7" name="楕円 216"/>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8" name="テキスト ボックス 217"/>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9" name="楕円 218"/>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0" name="テキスト ボックス 219"/>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前年度の比率から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増加しているが、類似団体内平均値を下回っている。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主な要因としては、社会保障経費に係る特別会計繰出金が増加している影響と考えられる。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39370</xdr:rowOff>
    </xdr:to>
    <xdr:cxnSp macro="">
      <xdr:nvCxnSpPr>
        <xdr:cNvPr id="253" name="直線コネクタ 252"/>
        <xdr:cNvCxnSpPr/>
      </xdr:nvCxnSpPr>
      <xdr:spPr>
        <a:xfrm>
          <a:off x="15671800" y="946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31750</xdr:rowOff>
    </xdr:to>
    <xdr:cxnSp macro="">
      <xdr:nvCxnSpPr>
        <xdr:cNvPr id="256" name="直線コネクタ 255"/>
        <xdr:cNvCxnSpPr/>
      </xdr:nvCxnSpPr>
      <xdr:spPr>
        <a:xfrm>
          <a:off x="14782800" y="9400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8" name="テキスト ボックス 257"/>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119380</xdr:rowOff>
    </xdr:from>
    <xdr:to>
      <xdr:col>73</xdr:col>
      <xdr:colOff>180975</xdr:colOff>
      <xdr:row>54</xdr:row>
      <xdr:rowOff>142240</xdr:rowOff>
    </xdr:to>
    <xdr:cxnSp macro="">
      <xdr:nvCxnSpPr>
        <xdr:cNvPr id="259" name="直線コネクタ 258"/>
        <xdr:cNvCxnSpPr/>
      </xdr:nvCxnSpPr>
      <xdr:spPr>
        <a:xfrm>
          <a:off x="13893800" y="9377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119380</xdr:rowOff>
    </xdr:to>
    <xdr:cxnSp macro="">
      <xdr:nvCxnSpPr>
        <xdr:cNvPr id="262" name="直線コネクタ 261"/>
        <xdr:cNvCxnSpPr/>
      </xdr:nvCxnSpPr>
      <xdr:spPr>
        <a:xfrm>
          <a:off x="13004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5" name="フローチャート: 判断 264"/>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2" name="楕円 271"/>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3"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4" name="楕円 273"/>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5" name="テキスト ボックス 274"/>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91440</xdr:rowOff>
    </xdr:from>
    <xdr:to>
      <xdr:col>74</xdr:col>
      <xdr:colOff>31750</xdr:colOff>
      <xdr:row>55</xdr:row>
      <xdr:rowOff>21590</xdr:rowOff>
    </xdr:to>
    <xdr:sp macro="" textlink="">
      <xdr:nvSpPr>
        <xdr:cNvPr id="276" name="楕円 275"/>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31767</xdr:rowOff>
    </xdr:from>
    <xdr:ext cx="762000" cy="259045"/>
    <xdr:sp macro="" textlink="">
      <xdr:nvSpPr>
        <xdr:cNvPr id="277" name="テキスト ボックス 276"/>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68580</xdr:rowOff>
    </xdr:from>
    <xdr:to>
      <xdr:col>69</xdr:col>
      <xdr:colOff>142875</xdr:colOff>
      <xdr:row>54</xdr:row>
      <xdr:rowOff>170180</xdr:rowOff>
    </xdr:to>
    <xdr:sp macro="" textlink="">
      <xdr:nvSpPr>
        <xdr:cNvPr id="278" name="楕円 277"/>
        <xdr:cNvSpPr/>
      </xdr:nvSpPr>
      <xdr:spPr>
        <a:xfrm>
          <a:off x="13843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8907</xdr:rowOff>
    </xdr:from>
    <xdr:ext cx="762000" cy="259045"/>
    <xdr:sp macro="" textlink="">
      <xdr:nvSpPr>
        <xdr:cNvPr id="279" name="テキスト ボックス 278"/>
        <xdr:cNvSpPr txBox="1"/>
      </xdr:nvSpPr>
      <xdr:spPr>
        <a:xfrm>
          <a:off x="13512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xdr:rowOff>
    </xdr:from>
    <xdr:to>
      <xdr:col>65</xdr:col>
      <xdr:colOff>53975</xdr:colOff>
      <xdr:row>54</xdr:row>
      <xdr:rowOff>109220</xdr:rowOff>
    </xdr:to>
    <xdr:sp macro="" textlink="">
      <xdr:nvSpPr>
        <xdr:cNvPr id="280" name="楕円 279"/>
        <xdr:cNvSpPr/>
      </xdr:nvSpPr>
      <xdr:spPr>
        <a:xfrm>
          <a:off x="12954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119397</xdr:rowOff>
    </xdr:from>
    <xdr:ext cx="762000" cy="259045"/>
    <xdr:sp macro="" textlink="">
      <xdr:nvSpPr>
        <xdr:cNvPr id="281" name="テキスト ボックス 280"/>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前年度の比率から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減少しているが、類似団体内平均値を上回っている。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主な要因としては、清掃業務に係る負担金の減少が考えられる。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今後も事務事業の見直しを進め、補助費等の適正化に努める。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16510</xdr:rowOff>
    </xdr:from>
    <xdr:to>
      <xdr:col>82</xdr:col>
      <xdr:colOff>107950</xdr:colOff>
      <xdr:row>37</xdr:row>
      <xdr:rowOff>77470</xdr:rowOff>
    </xdr:to>
    <xdr:cxnSp macro="">
      <xdr:nvCxnSpPr>
        <xdr:cNvPr id="314" name="直線コネクタ 313"/>
        <xdr:cNvCxnSpPr/>
      </xdr:nvCxnSpPr>
      <xdr:spPr>
        <a:xfrm flipV="1">
          <a:off x="15671800" y="6360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37</xdr:row>
      <xdr:rowOff>107950</xdr:rowOff>
    </xdr:to>
    <xdr:cxnSp macro="">
      <xdr:nvCxnSpPr>
        <xdr:cNvPr id="317" name="直線コネクタ 316"/>
        <xdr:cNvCxnSpPr/>
      </xdr:nvCxnSpPr>
      <xdr:spPr>
        <a:xfrm flipV="1">
          <a:off x="14782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107950</xdr:rowOff>
    </xdr:to>
    <xdr:cxnSp macro="">
      <xdr:nvCxnSpPr>
        <xdr:cNvPr id="320" name="直線コネクタ 319"/>
        <xdr:cNvCxnSpPr/>
      </xdr:nvCxnSpPr>
      <xdr:spPr>
        <a:xfrm>
          <a:off x="13893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xdr:rowOff>
    </xdr:from>
    <xdr:to>
      <xdr:col>69</xdr:col>
      <xdr:colOff>92075</xdr:colOff>
      <xdr:row>37</xdr:row>
      <xdr:rowOff>46990</xdr:rowOff>
    </xdr:to>
    <xdr:cxnSp macro="">
      <xdr:nvCxnSpPr>
        <xdr:cNvPr id="323" name="直線コネクタ 322"/>
        <xdr:cNvCxnSpPr/>
      </xdr:nvCxnSpPr>
      <xdr:spPr>
        <a:xfrm>
          <a:off x="13004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22860</xdr:rowOff>
    </xdr:from>
    <xdr:to>
      <xdr:col>69</xdr:col>
      <xdr:colOff>142875</xdr:colOff>
      <xdr:row>36</xdr:row>
      <xdr:rowOff>124460</xdr:rowOff>
    </xdr:to>
    <xdr:sp macro="" textlink="">
      <xdr:nvSpPr>
        <xdr:cNvPr id="324" name="フローチャート: 判断 323"/>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134637</xdr:rowOff>
    </xdr:from>
    <xdr:ext cx="762000" cy="259045"/>
    <xdr:sp macro="" textlink="">
      <xdr:nvSpPr>
        <xdr:cNvPr id="325" name="テキスト ボックス 324"/>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6" name="フローチャート: 判断 325"/>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27" name="テキスト ボックス 326"/>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33" name="楕円 332"/>
        <xdr:cNvSpPr/>
      </xdr:nvSpPr>
      <xdr:spPr>
        <a:xfrm>
          <a:off x="16459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109237</xdr:rowOff>
    </xdr:from>
    <xdr:ext cx="762000" cy="259045"/>
    <xdr:sp macro="" textlink="">
      <xdr:nvSpPr>
        <xdr:cNvPr id="334" name="補助費等該当値テキスト"/>
        <xdr:cNvSpPr txBox="1"/>
      </xdr:nvSpPr>
      <xdr:spPr>
        <a:xfrm>
          <a:off x="16598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26670</xdr:rowOff>
    </xdr:from>
    <xdr:to>
      <xdr:col>78</xdr:col>
      <xdr:colOff>120650</xdr:colOff>
      <xdr:row>37</xdr:row>
      <xdr:rowOff>128270</xdr:rowOff>
    </xdr:to>
    <xdr:sp macro="" textlink="">
      <xdr:nvSpPr>
        <xdr:cNvPr id="335" name="楕円 334"/>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113047</xdr:rowOff>
    </xdr:from>
    <xdr:ext cx="736600" cy="259045"/>
    <xdr:sp macro="" textlink="">
      <xdr:nvSpPr>
        <xdr:cNvPr id="336" name="テキスト ボックス 335"/>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7" name="楕円 336"/>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8" name="テキスト ボックス 337"/>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9" name="楕円 338"/>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40" name="テキスト ボックス 33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41" name="楕円 340"/>
        <xdr:cNvSpPr/>
      </xdr:nvSpPr>
      <xdr:spPr>
        <a:xfrm>
          <a:off x="12954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42" name="テキスト ボックス 341"/>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前年度の比率から増減はなく、類似団体内平均値を下回っている。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主な要因としては、過去の施設整備に係る起債の償還終了の影響と考えられるが、急激に公債費が上昇することのない財政運営に努める。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157480</xdr:rowOff>
    </xdr:from>
    <xdr:to>
      <xdr:col>24</xdr:col>
      <xdr:colOff>25400</xdr:colOff>
      <xdr:row>74</xdr:row>
      <xdr:rowOff>157480</xdr:rowOff>
    </xdr:to>
    <xdr:cxnSp macro="">
      <xdr:nvCxnSpPr>
        <xdr:cNvPr id="375" name="直線コネクタ 374"/>
        <xdr:cNvCxnSpPr/>
      </xdr:nvCxnSpPr>
      <xdr:spPr>
        <a:xfrm>
          <a:off x="3987800" y="12844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76"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157480</xdr:rowOff>
    </xdr:to>
    <xdr:cxnSp macro="">
      <xdr:nvCxnSpPr>
        <xdr:cNvPr id="378" name="直線コネクタ 377"/>
        <xdr:cNvCxnSpPr/>
      </xdr:nvCxnSpPr>
      <xdr:spPr>
        <a:xfrm>
          <a:off x="3098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0" name="テキスト ボックス 379"/>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157480</xdr:rowOff>
    </xdr:to>
    <xdr:cxnSp macro="">
      <xdr:nvCxnSpPr>
        <xdr:cNvPr id="381" name="直線コネクタ 380"/>
        <xdr:cNvCxnSpPr/>
      </xdr:nvCxnSpPr>
      <xdr:spPr>
        <a:xfrm flipV="1">
          <a:off x="2209800" y="12776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3" name="テキスト ボックス 382"/>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157480</xdr:rowOff>
    </xdr:from>
    <xdr:to>
      <xdr:col>11</xdr:col>
      <xdr:colOff>9525</xdr:colOff>
      <xdr:row>75</xdr:row>
      <xdr:rowOff>31750</xdr:rowOff>
    </xdr:to>
    <xdr:cxnSp macro="">
      <xdr:nvCxnSpPr>
        <xdr:cNvPr id="384" name="直線コネクタ 383"/>
        <xdr:cNvCxnSpPr/>
      </xdr:nvCxnSpPr>
      <xdr:spPr>
        <a:xfrm flipV="1">
          <a:off x="1320800" y="12844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85" name="フローチャート: 判断 384"/>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86" name="テキスト ボックス 385"/>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7" name="フローチャート: 判断 386"/>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8" name="テキスト ボックス 387"/>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94" name="楕円 393"/>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5"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106680</xdr:rowOff>
    </xdr:from>
    <xdr:to>
      <xdr:col>20</xdr:col>
      <xdr:colOff>38100</xdr:colOff>
      <xdr:row>75</xdr:row>
      <xdr:rowOff>36830</xdr:rowOff>
    </xdr:to>
    <xdr:sp macro="" textlink="">
      <xdr:nvSpPr>
        <xdr:cNvPr id="396" name="楕円 395"/>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47007</xdr:rowOff>
    </xdr:from>
    <xdr:ext cx="736600" cy="259045"/>
    <xdr:sp macro="" textlink="">
      <xdr:nvSpPr>
        <xdr:cNvPr id="397" name="テキスト ボックス 396"/>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38100</xdr:rowOff>
    </xdr:from>
    <xdr:to>
      <xdr:col>15</xdr:col>
      <xdr:colOff>149225</xdr:colOff>
      <xdr:row>74</xdr:row>
      <xdr:rowOff>139700</xdr:rowOff>
    </xdr:to>
    <xdr:sp macro="" textlink="">
      <xdr:nvSpPr>
        <xdr:cNvPr id="398" name="楕円 397"/>
        <xdr:cNvSpPr/>
      </xdr:nvSpPr>
      <xdr:spPr>
        <a:xfrm>
          <a:off x="3048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149877</xdr:rowOff>
    </xdr:from>
    <xdr:ext cx="762000" cy="259045"/>
    <xdr:sp macro="" textlink="">
      <xdr:nvSpPr>
        <xdr:cNvPr id="399" name="テキスト ボックス 398"/>
        <xdr:cNvSpPr txBox="1"/>
      </xdr:nvSpPr>
      <xdr:spPr>
        <a:xfrm>
          <a:off x="2717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400" name="楕円 399"/>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401" name="テキスト ボックス 400"/>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2" name="楕円 401"/>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403" name="テキスト ボックス 402"/>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前年度の比率から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減少しているが、類似団体内平均値を上回っている。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減少の主な要因としては、物件費の減少が影響しているものと考えられる。</a:t>
          </a:r>
        </a:p>
        <a:p>
          <a:r>
            <a:rPr kumimoji="1" lang="ja-JP" altLang="en-US" sz="1300">
              <a:latin typeface="ＭＳ Ｐゴシック" panose="020B0600070205080204" pitchFamily="50" charset="-128"/>
              <a:ea typeface="ＭＳ Ｐゴシック" panose="020B0600070205080204" pitchFamily="50" charset="-128"/>
            </a:rPr>
            <a:t>　今後も財政の健全化に努め、経常収支比率の改善に努める。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20320</xdr:rowOff>
    </xdr:from>
    <xdr:to>
      <xdr:col>82</xdr:col>
      <xdr:colOff>107950</xdr:colOff>
      <xdr:row>79</xdr:row>
      <xdr:rowOff>127000</xdr:rowOff>
    </xdr:to>
    <xdr:cxnSp macro="">
      <xdr:nvCxnSpPr>
        <xdr:cNvPr id="436" name="直線コネクタ 435"/>
        <xdr:cNvCxnSpPr/>
      </xdr:nvCxnSpPr>
      <xdr:spPr>
        <a:xfrm flipV="1">
          <a:off x="15671800" y="1356487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35577</xdr:rowOff>
    </xdr:from>
    <xdr:ext cx="762000" cy="259045"/>
    <xdr:sp macro="" textlink="">
      <xdr:nvSpPr>
        <xdr:cNvPr id="437" name="公債費以外平均値テキスト"/>
        <xdr:cNvSpPr txBox="1"/>
      </xdr:nvSpPr>
      <xdr:spPr>
        <a:xfrm>
          <a:off x="16598900" y="1323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127000</xdr:rowOff>
    </xdr:to>
    <xdr:cxnSp macro="">
      <xdr:nvCxnSpPr>
        <xdr:cNvPr id="439" name="直線コネクタ 438"/>
        <xdr:cNvCxnSpPr/>
      </xdr:nvCxnSpPr>
      <xdr:spPr>
        <a:xfrm>
          <a:off x="14782800" y="135229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69866</xdr:rowOff>
    </xdr:from>
    <xdr:ext cx="736600" cy="259045"/>
    <xdr:sp macro="" textlink="">
      <xdr:nvSpPr>
        <xdr:cNvPr id="441" name="テキスト ボックス 440"/>
        <xdr:cNvSpPr txBox="1"/>
      </xdr:nvSpPr>
      <xdr:spPr>
        <a:xfrm>
          <a:off x="15290800" y="13100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78</xdr:row>
      <xdr:rowOff>149861</xdr:rowOff>
    </xdr:to>
    <xdr:cxnSp macro="">
      <xdr:nvCxnSpPr>
        <xdr:cNvPr id="442" name="直線コネクタ 441"/>
        <xdr:cNvCxnSpPr/>
      </xdr:nvCxnSpPr>
      <xdr:spPr>
        <a:xfrm>
          <a:off x="13893800" y="133286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4" name="テキスト ボックス 443"/>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127000</xdr:rowOff>
    </xdr:to>
    <xdr:cxnSp macro="">
      <xdr:nvCxnSpPr>
        <xdr:cNvPr id="445" name="直線コネクタ 444"/>
        <xdr:cNvCxnSpPr/>
      </xdr:nvCxnSpPr>
      <xdr:spPr>
        <a:xfrm>
          <a:off x="13004800" y="132410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46" name="フローチャート: 判断 445"/>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86377</xdr:rowOff>
    </xdr:from>
    <xdr:ext cx="762000" cy="259045"/>
    <xdr:sp macro="" textlink="">
      <xdr:nvSpPr>
        <xdr:cNvPr id="447" name="テキスト ボックス 446"/>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118111</xdr:rowOff>
    </xdr:from>
    <xdr:to>
      <xdr:col>65</xdr:col>
      <xdr:colOff>53975</xdr:colOff>
      <xdr:row>78</xdr:row>
      <xdr:rowOff>48261</xdr:rowOff>
    </xdr:to>
    <xdr:sp macro="" textlink="">
      <xdr:nvSpPr>
        <xdr:cNvPr id="448" name="フローチャート: 判断 447"/>
        <xdr:cNvSpPr/>
      </xdr:nvSpPr>
      <xdr:spPr>
        <a:xfrm>
          <a:off x="12954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33038</xdr:rowOff>
    </xdr:from>
    <xdr:ext cx="762000" cy="259045"/>
    <xdr:sp macro="" textlink="">
      <xdr:nvSpPr>
        <xdr:cNvPr id="449" name="テキスト ボックス 448"/>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140970</xdr:rowOff>
    </xdr:from>
    <xdr:to>
      <xdr:col>82</xdr:col>
      <xdr:colOff>158750</xdr:colOff>
      <xdr:row>79</xdr:row>
      <xdr:rowOff>71120</xdr:rowOff>
    </xdr:to>
    <xdr:sp macro="" textlink="">
      <xdr:nvSpPr>
        <xdr:cNvPr id="455" name="楕円 454"/>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113047</xdr:rowOff>
    </xdr:from>
    <xdr:ext cx="762000" cy="259045"/>
    <xdr:sp macro="" textlink="">
      <xdr:nvSpPr>
        <xdr:cNvPr id="456" name="公債費以外該当値テキスト"/>
        <xdr:cNvSpPr txBox="1"/>
      </xdr:nvSpPr>
      <xdr:spPr>
        <a:xfrm>
          <a:off x="16598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76200</xdr:rowOff>
    </xdr:from>
    <xdr:to>
      <xdr:col>78</xdr:col>
      <xdr:colOff>120650</xdr:colOff>
      <xdr:row>80</xdr:row>
      <xdr:rowOff>6350</xdr:rowOff>
    </xdr:to>
    <xdr:sp macro="" textlink="">
      <xdr:nvSpPr>
        <xdr:cNvPr id="457" name="楕円 456"/>
        <xdr:cNvSpPr/>
      </xdr:nvSpPr>
      <xdr:spPr>
        <a:xfrm>
          <a:off x="15621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162577</xdr:rowOff>
    </xdr:from>
    <xdr:ext cx="736600" cy="259045"/>
    <xdr:sp macro="" textlink="">
      <xdr:nvSpPr>
        <xdr:cNvPr id="458" name="テキスト ボックス 457"/>
        <xdr:cNvSpPr txBox="1"/>
      </xdr:nvSpPr>
      <xdr:spPr>
        <a:xfrm>
          <a:off x="15290800" y="1370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9" name="楕円 458"/>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60" name="テキスト ボックス 459"/>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61" name="楕円 460"/>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16527</xdr:rowOff>
    </xdr:from>
    <xdr:ext cx="762000" cy="259045"/>
    <xdr:sp macro="" textlink="">
      <xdr:nvSpPr>
        <xdr:cNvPr id="462" name="テキスト ボックス 461"/>
        <xdr:cNvSpPr txBox="1"/>
      </xdr:nvSpPr>
      <xdr:spPr>
        <a:xfrm>
          <a:off x="13512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63" name="楕円 462"/>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100347</xdr:rowOff>
    </xdr:from>
    <xdr:ext cx="762000" cy="259045"/>
    <xdr:sp macro="" textlink="">
      <xdr:nvSpPr>
        <xdr:cNvPr id="464" name="テキスト ボックス 463"/>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80066</xdr:rowOff>
    </xdr:from>
    <xdr:to>
      <xdr:col>29</xdr:col>
      <xdr:colOff>127000</xdr:colOff>
      <xdr:row>17</xdr:row>
      <xdr:rowOff>88851</xdr:rowOff>
    </xdr:to>
    <xdr:cxnSp macro="">
      <xdr:nvCxnSpPr>
        <xdr:cNvPr id="52" name="直線コネクタ 51"/>
        <xdr:cNvCxnSpPr/>
      </xdr:nvCxnSpPr>
      <xdr:spPr bwMode="auto">
        <a:xfrm flipV="1">
          <a:off x="5003800" y="3042341"/>
          <a:ext cx="647700" cy="8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88851</xdr:rowOff>
    </xdr:from>
    <xdr:to>
      <xdr:col>26</xdr:col>
      <xdr:colOff>50800</xdr:colOff>
      <xdr:row>17</xdr:row>
      <xdr:rowOff>104706</xdr:rowOff>
    </xdr:to>
    <xdr:cxnSp macro="">
      <xdr:nvCxnSpPr>
        <xdr:cNvPr id="55" name="直線コネクタ 54"/>
        <xdr:cNvCxnSpPr/>
      </xdr:nvCxnSpPr>
      <xdr:spPr bwMode="auto">
        <a:xfrm flipV="1">
          <a:off x="4305300" y="3051126"/>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104706</xdr:rowOff>
    </xdr:from>
    <xdr:to>
      <xdr:col>22</xdr:col>
      <xdr:colOff>114300</xdr:colOff>
      <xdr:row>17</xdr:row>
      <xdr:rowOff>156517</xdr:rowOff>
    </xdr:to>
    <xdr:cxnSp macro="">
      <xdr:nvCxnSpPr>
        <xdr:cNvPr id="58" name="直線コネクタ 57"/>
        <xdr:cNvCxnSpPr/>
      </xdr:nvCxnSpPr>
      <xdr:spPr bwMode="auto">
        <a:xfrm flipV="1">
          <a:off x="3606800" y="3066981"/>
          <a:ext cx="698500" cy="5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156517</xdr:rowOff>
    </xdr:from>
    <xdr:to>
      <xdr:col>18</xdr:col>
      <xdr:colOff>177800</xdr:colOff>
      <xdr:row>18</xdr:row>
      <xdr:rowOff>42511</xdr:rowOff>
    </xdr:to>
    <xdr:cxnSp macro="">
      <xdr:nvCxnSpPr>
        <xdr:cNvPr id="61" name="直線コネクタ 60"/>
        <xdr:cNvCxnSpPr/>
      </xdr:nvCxnSpPr>
      <xdr:spPr bwMode="auto">
        <a:xfrm flipV="1">
          <a:off x="2908300" y="3118792"/>
          <a:ext cx="698500" cy="5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29266</xdr:rowOff>
    </xdr:from>
    <xdr:to>
      <xdr:col>29</xdr:col>
      <xdr:colOff>177800</xdr:colOff>
      <xdr:row>17</xdr:row>
      <xdr:rowOff>130866</xdr:rowOff>
    </xdr:to>
    <xdr:sp macro="" textlink="">
      <xdr:nvSpPr>
        <xdr:cNvPr id="71" name="楕円 70"/>
        <xdr:cNvSpPr/>
      </xdr:nvSpPr>
      <xdr:spPr bwMode="auto">
        <a:xfrm>
          <a:off x="5600700" y="299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1343</xdr:rowOff>
    </xdr:from>
    <xdr:ext cx="762000" cy="259045"/>
    <xdr:sp macro="" textlink="">
      <xdr:nvSpPr>
        <xdr:cNvPr id="72" name="人口1人当たり決算額の推移該当値テキスト130"/>
        <xdr:cNvSpPr txBox="1"/>
      </xdr:nvSpPr>
      <xdr:spPr>
        <a:xfrm>
          <a:off x="5740400" y="296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38051</xdr:rowOff>
    </xdr:from>
    <xdr:to>
      <xdr:col>26</xdr:col>
      <xdr:colOff>101600</xdr:colOff>
      <xdr:row>17</xdr:row>
      <xdr:rowOff>139651</xdr:rowOff>
    </xdr:to>
    <xdr:sp macro="" textlink="">
      <xdr:nvSpPr>
        <xdr:cNvPr id="73" name="楕円 72"/>
        <xdr:cNvSpPr/>
      </xdr:nvSpPr>
      <xdr:spPr bwMode="auto">
        <a:xfrm>
          <a:off x="4953000" y="300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124428</xdr:rowOff>
    </xdr:from>
    <xdr:ext cx="736600" cy="259045"/>
    <xdr:sp macro="" textlink="">
      <xdr:nvSpPr>
        <xdr:cNvPr id="74" name="テキスト ボックス 73"/>
        <xdr:cNvSpPr txBox="1"/>
      </xdr:nvSpPr>
      <xdr:spPr>
        <a:xfrm>
          <a:off x="4622800" y="308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53906</xdr:rowOff>
    </xdr:from>
    <xdr:to>
      <xdr:col>22</xdr:col>
      <xdr:colOff>165100</xdr:colOff>
      <xdr:row>17</xdr:row>
      <xdr:rowOff>155506</xdr:rowOff>
    </xdr:to>
    <xdr:sp macro="" textlink="">
      <xdr:nvSpPr>
        <xdr:cNvPr id="75" name="楕円 74"/>
        <xdr:cNvSpPr/>
      </xdr:nvSpPr>
      <xdr:spPr bwMode="auto">
        <a:xfrm>
          <a:off x="4254500" y="301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140283</xdr:rowOff>
    </xdr:from>
    <xdr:ext cx="762000" cy="259045"/>
    <xdr:sp macro="" textlink="">
      <xdr:nvSpPr>
        <xdr:cNvPr id="76" name="テキスト ボックス 75"/>
        <xdr:cNvSpPr txBox="1"/>
      </xdr:nvSpPr>
      <xdr:spPr>
        <a:xfrm>
          <a:off x="3924300" y="310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105717</xdr:rowOff>
    </xdr:from>
    <xdr:to>
      <xdr:col>19</xdr:col>
      <xdr:colOff>38100</xdr:colOff>
      <xdr:row>18</xdr:row>
      <xdr:rowOff>35867</xdr:rowOff>
    </xdr:to>
    <xdr:sp macro="" textlink="">
      <xdr:nvSpPr>
        <xdr:cNvPr id="77" name="楕円 76"/>
        <xdr:cNvSpPr/>
      </xdr:nvSpPr>
      <xdr:spPr bwMode="auto">
        <a:xfrm>
          <a:off x="3556000" y="306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20644</xdr:rowOff>
    </xdr:from>
    <xdr:ext cx="762000" cy="259045"/>
    <xdr:sp macro="" textlink="">
      <xdr:nvSpPr>
        <xdr:cNvPr id="78" name="テキスト ボックス 77"/>
        <xdr:cNvSpPr txBox="1"/>
      </xdr:nvSpPr>
      <xdr:spPr>
        <a:xfrm>
          <a:off x="3225800" y="315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163161</xdr:rowOff>
    </xdr:from>
    <xdr:to>
      <xdr:col>15</xdr:col>
      <xdr:colOff>101600</xdr:colOff>
      <xdr:row>18</xdr:row>
      <xdr:rowOff>93311</xdr:rowOff>
    </xdr:to>
    <xdr:sp macro="" textlink="">
      <xdr:nvSpPr>
        <xdr:cNvPr id="79" name="楕円 78"/>
        <xdr:cNvSpPr/>
      </xdr:nvSpPr>
      <xdr:spPr bwMode="auto">
        <a:xfrm>
          <a:off x="2857500" y="3125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78088</xdr:rowOff>
    </xdr:from>
    <xdr:ext cx="762000" cy="259045"/>
    <xdr:sp macro="" textlink="">
      <xdr:nvSpPr>
        <xdr:cNvPr id="80" name="テキスト ボックス 79"/>
        <xdr:cNvSpPr txBox="1"/>
      </xdr:nvSpPr>
      <xdr:spPr>
        <a:xfrm>
          <a:off x="2527300" y="321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191443</xdr:rowOff>
    </xdr:from>
    <xdr:to>
      <xdr:col>29</xdr:col>
      <xdr:colOff>127000</xdr:colOff>
      <xdr:row>37</xdr:row>
      <xdr:rowOff>271041</xdr:rowOff>
    </xdr:to>
    <xdr:cxnSp macro="">
      <xdr:nvCxnSpPr>
        <xdr:cNvPr id="112" name="直線コネクタ 111"/>
        <xdr:cNvCxnSpPr/>
      </xdr:nvCxnSpPr>
      <xdr:spPr bwMode="auto">
        <a:xfrm>
          <a:off x="5003800" y="7316143"/>
          <a:ext cx="647700" cy="79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335318</xdr:rowOff>
    </xdr:from>
    <xdr:ext cx="762000" cy="259045"/>
    <xdr:sp macro="" textlink="">
      <xdr:nvSpPr>
        <xdr:cNvPr id="113" name="人口1人当たり決算額の推移平均値テキスト445"/>
        <xdr:cNvSpPr txBox="1"/>
      </xdr:nvSpPr>
      <xdr:spPr>
        <a:xfrm>
          <a:off x="5740400" y="6945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191443</xdr:rowOff>
    </xdr:from>
    <xdr:to>
      <xdr:col>26</xdr:col>
      <xdr:colOff>50800</xdr:colOff>
      <xdr:row>37</xdr:row>
      <xdr:rowOff>192791</xdr:rowOff>
    </xdr:to>
    <xdr:cxnSp macro="">
      <xdr:nvCxnSpPr>
        <xdr:cNvPr id="115" name="直線コネクタ 114"/>
        <xdr:cNvCxnSpPr/>
      </xdr:nvCxnSpPr>
      <xdr:spPr bwMode="auto">
        <a:xfrm flipV="1">
          <a:off x="4305300" y="7316143"/>
          <a:ext cx="698500" cy="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256146</xdr:rowOff>
    </xdr:from>
    <xdr:ext cx="736600" cy="259045"/>
    <xdr:sp macro="" textlink="">
      <xdr:nvSpPr>
        <xdr:cNvPr id="117" name="テキスト ボックス 116"/>
        <xdr:cNvSpPr txBox="1"/>
      </xdr:nvSpPr>
      <xdr:spPr>
        <a:xfrm>
          <a:off x="4622800" y="686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155278</xdr:rowOff>
    </xdr:from>
    <xdr:to>
      <xdr:col>22</xdr:col>
      <xdr:colOff>114300</xdr:colOff>
      <xdr:row>37</xdr:row>
      <xdr:rowOff>192791</xdr:rowOff>
    </xdr:to>
    <xdr:cxnSp macro="">
      <xdr:nvCxnSpPr>
        <xdr:cNvPr id="118" name="直線コネクタ 117"/>
        <xdr:cNvCxnSpPr/>
      </xdr:nvCxnSpPr>
      <xdr:spPr bwMode="auto">
        <a:xfrm>
          <a:off x="3606800" y="7279978"/>
          <a:ext cx="698500" cy="3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256488</xdr:rowOff>
    </xdr:from>
    <xdr:ext cx="762000" cy="259045"/>
    <xdr:sp macro="" textlink="">
      <xdr:nvSpPr>
        <xdr:cNvPr id="120" name="テキスト ボックス 119"/>
        <xdr:cNvSpPr txBox="1"/>
      </xdr:nvSpPr>
      <xdr:spPr>
        <a:xfrm>
          <a:off x="3924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113444</xdr:rowOff>
    </xdr:from>
    <xdr:to>
      <xdr:col>18</xdr:col>
      <xdr:colOff>177800</xdr:colOff>
      <xdr:row>37</xdr:row>
      <xdr:rowOff>155278</xdr:rowOff>
    </xdr:to>
    <xdr:cxnSp macro="">
      <xdr:nvCxnSpPr>
        <xdr:cNvPr id="121" name="直線コネクタ 120"/>
        <xdr:cNvCxnSpPr/>
      </xdr:nvCxnSpPr>
      <xdr:spPr bwMode="auto">
        <a:xfrm>
          <a:off x="2908300" y="7238144"/>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2819</xdr:rowOff>
    </xdr:from>
    <xdr:to>
      <xdr:col>19</xdr:col>
      <xdr:colOff>38100</xdr:colOff>
      <xdr:row>37</xdr:row>
      <xdr:rowOff>104419</xdr:rowOff>
    </xdr:to>
    <xdr:sp macro="" textlink="">
      <xdr:nvSpPr>
        <xdr:cNvPr id="122" name="フローチャート: 判断 121"/>
        <xdr:cNvSpPr/>
      </xdr:nvSpPr>
      <xdr:spPr bwMode="auto">
        <a:xfrm>
          <a:off x="35560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286046</xdr:rowOff>
    </xdr:from>
    <xdr:ext cx="762000" cy="259045"/>
    <xdr:sp macro="" textlink="">
      <xdr:nvSpPr>
        <xdr:cNvPr id="123" name="テキスト ボックス 122"/>
        <xdr:cNvSpPr txBox="1"/>
      </xdr:nvSpPr>
      <xdr:spPr>
        <a:xfrm>
          <a:off x="32258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134196</xdr:rowOff>
    </xdr:from>
    <xdr:to>
      <xdr:col>15</xdr:col>
      <xdr:colOff>101600</xdr:colOff>
      <xdr:row>37</xdr:row>
      <xdr:rowOff>64346</xdr:rowOff>
    </xdr:to>
    <xdr:sp macro="" textlink="">
      <xdr:nvSpPr>
        <xdr:cNvPr id="124" name="フローチャート: 判断 123"/>
        <xdr:cNvSpPr/>
      </xdr:nvSpPr>
      <xdr:spPr bwMode="auto">
        <a:xfrm>
          <a:off x="28575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245973</xdr:rowOff>
    </xdr:from>
    <xdr:ext cx="762000" cy="259045"/>
    <xdr:sp macro="" textlink="">
      <xdr:nvSpPr>
        <xdr:cNvPr id="125" name="テキスト ボックス 124"/>
        <xdr:cNvSpPr txBox="1"/>
      </xdr:nvSpPr>
      <xdr:spPr>
        <a:xfrm>
          <a:off x="25273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220241</xdr:rowOff>
    </xdr:from>
    <xdr:to>
      <xdr:col>29</xdr:col>
      <xdr:colOff>177800</xdr:colOff>
      <xdr:row>37</xdr:row>
      <xdr:rowOff>321841</xdr:rowOff>
    </xdr:to>
    <xdr:sp macro="" textlink="">
      <xdr:nvSpPr>
        <xdr:cNvPr id="131" name="楕円 130"/>
        <xdr:cNvSpPr/>
      </xdr:nvSpPr>
      <xdr:spPr bwMode="auto">
        <a:xfrm>
          <a:off x="5600700" y="7344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192318</xdr:rowOff>
    </xdr:from>
    <xdr:ext cx="762000" cy="259045"/>
    <xdr:sp macro="" textlink="">
      <xdr:nvSpPr>
        <xdr:cNvPr id="132" name="人口1人当たり決算額の推移該当値テキスト445"/>
        <xdr:cNvSpPr txBox="1"/>
      </xdr:nvSpPr>
      <xdr:spPr>
        <a:xfrm>
          <a:off x="5740400" y="731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140643</xdr:rowOff>
    </xdr:from>
    <xdr:to>
      <xdr:col>26</xdr:col>
      <xdr:colOff>101600</xdr:colOff>
      <xdr:row>37</xdr:row>
      <xdr:rowOff>242243</xdr:rowOff>
    </xdr:to>
    <xdr:sp macro="" textlink="">
      <xdr:nvSpPr>
        <xdr:cNvPr id="133" name="楕円 132"/>
        <xdr:cNvSpPr/>
      </xdr:nvSpPr>
      <xdr:spPr bwMode="auto">
        <a:xfrm>
          <a:off x="4953000" y="7265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227020</xdr:rowOff>
    </xdr:from>
    <xdr:ext cx="736600" cy="259045"/>
    <xdr:sp macro="" textlink="">
      <xdr:nvSpPr>
        <xdr:cNvPr id="134" name="テキスト ボックス 133"/>
        <xdr:cNvSpPr txBox="1"/>
      </xdr:nvSpPr>
      <xdr:spPr>
        <a:xfrm>
          <a:off x="4622800" y="73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141991</xdr:rowOff>
    </xdr:from>
    <xdr:to>
      <xdr:col>22</xdr:col>
      <xdr:colOff>165100</xdr:colOff>
      <xdr:row>37</xdr:row>
      <xdr:rowOff>243591</xdr:rowOff>
    </xdr:to>
    <xdr:sp macro="" textlink="">
      <xdr:nvSpPr>
        <xdr:cNvPr id="135" name="楕円 134"/>
        <xdr:cNvSpPr/>
      </xdr:nvSpPr>
      <xdr:spPr bwMode="auto">
        <a:xfrm>
          <a:off x="4254500" y="726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228368</xdr:rowOff>
    </xdr:from>
    <xdr:ext cx="762000" cy="259045"/>
    <xdr:sp macro="" textlink="">
      <xdr:nvSpPr>
        <xdr:cNvPr id="136" name="テキスト ボックス 135"/>
        <xdr:cNvSpPr txBox="1"/>
      </xdr:nvSpPr>
      <xdr:spPr>
        <a:xfrm>
          <a:off x="3924300" y="735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104478</xdr:rowOff>
    </xdr:from>
    <xdr:to>
      <xdr:col>19</xdr:col>
      <xdr:colOff>38100</xdr:colOff>
      <xdr:row>37</xdr:row>
      <xdr:rowOff>206078</xdr:rowOff>
    </xdr:to>
    <xdr:sp macro="" textlink="">
      <xdr:nvSpPr>
        <xdr:cNvPr id="137" name="楕円 136"/>
        <xdr:cNvSpPr/>
      </xdr:nvSpPr>
      <xdr:spPr bwMode="auto">
        <a:xfrm>
          <a:off x="3556000" y="722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190855</xdr:rowOff>
    </xdr:from>
    <xdr:ext cx="762000" cy="259045"/>
    <xdr:sp macro="" textlink="">
      <xdr:nvSpPr>
        <xdr:cNvPr id="138" name="テキスト ボックス 137"/>
        <xdr:cNvSpPr txBox="1"/>
      </xdr:nvSpPr>
      <xdr:spPr>
        <a:xfrm>
          <a:off x="3225800" y="73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62644</xdr:rowOff>
    </xdr:from>
    <xdr:to>
      <xdr:col>15</xdr:col>
      <xdr:colOff>101600</xdr:colOff>
      <xdr:row>37</xdr:row>
      <xdr:rowOff>164244</xdr:rowOff>
    </xdr:to>
    <xdr:sp macro="" textlink="">
      <xdr:nvSpPr>
        <xdr:cNvPr id="139" name="楕円 138"/>
        <xdr:cNvSpPr/>
      </xdr:nvSpPr>
      <xdr:spPr bwMode="auto">
        <a:xfrm>
          <a:off x="2857500" y="718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149021</xdr:rowOff>
    </xdr:from>
    <xdr:ext cx="762000" cy="259045"/>
    <xdr:sp macro="" textlink="">
      <xdr:nvSpPr>
        <xdr:cNvPr id="140" name="テキスト ボックス 139"/>
        <xdr:cNvSpPr txBox="1"/>
      </xdr:nvSpPr>
      <xdr:spPr>
        <a:xfrm>
          <a:off x="2527300" y="727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25,642
25,113
22.68
8,157,454
7,780,022
368,032
5,579,279
5,567,899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5798</xdr:rowOff>
    </xdr:from>
    <xdr:to>
      <xdr:col>24</xdr:col>
      <xdr:colOff>63500</xdr:colOff>
      <xdr:row>36</xdr:row>
      <xdr:rowOff>75921</xdr:rowOff>
    </xdr:to>
    <xdr:cxnSp macro="">
      <xdr:nvCxnSpPr>
        <xdr:cNvPr id="61" name="直線コネクタ 60"/>
        <xdr:cNvCxnSpPr/>
      </xdr:nvCxnSpPr>
      <xdr:spPr>
        <a:xfrm flipV="1">
          <a:off x="3797300" y="6177998"/>
          <a:ext cx="838200" cy="7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64224</xdr:rowOff>
    </xdr:from>
    <xdr:to>
      <xdr:col>19</xdr:col>
      <xdr:colOff>177800</xdr:colOff>
      <xdr:row>36</xdr:row>
      <xdr:rowOff>75921</xdr:rowOff>
    </xdr:to>
    <xdr:cxnSp macro="">
      <xdr:nvCxnSpPr>
        <xdr:cNvPr id="64" name="直線コネクタ 63"/>
        <xdr:cNvCxnSpPr/>
      </xdr:nvCxnSpPr>
      <xdr:spPr>
        <a:xfrm>
          <a:off x="2908300" y="6236424"/>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64224</xdr:rowOff>
    </xdr:from>
    <xdr:to>
      <xdr:col>15</xdr:col>
      <xdr:colOff>50800</xdr:colOff>
      <xdr:row>36</xdr:row>
      <xdr:rowOff>115773</xdr:rowOff>
    </xdr:to>
    <xdr:cxnSp macro="">
      <xdr:nvCxnSpPr>
        <xdr:cNvPr id="67" name="直線コネクタ 66"/>
        <xdr:cNvCxnSpPr/>
      </xdr:nvCxnSpPr>
      <xdr:spPr>
        <a:xfrm flipV="1">
          <a:off x="2019300" y="6236424"/>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140517</xdr:rowOff>
    </xdr:from>
    <xdr:ext cx="534377" cy="259045"/>
    <xdr:sp macro="" textlink="">
      <xdr:nvSpPr>
        <xdr:cNvPr id="69" name="テキスト ボックス 68"/>
        <xdr:cNvSpPr txBox="1"/>
      </xdr:nvSpPr>
      <xdr:spPr>
        <a:xfrm>
          <a:off x="2641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115773</xdr:rowOff>
    </xdr:from>
    <xdr:to>
      <xdr:col>10</xdr:col>
      <xdr:colOff>114300</xdr:colOff>
      <xdr:row>36</xdr:row>
      <xdr:rowOff>148825</xdr:rowOff>
    </xdr:to>
    <xdr:cxnSp macro="">
      <xdr:nvCxnSpPr>
        <xdr:cNvPr id="70" name="直線コネクタ 69"/>
        <xdr:cNvCxnSpPr/>
      </xdr:nvCxnSpPr>
      <xdr:spPr>
        <a:xfrm flipV="1">
          <a:off x="1130300" y="6287973"/>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61364</xdr:rowOff>
    </xdr:from>
    <xdr:ext cx="534377" cy="259045"/>
    <xdr:sp macro="" textlink="">
      <xdr:nvSpPr>
        <xdr:cNvPr id="72" name="テキスト ボックス 71"/>
        <xdr:cNvSpPr txBox="1"/>
      </xdr:nvSpPr>
      <xdr:spPr>
        <a:xfrm>
          <a:off x="1752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72299</xdr:rowOff>
    </xdr:from>
    <xdr:ext cx="534377" cy="259045"/>
    <xdr:sp macro="" textlink="">
      <xdr:nvSpPr>
        <xdr:cNvPr id="74" name="テキスト ボックス 73"/>
        <xdr:cNvSpPr txBox="1"/>
      </xdr:nvSpPr>
      <xdr:spPr>
        <a:xfrm>
          <a:off x="863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126448</xdr:rowOff>
    </xdr:from>
    <xdr:to>
      <xdr:col>24</xdr:col>
      <xdr:colOff>114300</xdr:colOff>
      <xdr:row>36</xdr:row>
      <xdr:rowOff>56598</xdr:rowOff>
    </xdr:to>
    <xdr:sp macro="" textlink="">
      <xdr:nvSpPr>
        <xdr:cNvPr id="80" name="楕円 79"/>
        <xdr:cNvSpPr/>
      </xdr:nvSpPr>
      <xdr:spPr>
        <a:xfrm>
          <a:off x="4584700" y="61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149325</xdr:rowOff>
    </xdr:from>
    <xdr:ext cx="534377" cy="259045"/>
    <xdr:sp macro="" textlink="">
      <xdr:nvSpPr>
        <xdr:cNvPr id="81" name="人件費該当値テキスト"/>
        <xdr:cNvSpPr txBox="1"/>
      </xdr:nvSpPr>
      <xdr:spPr>
        <a:xfrm>
          <a:off x="4686300" y="59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25121</xdr:rowOff>
    </xdr:from>
    <xdr:to>
      <xdr:col>20</xdr:col>
      <xdr:colOff>38100</xdr:colOff>
      <xdr:row>36</xdr:row>
      <xdr:rowOff>126721</xdr:rowOff>
    </xdr:to>
    <xdr:sp macro="" textlink="">
      <xdr:nvSpPr>
        <xdr:cNvPr id="82" name="楕円 81"/>
        <xdr:cNvSpPr/>
      </xdr:nvSpPr>
      <xdr:spPr>
        <a:xfrm>
          <a:off x="3746500" y="619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143248</xdr:rowOff>
    </xdr:from>
    <xdr:ext cx="534377" cy="259045"/>
    <xdr:sp macro="" textlink="">
      <xdr:nvSpPr>
        <xdr:cNvPr id="83" name="テキスト ボックス 82"/>
        <xdr:cNvSpPr txBox="1"/>
      </xdr:nvSpPr>
      <xdr:spPr>
        <a:xfrm>
          <a:off x="3530111" y="597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13424</xdr:rowOff>
    </xdr:from>
    <xdr:to>
      <xdr:col>15</xdr:col>
      <xdr:colOff>101600</xdr:colOff>
      <xdr:row>36</xdr:row>
      <xdr:rowOff>115024</xdr:rowOff>
    </xdr:to>
    <xdr:sp macro="" textlink="">
      <xdr:nvSpPr>
        <xdr:cNvPr id="84" name="楕円 83"/>
        <xdr:cNvSpPr/>
      </xdr:nvSpPr>
      <xdr:spPr>
        <a:xfrm>
          <a:off x="2857500" y="618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131551</xdr:rowOff>
    </xdr:from>
    <xdr:ext cx="534377" cy="259045"/>
    <xdr:sp macro="" textlink="">
      <xdr:nvSpPr>
        <xdr:cNvPr id="85" name="テキスト ボックス 84"/>
        <xdr:cNvSpPr txBox="1"/>
      </xdr:nvSpPr>
      <xdr:spPr>
        <a:xfrm>
          <a:off x="2641111" y="596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64973</xdr:rowOff>
    </xdr:from>
    <xdr:to>
      <xdr:col>10</xdr:col>
      <xdr:colOff>165100</xdr:colOff>
      <xdr:row>36</xdr:row>
      <xdr:rowOff>166573</xdr:rowOff>
    </xdr:to>
    <xdr:sp macro="" textlink="">
      <xdr:nvSpPr>
        <xdr:cNvPr id="86" name="楕円 85"/>
        <xdr:cNvSpPr/>
      </xdr:nvSpPr>
      <xdr:spPr>
        <a:xfrm>
          <a:off x="1968500" y="623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11650</xdr:rowOff>
    </xdr:from>
    <xdr:ext cx="534377" cy="259045"/>
    <xdr:sp macro="" textlink="">
      <xdr:nvSpPr>
        <xdr:cNvPr id="87" name="テキスト ボックス 86"/>
        <xdr:cNvSpPr txBox="1"/>
      </xdr:nvSpPr>
      <xdr:spPr>
        <a:xfrm>
          <a:off x="1752111" y="601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98025</xdr:rowOff>
    </xdr:from>
    <xdr:to>
      <xdr:col>6</xdr:col>
      <xdr:colOff>38100</xdr:colOff>
      <xdr:row>37</xdr:row>
      <xdr:rowOff>28175</xdr:rowOff>
    </xdr:to>
    <xdr:sp macro="" textlink="">
      <xdr:nvSpPr>
        <xdr:cNvPr id="88" name="楕円 87"/>
        <xdr:cNvSpPr/>
      </xdr:nvSpPr>
      <xdr:spPr>
        <a:xfrm>
          <a:off x="1079500" y="627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44702</xdr:rowOff>
    </xdr:from>
    <xdr:ext cx="534377" cy="259045"/>
    <xdr:sp macro="" textlink="">
      <xdr:nvSpPr>
        <xdr:cNvPr id="89" name="テキスト ボックス 88"/>
        <xdr:cNvSpPr txBox="1"/>
      </xdr:nvSpPr>
      <xdr:spPr>
        <a:xfrm>
          <a:off x="863111" y="604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7176</xdr:rowOff>
    </xdr:from>
    <xdr:to>
      <xdr:col>24</xdr:col>
      <xdr:colOff>63500</xdr:colOff>
      <xdr:row>57</xdr:row>
      <xdr:rowOff>25738</xdr:rowOff>
    </xdr:to>
    <xdr:cxnSp macro="">
      <xdr:nvCxnSpPr>
        <xdr:cNvPr id="116" name="直線コネクタ 115"/>
        <xdr:cNvCxnSpPr/>
      </xdr:nvCxnSpPr>
      <xdr:spPr>
        <a:xfrm>
          <a:off x="3797300" y="9779826"/>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7176</xdr:rowOff>
    </xdr:from>
    <xdr:to>
      <xdr:col>19</xdr:col>
      <xdr:colOff>177800</xdr:colOff>
      <xdr:row>57</xdr:row>
      <xdr:rowOff>16466</xdr:rowOff>
    </xdr:to>
    <xdr:cxnSp macro="">
      <xdr:nvCxnSpPr>
        <xdr:cNvPr id="119" name="直線コネクタ 118"/>
        <xdr:cNvCxnSpPr/>
      </xdr:nvCxnSpPr>
      <xdr:spPr>
        <a:xfrm flipV="1">
          <a:off x="2908300" y="9779826"/>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16466</xdr:rowOff>
    </xdr:from>
    <xdr:to>
      <xdr:col>15</xdr:col>
      <xdr:colOff>50800</xdr:colOff>
      <xdr:row>57</xdr:row>
      <xdr:rowOff>33346</xdr:rowOff>
    </xdr:to>
    <xdr:cxnSp macro="">
      <xdr:nvCxnSpPr>
        <xdr:cNvPr id="122" name="直線コネクタ 121"/>
        <xdr:cNvCxnSpPr/>
      </xdr:nvCxnSpPr>
      <xdr:spPr>
        <a:xfrm flipV="1">
          <a:off x="2019300" y="9789116"/>
          <a:ext cx="8890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33346</xdr:rowOff>
    </xdr:from>
    <xdr:to>
      <xdr:col>10</xdr:col>
      <xdr:colOff>114300</xdr:colOff>
      <xdr:row>57</xdr:row>
      <xdr:rowOff>56019</xdr:rowOff>
    </xdr:to>
    <xdr:cxnSp macro="">
      <xdr:nvCxnSpPr>
        <xdr:cNvPr id="125" name="直線コネクタ 124"/>
        <xdr:cNvCxnSpPr/>
      </xdr:nvCxnSpPr>
      <xdr:spPr>
        <a:xfrm flipV="1">
          <a:off x="1130300" y="9805996"/>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10413</xdr:rowOff>
    </xdr:from>
    <xdr:to>
      <xdr:col>10</xdr:col>
      <xdr:colOff>165100</xdr:colOff>
      <xdr:row>57</xdr:row>
      <xdr:rowOff>112013</xdr:rowOff>
    </xdr:to>
    <xdr:sp macro="" textlink="">
      <xdr:nvSpPr>
        <xdr:cNvPr id="126" name="フローチャート: 判断 125"/>
        <xdr:cNvSpPr/>
      </xdr:nvSpPr>
      <xdr:spPr>
        <a:xfrm>
          <a:off x="1968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103140</xdr:rowOff>
    </xdr:from>
    <xdr:ext cx="534377" cy="259045"/>
    <xdr:sp macro="" textlink="">
      <xdr:nvSpPr>
        <xdr:cNvPr id="127" name="テキスト ボックス 126"/>
        <xdr:cNvSpPr txBox="1"/>
      </xdr:nvSpPr>
      <xdr:spPr>
        <a:xfrm>
          <a:off x="1752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24060</xdr:rowOff>
    </xdr:from>
    <xdr:to>
      <xdr:col>6</xdr:col>
      <xdr:colOff>38100</xdr:colOff>
      <xdr:row>57</xdr:row>
      <xdr:rowOff>125660</xdr:rowOff>
    </xdr:to>
    <xdr:sp macro="" textlink="">
      <xdr:nvSpPr>
        <xdr:cNvPr id="128" name="フローチャート: 判断 127"/>
        <xdr:cNvSpPr/>
      </xdr:nvSpPr>
      <xdr:spPr>
        <a:xfrm>
          <a:off x="1079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116787</xdr:rowOff>
    </xdr:from>
    <xdr:ext cx="534377" cy="259045"/>
    <xdr:sp macro="" textlink="">
      <xdr:nvSpPr>
        <xdr:cNvPr id="129" name="テキスト ボックス 128"/>
        <xdr:cNvSpPr txBox="1"/>
      </xdr:nvSpPr>
      <xdr:spPr>
        <a:xfrm>
          <a:off x="863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146388</xdr:rowOff>
    </xdr:from>
    <xdr:to>
      <xdr:col>24</xdr:col>
      <xdr:colOff>114300</xdr:colOff>
      <xdr:row>57</xdr:row>
      <xdr:rowOff>76538</xdr:rowOff>
    </xdr:to>
    <xdr:sp macro="" textlink="">
      <xdr:nvSpPr>
        <xdr:cNvPr id="135" name="楕円 134"/>
        <xdr:cNvSpPr/>
      </xdr:nvSpPr>
      <xdr:spPr>
        <a:xfrm>
          <a:off x="4584700" y="974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124815</xdr:rowOff>
    </xdr:from>
    <xdr:ext cx="534377" cy="259045"/>
    <xdr:sp macro="" textlink="">
      <xdr:nvSpPr>
        <xdr:cNvPr id="136" name="物件費該当値テキスト"/>
        <xdr:cNvSpPr txBox="1"/>
      </xdr:nvSpPr>
      <xdr:spPr>
        <a:xfrm>
          <a:off x="4686300" y="972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127826</xdr:rowOff>
    </xdr:from>
    <xdr:to>
      <xdr:col>20</xdr:col>
      <xdr:colOff>38100</xdr:colOff>
      <xdr:row>57</xdr:row>
      <xdr:rowOff>57976</xdr:rowOff>
    </xdr:to>
    <xdr:sp macro="" textlink="">
      <xdr:nvSpPr>
        <xdr:cNvPr id="137" name="楕円 136"/>
        <xdr:cNvSpPr/>
      </xdr:nvSpPr>
      <xdr:spPr>
        <a:xfrm>
          <a:off x="3746500" y="97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49103</xdr:rowOff>
    </xdr:from>
    <xdr:ext cx="534377" cy="259045"/>
    <xdr:sp macro="" textlink="">
      <xdr:nvSpPr>
        <xdr:cNvPr id="138" name="テキスト ボックス 137"/>
        <xdr:cNvSpPr txBox="1"/>
      </xdr:nvSpPr>
      <xdr:spPr>
        <a:xfrm>
          <a:off x="3530111" y="98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137116</xdr:rowOff>
    </xdr:from>
    <xdr:to>
      <xdr:col>15</xdr:col>
      <xdr:colOff>101600</xdr:colOff>
      <xdr:row>57</xdr:row>
      <xdr:rowOff>67266</xdr:rowOff>
    </xdr:to>
    <xdr:sp macro="" textlink="">
      <xdr:nvSpPr>
        <xdr:cNvPr id="139" name="楕円 138"/>
        <xdr:cNvSpPr/>
      </xdr:nvSpPr>
      <xdr:spPr>
        <a:xfrm>
          <a:off x="2857500" y="97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58393</xdr:rowOff>
    </xdr:from>
    <xdr:ext cx="534377" cy="259045"/>
    <xdr:sp macro="" textlink="">
      <xdr:nvSpPr>
        <xdr:cNvPr id="140" name="テキスト ボックス 139"/>
        <xdr:cNvSpPr txBox="1"/>
      </xdr:nvSpPr>
      <xdr:spPr>
        <a:xfrm>
          <a:off x="2641111" y="98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153996</xdr:rowOff>
    </xdr:from>
    <xdr:to>
      <xdr:col>10</xdr:col>
      <xdr:colOff>165100</xdr:colOff>
      <xdr:row>57</xdr:row>
      <xdr:rowOff>84146</xdr:rowOff>
    </xdr:to>
    <xdr:sp macro="" textlink="">
      <xdr:nvSpPr>
        <xdr:cNvPr id="141" name="楕円 140"/>
        <xdr:cNvSpPr/>
      </xdr:nvSpPr>
      <xdr:spPr>
        <a:xfrm>
          <a:off x="1968500" y="97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100673</xdr:rowOff>
    </xdr:from>
    <xdr:ext cx="534377" cy="259045"/>
    <xdr:sp macro="" textlink="">
      <xdr:nvSpPr>
        <xdr:cNvPr id="142" name="テキスト ボックス 141"/>
        <xdr:cNvSpPr txBox="1"/>
      </xdr:nvSpPr>
      <xdr:spPr>
        <a:xfrm>
          <a:off x="1752111" y="95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5219</xdr:rowOff>
    </xdr:from>
    <xdr:to>
      <xdr:col>6</xdr:col>
      <xdr:colOff>38100</xdr:colOff>
      <xdr:row>57</xdr:row>
      <xdr:rowOff>106819</xdr:rowOff>
    </xdr:to>
    <xdr:sp macro="" textlink="">
      <xdr:nvSpPr>
        <xdr:cNvPr id="143" name="楕円 142"/>
        <xdr:cNvSpPr/>
      </xdr:nvSpPr>
      <xdr:spPr>
        <a:xfrm>
          <a:off x="1079500" y="977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123346</xdr:rowOff>
    </xdr:from>
    <xdr:ext cx="534377" cy="259045"/>
    <xdr:sp macro="" textlink="">
      <xdr:nvSpPr>
        <xdr:cNvPr id="144" name="テキスト ボックス 143"/>
        <xdr:cNvSpPr txBox="1"/>
      </xdr:nvSpPr>
      <xdr:spPr>
        <a:xfrm>
          <a:off x="863111" y="95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58685</xdr:rowOff>
    </xdr:from>
    <xdr:to>
      <xdr:col>24</xdr:col>
      <xdr:colOff>63500</xdr:colOff>
      <xdr:row>78</xdr:row>
      <xdr:rowOff>60421</xdr:rowOff>
    </xdr:to>
    <xdr:cxnSp macro="">
      <xdr:nvCxnSpPr>
        <xdr:cNvPr id="171" name="直線コネクタ 170"/>
        <xdr:cNvCxnSpPr/>
      </xdr:nvCxnSpPr>
      <xdr:spPr>
        <a:xfrm flipV="1">
          <a:off x="3797300" y="13431785"/>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53290</xdr:rowOff>
    </xdr:from>
    <xdr:to>
      <xdr:col>19</xdr:col>
      <xdr:colOff>177800</xdr:colOff>
      <xdr:row>78</xdr:row>
      <xdr:rowOff>60421</xdr:rowOff>
    </xdr:to>
    <xdr:cxnSp macro="">
      <xdr:nvCxnSpPr>
        <xdr:cNvPr id="174" name="直線コネクタ 173"/>
        <xdr:cNvCxnSpPr/>
      </xdr:nvCxnSpPr>
      <xdr:spPr>
        <a:xfrm>
          <a:off x="2908300" y="13426390"/>
          <a:ext cx="889000" cy="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51141</xdr:rowOff>
    </xdr:from>
    <xdr:to>
      <xdr:col>15</xdr:col>
      <xdr:colOff>50800</xdr:colOff>
      <xdr:row>78</xdr:row>
      <xdr:rowOff>53290</xdr:rowOff>
    </xdr:to>
    <xdr:cxnSp macro="">
      <xdr:nvCxnSpPr>
        <xdr:cNvPr id="177" name="直線コネクタ 176"/>
        <xdr:cNvCxnSpPr/>
      </xdr:nvCxnSpPr>
      <xdr:spPr>
        <a:xfrm>
          <a:off x="2019300" y="1342424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51141</xdr:rowOff>
    </xdr:from>
    <xdr:to>
      <xdr:col>10</xdr:col>
      <xdr:colOff>114300</xdr:colOff>
      <xdr:row>78</xdr:row>
      <xdr:rowOff>72903</xdr:rowOff>
    </xdr:to>
    <xdr:cxnSp macro="">
      <xdr:nvCxnSpPr>
        <xdr:cNvPr id="180" name="直線コネクタ 179"/>
        <xdr:cNvCxnSpPr/>
      </xdr:nvCxnSpPr>
      <xdr:spPr>
        <a:xfrm flipV="1">
          <a:off x="1130300" y="13424241"/>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1" name="フローチャート: 判断 180"/>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36034</xdr:rowOff>
    </xdr:from>
    <xdr:ext cx="469744" cy="259045"/>
    <xdr:sp macro="" textlink="">
      <xdr:nvSpPr>
        <xdr:cNvPr id="182" name="テキスト ボックス 181"/>
        <xdr:cNvSpPr txBox="1"/>
      </xdr:nvSpPr>
      <xdr:spPr>
        <a:xfrm>
          <a:off x="1784428" y="1306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3" name="フローチャート: 判断 182"/>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46276</xdr:rowOff>
    </xdr:from>
    <xdr:ext cx="469744" cy="259045"/>
    <xdr:sp macro="" textlink="">
      <xdr:nvSpPr>
        <xdr:cNvPr id="184" name="テキスト ボックス 183"/>
        <xdr:cNvSpPr txBox="1"/>
      </xdr:nvSpPr>
      <xdr:spPr>
        <a:xfrm>
          <a:off x="895428" y="130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7885</xdr:rowOff>
    </xdr:from>
    <xdr:to>
      <xdr:col>24</xdr:col>
      <xdr:colOff>114300</xdr:colOff>
      <xdr:row>78</xdr:row>
      <xdr:rowOff>109485</xdr:rowOff>
    </xdr:to>
    <xdr:sp macro="" textlink="">
      <xdr:nvSpPr>
        <xdr:cNvPr id="190" name="楕円 189"/>
        <xdr:cNvSpPr/>
      </xdr:nvSpPr>
      <xdr:spPr>
        <a:xfrm>
          <a:off x="4584700" y="1338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94262</xdr:rowOff>
    </xdr:from>
    <xdr:ext cx="469744" cy="259045"/>
    <xdr:sp macro="" textlink="">
      <xdr:nvSpPr>
        <xdr:cNvPr id="191" name="維持補修費該当値テキスト"/>
        <xdr:cNvSpPr txBox="1"/>
      </xdr:nvSpPr>
      <xdr:spPr>
        <a:xfrm>
          <a:off x="4686300" y="1329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9621</xdr:rowOff>
    </xdr:from>
    <xdr:to>
      <xdr:col>20</xdr:col>
      <xdr:colOff>38100</xdr:colOff>
      <xdr:row>78</xdr:row>
      <xdr:rowOff>111221</xdr:rowOff>
    </xdr:to>
    <xdr:sp macro="" textlink="">
      <xdr:nvSpPr>
        <xdr:cNvPr id="192" name="楕円 191"/>
        <xdr:cNvSpPr/>
      </xdr:nvSpPr>
      <xdr:spPr>
        <a:xfrm>
          <a:off x="3746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102348</xdr:rowOff>
    </xdr:from>
    <xdr:ext cx="469744" cy="259045"/>
    <xdr:sp macro="" textlink="">
      <xdr:nvSpPr>
        <xdr:cNvPr id="193" name="テキスト ボックス 192"/>
        <xdr:cNvSpPr txBox="1"/>
      </xdr:nvSpPr>
      <xdr:spPr>
        <a:xfrm>
          <a:off x="3562428" y="134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2490</xdr:rowOff>
    </xdr:from>
    <xdr:to>
      <xdr:col>15</xdr:col>
      <xdr:colOff>101600</xdr:colOff>
      <xdr:row>78</xdr:row>
      <xdr:rowOff>104090</xdr:rowOff>
    </xdr:to>
    <xdr:sp macro="" textlink="">
      <xdr:nvSpPr>
        <xdr:cNvPr id="194" name="楕円 193"/>
        <xdr:cNvSpPr/>
      </xdr:nvSpPr>
      <xdr:spPr>
        <a:xfrm>
          <a:off x="28575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95217</xdr:rowOff>
    </xdr:from>
    <xdr:ext cx="469744" cy="259045"/>
    <xdr:sp macro="" textlink="">
      <xdr:nvSpPr>
        <xdr:cNvPr id="195" name="テキスト ボックス 194"/>
        <xdr:cNvSpPr txBox="1"/>
      </xdr:nvSpPr>
      <xdr:spPr>
        <a:xfrm>
          <a:off x="2673428" y="1346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341</xdr:rowOff>
    </xdr:from>
    <xdr:to>
      <xdr:col>10</xdr:col>
      <xdr:colOff>165100</xdr:colOff>
      <xdr:row>78</xdr:row>
      <xdr:rowOff>101941</xdr:rowOff>
    </xdr:to>
    <xdr:sp macro="" textlink="">
      <xdr:nvSpPr>
        <xdr:cNvPr id="196" name="楕円 195"/>
        <xdr:cNvSpPr/>
      </xdr:nvSpPr>
      <xdr:spPr>
        <a:xfrm>
          <a:off x="1968500" y="1337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93068</xdr:rowOff>
    </xdr:from>
    <xdr:ext cx="469744" cy="259045"/>
    <xdr:sp macro="" textlink="">
      <xdr:nvSpPr>
        <xdr:cNvPr id="197" name="テキスト ボックス 196"/>
        <xdr:cNvSpPr txBox="1"/>
      </xdr:nvSpPr>
      <xdr:spPr>
        <a:xfrm>
          <a:off x="1784428" y="1346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22103</xdr:rowOff>
    </xdr:from>
    <xdr:to>
      <xdr:col>6</xdr:col>
      <xdr:colOff>38100</xdr:colOff>
      <xdr:row>78</xdr:row>
      <xdr:rowOff>123703</xdr:rowOff>
    </xdr:to>
    <xdr:sp macro="" textlink="">
      <xdr:nvSpPr>
        <xdr:cNvPr id="198" name="楕円 197"/>
        <xdr:cNvSpPr/>
      </xdr:nvSpPr>
      <xdr:spPr>
        <a:xfrm>
          <a:off x="1079500" y="133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114830</xdr:rowOff>
    </xdr:from>
    <xdr:ext cx="469744" cy="259045"/>
    <xdr:sp macro="" textlink="">
      <xdr:nvSpPr>
        <xdr:cNvPr id="199" name="テキスト ボックス 198"/>
        <xdr:cNvSpPr txBox="1"/>
      </xdr:nvSpPr>
      <xdr:spPr>
        <a:xfrm>
          <a:off x="895428" y="1348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142238</xdr:rowOff>
    </xdr:from>
    <xdr:to>
      <xdr:col>24</xdr:col>
      <xdr:colOff>63500</xdr:colOff>
      <xdr:row>98</xdr:row>
      <xdr:rowOff>15478</xdr:rowOff>
    </xdr:to>
    <xdr:cxnSp macro="">
      <xdr:nvCxnSpPr>
        <xdr:cNvPr id="227" name="直線コネクタ 226"/>
        <xdr:cNvCxnSpPr/>
      </xdr:nvCxnSpPr>
      <xdr:spPr>
        <a:xfrm flipV="1">
          <a:off x="3797300" y="16772888"/>
          <a:ext cx="8382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15478</xdr:rowOff>
    </xdr:from>
    <xdr:to>
      <xdr:col>19</xdr:col>
      <xdr:colOff>177800</xdr:colOff>
      <xdr:row>98</xdr:row>
      <xdr:rowOff>92906</xdr:rowOff>
    </xdr:to>
    <xdr:cxnSp macro="">
      <xdr:nvCxnSpPr>
        <xdr:cNvPr id="230" name="直線コネクタ 229"/>
        <xdr:cNvCxnSpPr/>
      </xdr:nvCxnSpPr>
      <xdr:spPr>
        <a:xfrm flipV="1">
          <a:off x="2908300" y="16817578"/>
          <a:ext cx="889000" cy="7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87099</xdr:rowOff>
    </xdr:from>
    <xdr:to>
      <xdr:col>15</xdr:col>
      <xdr:colOff>50800</xdr:colOff>
      <xdr:row>98</xdr:row>
      <xdr:rowOff>92906</xdr:rowOff>
    </xdr:to>
    <xdr:cxnSp macro="">
      <xdr:nvCxnSpPr>
        <xdr:cNvPr id="233" name="直線コネクタ 232"/>
        <xdr:cNvCxnSpPr/>
      </xdr:nvCxnSpPr>
      <xdr:spPr>
        <a:xfrm>
          <a:off x="2019300" y="16889199"/>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87099</xdr:rowOff>
    </xdr:from>
    <xdr:to>
      <xdr:col>10</xdr:col>
      <xdr:colOff>114300</xdr:colOff>
      <xdr:row>98</xdr:row>
      <xdr:rowOff>166195</xdr:rowOff>
    </xdr:to>
    <xdr:cxnSp macro="">
      <xdr:nvCxnSpPr>
        <xdr:cNvPr id="236" name="直線コネクタ 235"/>
        <xdr:cNvCxnSpPr/>
      </xdr:nvCxnSpPr>
      <xdr:spPr>
        <a:xfrm flipV="1">
          <a:off x="1130300" y="1688919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55685</xdr:rowOff>
    </xdr:from>
    <xdr:to>
      <xdr:col>10</xdr:col>
      <xdr:colOff>165100</xdr:colOff>
      <xdr:row>96</xdr:row>
      <xdr:rowOff>157285</xdr:rowOff>
    </xdr:to>
    <xdr:sp macro="" textlink="">
      <xdr:nvSpPr>
        <xdr:cNvPr id="237" name="フローチャート: 判断 236"/>
        <xdr:cNvSpPr/>
      </xdr:nvSpPr>
      <xdr:spPr>
        <a:xfrm>
          <a:off x="1968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2362</xdr:rowOff>
    </xdr:from>
    <xdr:ext cx="534377" cy="259045"/>
    <xdr:sp macro="" textlink="">
      <xdr:nvSpPr>
        <xdr:cNvPr id="238" name="テキスト ボックス 237"/>
        <xdr:cNvSpPr txBox="1"/>
      </xdr:nvSpPr>
      <xdr:spPr>
        <a:xfrm>
          <a:off x="1752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13416</xdr:rowOff>
    </xdr:from>
    <xdr:to>
      <xdr:col>6</xdr:col>
      <xdr:colOff>38100</xdr:colOff>
      <xdr:row>97</xdr:row>
      <xdr:rowOff>115016</xdr:rowOff>
    </xdr:to>
    <xdr:sp macro="" textlink="">
      <xdr:nvSpPr>
        <xdr:cNvPr id="239" name="フローチャート: 判断 238"/>
        <xdr:cNvSpPr/>
      </xdr:nvSpPr>
      <xdr:spPr>
        <a:xfrm>
          <a:off x="1079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131543</xdr:rowOff>
    </xdr:from>
    <xdr:ext cx="534377" cy="259045"/>
    <xdr:sp macro="" textlink="">
      <xdr:nvSpPr>
        <xdr:cNvPr id="240" name="テキスト ボックス 239"/>
        <xdr:cNvSpPr txBox="1"/>
      </xdr:nvSpPr>
      <xdr:spPr>
        <a:xfrm>
          <a:off x="863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91438</xdr:rowOff>
    </xdr:from>
    <xdr:to>
      <xdr:col>24</xdr:col>
      <xdr:colOff>114300</xdr:colOff>
      <xdr:row>98</xdr:row>
      <xdr:rowOff>21588</xdr:rowOff>
    </xdr:to>
    <xdr:sp macro="" textlink="">
      <xdr:nvSpPr>
        <xdr:cNvPr id="246" name="楕円 245"/>
        <xdr:cNvSpPr/>
      </xdr:nvSpPr>
      <xdr:spPr>
        <a:xfrm>
          <a:off x="4584700" y="1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6365</xdr:rowOff>
    </xdr:from>
    <xdr:ext cx="534377" cy="259045"/>
    <xdr:sp macro="" textlink="">
      <xdr:nvSpPr>
        <xdr:cNvPr id="247" name="扶助費該当値テキスト"/>
        <xdr:cNvSpPr txBox="1"/>
      </xdr:nvSpPr>
      <xdr:spPr>
        <a:xfrm>
          <a:off x="4686300" y="166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136128</xdr:rowOff>
    </xdr:from>
    <xdr:to>
      <xdr:col>20</xdr:col>
      <xdr:colOff>38100</xdr:colOff>
      <xdr:row>98</xdr:row>
      <xdr:rowOff>66278</xdr:rowOff>
    </xdr:to>
    <xdr:sp macro="" textlink="">
      <xdr:nvSpPr>
        <xdr:cNvPr id="248" name="楕円 247"/>
        <xdr:cNvSpPr/>
      </xdr:nvSpPr>
      <xdr:spPr>
        <a:xfrm>
          <a:off x="3746500" y="167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57405</xdr:rowOff>
    </xdr:from>
    <xdr:ext cx="534377" cy="259045"/>
    <xdr:sp macro="" textlink="">
      <xdr:nvSpPr>
        <xdr:cNvPr id="249" name="テキスト ボックス 248"/>
        <xdr:cNvSpPr txBox="1"/>
      </xdr:nvSpPr>
      <xdr:spPr>
        <a:xfrm>
          <a:off x="3530111" y="16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42106</xdr:rowOff>
    </xdr:from>
    <xdr:to>
      <xdr:col>15</xdr:col>
      <xdr:colOff>101600</xdr:colOff>
      <xdr:row>98</xdr:row>
      <xdr:rowOff>143706</xdr:rowOff>
    </xdr:to>
    <xdr:sp macro="" textlink="">
      <xdr:nvSpPr>
        <xdr:cNvPr id="250" name="楕円 249"/>
        <xdr:cNvSpPr/>
      </xdr:nvSpPr>
      <xdr:spPr>
        <a:xfrm>
          <a:off x="2857500" y="1684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134833</xdr:rowOff>
    </xdr:from>
    <xdr:ext cx="534377" cy="259045"/>
    <xdr:sp macro="" textlink="">
      <xdr:nvSpPr>
        <xdr:cNvPr id="251" name="テキスト ボックス 250"/>
        <xdr:cNvSpPr txBox="1"/>
      </xdr:nvSpPr>
      <xdr:spPr>
        <a:xfrm>
          <a:off x="2641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36299</xdr:rowOff>
    </xdr:from>
    <xdr:to>
      <xdr:col>10</xdr:col>
      <xdr:colOff>165100</xdr:colOff>
      <xdr:row>98</xdr:row>
      <xdr:rowOff>137899</xdr:rowOff>
    </xdr:to>
    <xdr:sp macro="" textlink="">
      <xdr:nvSpPr>
        <xdr:cNvPr id="252" name="楕円 251"/>
        <xdr:cNvSpPr/>
      </xdr:nvSpPr>
      <xdr:spPr>
        <a:xfrm>
          <a:off x="1968500" y="168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129026</xdr:rowOff>
    </xdr:from>
    <xdr:ext cx="534377" cy="259045"/>
    <xdr:sp macro="" textlink="">
      <xdr:nvSpPr>
        <xdr:cNvPr id="253" name="テキスト ボックス 252"/>
        <xdr:cNvSpPr txBox="1"/>
      </xdr:nvSpPr>
      <xdr:spPr>
        <a:xfrm>
          <a:off x="1752111" y="1693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115395</xdr:rowOff>
    </xdr:from>
    <xdr:to>
      <xdr:col>6</xdr:col>
      <xdr:colOff>38100</xdr:colOff>
      <xdr:row>99</xdr:row>
      <xdr:rowOff>45545</xdr:rowOff>
    </xdr:to>
    <xdr:sp macro="" textlink="">
      <xdr:nvSpPr>
        <xdr:cNvPr id="254" name="楕円 253"/>
        <xdr:cNvSpPr/>
      </xdr:nvSpPr>
      <xdr:spPr>
        <a:xfrm>
          <a:off x="1079500" y="169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36672</xdr:rowOff>
    </xdr:from>
    <xdr:ext cx="534377" cy="259045"/>
    <xdr:sp macro="" textlink="">
      <xdr:nvSpPr>
        <xdr:cNvPr id="255" name="テキスト ボックス 254"/>
        <xdr:cNvSpPr txBox="1"/>
      </xdr:nvSpPr>
      <xdr:spPr>
        <a:xfrm>
          <a:off x="863111" y="170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7450</xdr:rowOff>
    </xdr:from>
    <xdr:to>
      <xdr:col>55</xdr:col>
      <xdr:colOff>0</xdr:colOff>
      <xdr:row>37</xdr:row>
      <xdr:rowOff>40226</xdr:rowOff>
    </xdr:to>
    <xdr:cxnSp macro="">
      <xdr:nvCxnSpPr>
        <xdr:cNvPr id="286" name="直線コネクタ 285"/>
        <xdr:cNvCxnSpPr/>
      </xdr:nvCxnSpPr>
      <xdr:spPr>
        <a:xfrm>
          <a:off x="9639300" y="6351100"/>
          <a:ext cx="838200" cy="3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5599</xdr:rowOff>
    </xdr:from>
    <xdr:to>
      <xdr:col>50</xdr:col>
      <xdr:colOff>114300</xdr:colOff>
      <xdr:row>37</xdr:row>
      <xdr:rowOff>7450</xdr:rowOff>
    </xdr:to>
    <xdr:cxnSp macro="">
      <xdr:nvCxnSpPr>
        <xdr:cNvPr id="289" name="直線コネクタ 288"/>
        <xdr:cNvCxnSpPr/>
      </xdr:nvCxnSpPr>
      <xdr:spPr>
        <a:xfrm>
          <a:off x="8750300" y="6349249"/>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5599</xdr:rowOff>
    </xdr:from>
    <xdr:to>
      <xdr:col>45</xdr:col>
      <xdr:colOff>177800</xdr:colOff>
      <xdr:row>37</xdr:row>
      <xdr:rowOff>42861</xdr:rowOff>
    </xdr:to>
    <xdr:cxnSp macro="">
      <xdr:nvCxnSpPr>
        <xdr:cNvPr id="292" name="直線コネクタ 291"/>
        <xdr:cNvCxnSpPr/>
      </xdr:nvCxnSpPr>
      <xdr:spPr>
        <a:xfrm flipV="1">
          <a:off x="7861300" y="6349249"/>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42861</xdr:rowOff>
    </xdr:from>
    <xdr:to>
      <xdr:col>41</xdr:col>
      <xdr:colOff>50800</xdr:colOff>
      <xdr:row>37</xdr:row>
      <xdr:rowOff>48402</xdr:rowOff>
    </xdr:to>
    <xdr:cxnSp macro="">
      <xdr:nvCxnSpPr>
        <xdr:cNvPr id="295" name="直線コネクタ 294"/>
        <xdr:cNvCxnSpPr/>
      </xdr:nvCxnSpPr>
      <xdr:spPr>
        <a:xfrm flipV="1">
          <a:off x="6972300" y="6386511"/>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124333</xdr:rowOff>
    </xdr:from>
    <xdr:to>
      <xdr:col>41</xdr:col>
      <xdr:colOff>101600</xdr:colOff>
      <xdr:row>37</xdr:row>
      <xdr:rowOff>54483</xdr:rowOff>
    </xdr:to>
    <xdr:sp macro="" textlink="">
      <xdr:nvSpPr>
        <xdr:cNvPr id="296" name="フローチャート: 判断 295"/>
        <xdr:cNvSpPr/>
      </xdr:nvSpPr>
      <xdr:spPr>
        <a:xfrm>
          <a:off x="7810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71010</xdr:rowOff>
    </xdr:from>
    <xdr:ext cx="534377" cy="259045"/>
    <xdr:sp macro="" textlink="">
      <xdr:nvSpPr>
        <xdr:cNvPr id="297" name="テキスト ボックス 296"/>
        <xdr:cNvSpPr txBox="1"/>
      </xdr:nvSpPr>
      <xdr:spPr>
        <a:xfrm>
          <a:off x="7594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87452</xdr:rowOff>
    </xdr:from>
    <xdr:to>
      <xdr:col>36</xdr:col>
      <xdr:colOff>165100</xdr:colOff>
      <xdr:row>37</xdr:row>
      <xdr:rowOff>17602</xdr:rowOff>
    </xdr:to>
    <xdr:sp macro="" textlink="">
      <xdr:nvSpPr>
        <xdr:cNvPr id="298" name="フローチャート: 判断 297"/>
        <xdr:cNvSpPr/>
      </xdr:nvSpPr>
      <xdr:spPr>
        <a:xfrm>
          <a:off x="6921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34129</xdr:rowOff>
    </xdr:from>
    <xdr:ext cx="534377" cy="259045"/>
    <xdr:sp macro="" textlink="">
      <xdr:nvSpPr>
        <xdr:cNvPr id="299" name="テキスト ボックス 298"/>
        <xdr:cNvSpPr txBox="1"/>
      </xdr:nvSpPr>
      <xdr:spPr>
        <a:xfrm>
          <a:off x="6705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160876</xdr:rowOff>
    </xdr:from>
    <xdr:to>
      <xdr:col>55</xdr:col>
      <xdr:colOff>50800</xdr:colOff>
      <xdr:row>37</xdr:row>
      <xdr:rowOff>91026</xdr:rowOff>
    </xdr:to>
    <xdr:sp macro="" textlink="">
      <xdr:nvSpPr>
        <xdr:cNvPr id="305" name="楕円 304"/>
        <xdr:cNvSpPr/>
      </xdr:nvSpPr>
      <xdr:spPr>
        <a:xfrm>
          <a:off x="10426700" y="63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139303</xdr:rowOff>
    </xdr:from>
    <xdr:ext cx="534377" cy="259045"/>
    <xdr:sp macro="" textlink="">
      <xdr:nvSpPr>
        <xdr:cNvPr id="306" name="補助費等該当値テキスト"/>
        <xdr:cNvSpPr txBox="1"/>
      </xdr:nvSpPr>
      <xdr:spPr>
        <a:xfrm>
          <a:off x="10528300" y="63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128100</xdr:rowOff>
    </xdr:from>
    <xdr:to>
      <xdr:col>50</xdr:col>
      <xdr:colOff>165100</xdr:colOff>
      <xdr:row>37</xdr:row>
      <xdr:rowOff>58250</xdr:rowOff>
    </xdr:to>
    <xdr:sp macro="" textlink="">
      <xdr:nvSpPr>
        <xdr:cNvPr id="307" name="楕円 306"/>
        <xdr:cNvSpPr/>
      </xdr:nvSpPr>
      <xdr:spPr>
        <a:xfrm>
          <a:off x="9588500" y="63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49377</xdr:rowOff>
    </xdr:from>
    <xdr:ext cx="534377" cy="259045"/>
    <xdr:sp macro="" textlink="">
      <xdr:nvSpPr>
        <xdr:cNvPr id="308" name="テキスト ボックス 307"/>
        <xdr:cNvSpPr txBox="1"/>
      </xdr:nvSpPr>
      <xdr:spPr>
        <a:xfrm>
          <a:off x="9372111" y="639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126249</xdr:rowOff>
    </xdr:from>
    <xdr:to>
      <xdr:col>46</xdr:col>
      <xdr:colOff>38100</xdr:colOff>
      <xdr:row>37</xdr:row>
      <xdr:rowOff>56399</xdr:rowOff>
    </xdr:to>
    <xdr:sp macro="" textlink="">
      <xdr:nvSpPr>
        <xdr:cNvPr id="309" name="楕円 308"/>
        <xdr:cNvSpPr/>
      </xdr:nvSpPr>
      <xdr:spPr>
        <a:xfrm>
          <a:off x="8699500" y="62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47526</xdr:rowOff>
    </xdr:from>
    <xdr:ext cx="534377" cy="259045"/>
    <xdr:sp macro="" textlink="">
      <xdr:nvSpPr>
        <xdr:cNvPr id="310" name="テキスト ボックス 309"/>
        <xdr:cNvSpPr txBox="1"/>
      </xdr:nvSpPr>
      <xdr:spPr>
        <a:xfrm>
          <a:off x="8483111" y="63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163511</xdr:rowOff>
    </xdr:from>
    <xdr:to>
      <xdr:col>41</xdr:col>
      <xdr:colOff>101600</xdr:colOff>
      <xdr:row>37</xdr:row>
      <xdr:rowOff>93661</xdr:rowOff>
    </xdr:to>
    <xdr:sp macro="" textlink="">
      <xdr:nvSpPr>
        <xdr:cNvPr id="311" name="楕円 310"/>
        <xdr:cNvSpPr/>
      </xdr:nvSpPr>
      <xdr:spPr>
        <a:xfrm>
          <a:off x="7810500" y="63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84788</xdr:rowOff>
    </xdr:from>
    <xdr:ext cx="534377" cy="259045"/>
    <xdr:sp macro="" textlink="">
      <xdr:nvSpPr>
        <xdr:cNvPr id="312" name="テキスト ボックス 311"/>
        <xdr:cNvSpPr txBox="1"/>
      </xdr:nvSpPr>
      <xdr:spPr>
        <a:xfrm>
          <a:off x="7594111" y="64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169052</xdr:rowOff>
    </xdr:from>
    <xdr:to>
      <xdr:col>36</xdr:col>
      <xdr:colOff>165100</xdr:colOff>
      <xdr:row>37</xdr:row>
      <xdr:rowOff>99202</xdr:rowOff>
    </xdr:to>
    <xdr:sp macro="" textlink="">
      <xdr:nvSpPr>
        <xdr:cNvPr id="313" name="楕円 312"/>
        <xdr:cNvSpPr/>
      </xdr:nvSpPr>
      <xdr:spPr>
        <a:xfrm>
          <a:off x="6921500" y="634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90329</xdr:rowOff>
    </xdr:from>
    <xdr:ext cx="534377" cy="259045"/>
    <xdr:sp macro="" textlink="">
      <xdr:nvSpPr>
        <xdr:cNvPr id="314" name="テキスト ボックス 313"/>
        <xdr:cNvSpPr txBox="1"/>
      </xdr:nvSpPr>
      <xdr:spPr>
        <a:xfrm>
          <a:off x="6705111" y="643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60245</xdr:rowOff>
    </xdr:from>
    <xdr:to>
      <xdr:col>54</xdr:col>
      <xdr:colOff>189865</xdr:colOff>
      <xdr:row>58</xdr:row>
      <xdr:rowOff>118038</xdr:rowOff>
    </xdr:to>
    <xdr:cxnSp macro="">
      <xdr:nvCxnSpPr>
        <xdr:cNvPr id="340" name="直線コネクタ 339"/>
        <xdr:cNvCxnSpPr/>
      </xdr:nvCxnSpPr>
      <xdr:spPr>
        <a:xfrm flipV="1">
          <a:off x="10475595" y="8804195"/>
          <a:ext cx="1270" cy="1257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121865</xdr:rowOff>
    </xdr:from>
    <xdr:ext cx="534377" cy="259045"/>
    <xdr:sp macro="" textlink="">
      <xdr:nvSpPr>
        <xdr:cNvPr id="341" name="普通建設事業費最小値テキスト"/>
        <xdr:cNvSpPr txBox="1"/>
      </xdr:nvSpPr>
      <xdr:spPr>
        <a:xfrm>
          <a:off x="10528300" y="1006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118038</xdr:rowOff>
    </xdr:from>
    <xdr:to>
      <xdr:col>55</xdr:col>
      <xdr:colOff>88900</xdr:colOff>
      <xdr:row>58</xdr:row>
      <xdr:rowOff>118038</xdr:rowOff>
    </xdr:to>
    <xdr:cxnSp macro="">
      <xdr:nvCxnSpPr>
        <xdr:cNvPr id="342" name="直線コネクタ 341"/>
        <xdr:cNvCxnSpPr/>
      </xdr:nvCxnSpPr>
      <xdr:spPr>
        <a:xfrm>
          <a:off x="10388600" y="1006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6922</xdr:rowOff>
    </xdr:from>
    <xdr:ext cx="599010" cy="259045"/>
    <xdr:sp macro="" textlink="">
      <xdr:nvSpPr>
        <xdr:cNvPr id="343" name="普通建設事業費最大値テキスト"/>
        <xdr:cNvSpPr txBox="1"/>
      </xdr:nvSpPr>
      <xdr:spPr>
        <a:xfrm>
          <a:off x="10528300" y="857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60245</xdr:rowOff>
    </xdr:from>
    <xdr:to>
      <xdr:col>55</xdr:col>
      <xdr:colOff>88900</xdr:colOff>
      <xdr:row>51</xdr:row>
      <xdr:rowOff>60245</xdr:rowOff>
    </xdr:to>
    <xdr:cxnSp macro="">
      <xdr:nvCxnSpPr>
        <xdr:cNvPr id="344" name="直線コネクタ 343"/>
        <xdr:cNvCxnSpPr/>
      </xdr:nvCxnSpPr>
      <xdr:spPr>
        <a:xfrm>
          <a:off x="10388600" y="88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34511</xdr:rowOff>
    </xdr:from>
    <xdr:to>
      <xdr:col>55</xdr:col>
      <xdr:colOff>0</xdr:colOff>
      <xdr:row>58</xdr:row>
      <xdr:rowOff>41827</xdr:rowOff>
    </xdr:to>
    <xdr:cxnSp macro="">
      <xdr:nvCxnSpPr>
        <xdr:cNvPr id="345" name="直線コネクタ 344"/>
        <xdr:cNvCxnSpPr/>
      </xdr:nvCxnSpPr>
      <xdr:spPr>
        <a:xfrm>
          <a:off x="9639300" y="9978611"/>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1233</xdr:rowOff>
    </xdr:from>
    <xdr:ext cx="534377" cy="259045"/>
    <xdr:sp macro="" textlink="">
      <xdr:nvSpPr>
        <xdr:cNvPr id="346" name="普通建設事業費平均値テキスト"/>
        <xdr:cNvSpPr txBox="1"/>
      </xdr:nvSpPr>
      <xdr:spPr>
        <a:xfrm>
          <a:off x="10528300" y="9430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149806</xdr:rowOff>
    </xdr:from>
    <xdr:to>
      <xdr:col>55</xdr:col>
      <xdr:colOff>50800</xdr:colOff>
      <xdr:row>56</xdr:row>
      <xdr:rowOff>79956</xdr:rowOff>
    </xdr:to>
    <xdr:sp macro="" textlink="">
      <xdr:nvSpPr>
        <xdr:cNvPr id="347" name="フローチャート: 判断 346"/>
        <xdr:cNvSpPr/>
      </xdr:nvSpPr>
      <xdr:spPr>
        <a:xfrm>
          <a:off x="104267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34511</xdr:rowOff>
    </xdr:from>
    <xdr:to>
      <xdr:col>50</xdr:col>
      <xdr:colOff>114300</xdr:colOff>
      <xdr:row>58</xdr:row>
      <xdr:rowOff>38615</xdr:rowOff>
    </xdr:to>
    <xdr:cxnSp macro="">
      <xdr:nvCxnSpPr>
        <xdr:cNvPr id="348" name="直線コネクタ 347"/>
        <xdr:cNvCxnSpPr/>
      </xdr:nvCxnSpPr>
      <xdr:spPr>
        <a:xfrm flipV="1">
          <a:off x="8750300" y="9978611"/>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112064</xdr:rowOff>
    </xdr:from>
    <xdr:to>
      <xdr:col>50</xdr:col>
      <xdr:colOff>165100</xdr:colOff>
      <xdr:row>56</xdr:row>
      <xdr:rowOff>42214</xdr:rowOff>
    </xdr:to>
    <xdr:sp macro="" textlink="">
      <xdr:nvSpPr>
        <xdr:cNvPr id="349" name="フローチャート: 判断 348"/>
        <xdr:cNvSpPr/>
      </xdr:nvSpPr>
      <xdr:spPr>
        <a:xfrm>
          <a:off x="9588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58741</xdr:rowOff>
    </xdr:from>
    <xdr:ext cx="534377" cy="259045"/>
    <xdr:sp macro="" textlink="">
      <xdr:nvSpPr>
        <xdr:cNvPr id="350" name="テキスト ボックス 349"/>
        <xdr:cNvSpPr txBox="1"/>
      </xdr:nvSpPr>
      <xdr:spPr>
        <a:xfrm>
          <a:off x="9372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38615</xdr:rowOff>
    </xdr:from>
    <xdr:to>
      <xdr:col>45</xdr:col>
      <xdr:colOff>177800</xdr:colOff>
      <xdr:row>58</xdr:row>
      <xdr:rowOff>42850</xdr:rowOff>
    </xdr:to>
    <xdr:cxnSp macro="">
      <xdr:nvCxnSpPr>
        <xdr:cNvPr id="351" name="直線コネクタ 350"/>
        <xdr:cNvCxnSpPr/>
      </xdr:nvCxnSpPr>
      <xdr:spPr>
        <a:xfrm flipV="1">
          <a:off x="7861300" y="9982715"/>
          <a:ext cx="889000" cy="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114546</xdr:rowOff>
    </xdr:from>
    <xdr:to>
      <xdr:col>46</xdr:col>
      <xdr:colOff>38100</xdr:colOff>
      <xdr:row>56</xdr:row>
      <xdr:rowOff>44696</xdr:rowOff>
    </xdr:to>
    <xdr:sp macro="" textlink="">
      <xdr:nvSpPr>
        <xdr:cNvPr id="352" name="フローチャート: 判断 351"/>
        <xdr:cNvSpPr/>
      </xdr:nvSpPr>
      <xdr:spPr>
        <a:xfrm>
          <a:off x="8699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61223</xdr:rowOff>
    </xdr:from>
    <xdr:ext cx="534377" cy="259045"/>
    <xdr:sp macro="" textlink="">
      <xdr:nvSpPr>
        <xdr:cNvPr id="353" name="テキスト ボックス 352"/>
        <xdr:cNvSpPr txBox="1"/>
      </xdr:nvSpPr>
      <xdr:spPr>
        <a:xfrm>
          <a:off x="8483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38093</xdr:rowOff>
    </xdr:from>
    <xdr:to>
      <xdr:col>41</xdr:col>
      <xdr:colOff>50800</xdr:colOff>
      <xdr:row>58</xdr:row>
      <xdr:rowOff>42850</xdr:rowOff>
    </xdr:to>
    <xdr:cxnSp macro="">
      <xdr:nvCxnSpPr>
        <xdr:cNvPr id="354" name="直線コネクタ 353"/>
        <xdr:cNvCxnSpPr/>
      </xdr:nvCxnSpPr>
      <xdr:spPr>
        <a:xfrm>
          <a:off x="6972300" y="9982193"/>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153757</xdr:rowOff>
    </xdr:from>
    <xdr:to>
      <xdr:col>41</xdr:col>
      <xdr:colOff>101600</xdr:colOff>
      <xdr:row>56</xdr:row>
      <xdr:rowOff>83907</xdr:rowOff>
    </xdr:to>
    <xdr:sp macro="" textlink="">
      <xdr:nvSpPr>
        <xdr:cNvPr id="355" name="フローチャート: 判断 354"/>
        <xdr:cNvSpPr/>
      </xdr:nvSpPr>
      <xdr:spPr>
        <a:xfrm>
          <a:off x="7810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100434</xdr:rowOff>
    </xdr:from>
    <xdr:ext cx="534377" cy="259045"/>
    <xdr:sp macro="" textlink="">
      <xdr:nvSpPr>
        <xdr:cNvPr id="356" name="テキスト ボックス 355"/>
        <xdr:cNvSpPr txBox="1"/>
      </xdr:nvSpPr>
      <xdr:spPr>
        <a:xfrm>
          <a:off x="7594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153997</xdr:rowOff>
    </xdr:from>
    <xdr:to>
      <xdr:col>36</xdr:col>
      <xdr:colOff>165100</xdr:colOff>
      <xdr:row>56</xdr:row>
      <xdr:rowOff>84147</xdr:rowOff>
    </xdr:to>
    <xdr:sp macro="" textlink="">
      <xdr:nvSpPr>
        <xdr:cNvPr id="357" name="フローチャート: 判断 356"/>
        <xdr:cNvSpPr/>
      </xdr:nvSpPr>
      <xdr:spPr>
        <a:xfrm>
          <a:off x="6921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100674</xdr:rowOff>
    </xdr:from>
    <xdr:ext cx="534377" cy="259045"/>
    <xdr:sp macro="" textlink="">
      <xdr:nvSpPr>
        <xdr:cNvPr id="358" name="テキスト ボックス 357"/>
        <xdr:cNvSpPr txBox="1"/>
      </xdr:nvSpPr>
      <xdr:spPr>
        <a:xfrm>
          <a:off x="6705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162477</xdr:rowOff>
    </xdr:from>
    <xdr:to>
      <xdr:col>55</xdr:col>
      <xdr:colOff>50800</xdr:colOff>
      <xdr:row>58</xdr:row>
      <xdr:rowOff>92627</xdr:rowOff>
    </xdr:to>
    <xdr:sp macro="" textlink="">
      <xdr:nvSpPr>
        <xdr:cNvPr id="364" name="楕円 363"/>
        <xdr:cNvSpPr/>
      </xdr:nvSpPr>
      <xdr:spPr>
        <a:xfrm>
          <a:off x="10426700" y="99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77404</xdr:rowOff>
    </xdr:from>
    <xdr:ext cx="534377" cy="259045"/>
    <xdr:sp macro="" textlink="">
      <xdr:nvSpPr>
        <xdr:cNvPr id="365" name="普通建設事業費該当値テキスト"/>
        <xdr:cNvSpPr txBox="1"/>
      </xdr:nvSpPr>
      <xdr:spPr>
        <a:xfrm>
          <a:off x="10528300" y="98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155161</xdr:rowOff>
    </xdr:from>
    <xdr:to>
      <xdr:col>50</xdr:col>
      <xdr:colOff>165100</xdr:colOff>
      <xdr:row>58</xdr:row>
      <xdr:rowOff>85311</xdr:rowOff>
    </xdr:to>
    <xdr:sp macro="" textlink="">
      <xdr:nvSpPr>
        <xdr:cNvPr id="366" name="楕円 365"/>
        <xdr:cNvSpPr/>
      </xdr:nvSpPr>
      <xdr:spPr>
        <a:xfrm>
          <a:off x="9588500" y="99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76438</xdr:rowOff>
    </xdr:from>
    <xdr:ext cx="534377" cy="259045"/>
    <xdr:sp macro="" textlink="">
      <xdr:nvSpPr>
        <xdr:cNvPr id="367" name="テキスト ボックス 366"/>
        <xdr:cNvSpPr txBox="1"/>
      </xdr:nvSpPr>
      <xdr:spPr>
        <a:xfrm>
          <a:off x="9372111" y="100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159265</xdr:rowOff>
    </xdr:from>
    <xdr:to>
      <xdr:col>46</xdr:col>
      <xdr:colOff>38100</xdr:colOff>
      <xdr:row>58</xdr:row>
      <xdr:rowOff>89415</xdr:rowOff>
    </xdr:to>
    <xdr:sp macro="" textlink="">
      <xdr:nvSpPr>
        <xdr:cNvPr id="368" name="楕円 367"/>
        <xdr:cNvSpPr/>
      </xdr:nvSpPr>
      <xdr:spPr>
        <a:xfrm>
          <a:off x="8699500" y="99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80542</xdr:rowOff>
    </xdr:from>
    <xdr:ext cx="534377" cy="259045"/>
    <xdr:sp macro="" textlink="">
      <xdr:nvSpPr>
        <xdr:cNvPr id="369" name="テキスト ボックス 368"/>
        <xdr:cNvSpPr txBox="1"/>
      </xdr:nvSpPr>
      <xdr:spPr>
        <a:xfrm>
          <a:off x="8483111" y="1002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163500</xdr:rowOff>
    </xdr:from>
    <xdr:to>
      <xdr:col>41</xdr:col>
      <xdr:colOff>101600</xdr:colOff>
      <xdr:row>58</xdr:row>
      <xdr:rowOff>93650</xdr:rowOff>
    </xdr:to>
    <xdr:sp macro="" textlink="">
      <xdr:nvSpPr>
        <xdr:cNvPr id="370" name="楕円 369"/>
        <xdr:cNvSpPr/>
      </xdr:nvSpPr>
      <xdr:spPr>
        <a:xfrm>
          <a:off x="7810500" y="99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84777</xdr:rowOff>
    </xdr:from>
    <xdr:ext cx="534377" cy="259045"/>
    <xdr:sp macro="" textlink="">
      <xdr:nvSpPr>
        <xdr:cNvPr id="371" name="テキスト ボックス 370"/>
        <xdr:cNvSpPr txBox="1"/>
      </xdr:nvSpPr>
      <xdr:spPr>
        <a:xfrm>
          <a:off x="7594111" y="100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158743</xdr:rowOff>
    </xdr:from>
    <xdr:to>
      <xdr:col>36</xdr:col>
      <xdr:colOff>165100</xdr:colOff>
      <xdr:row>58</xdr:row>
      <xdr:rowOff>88893</xdr:rowOff>
    </xdr:to>
    <xdr:sp macro="" textlink="">
      <xdr:nvSpPr>
        <xdr:cNvPr id="372" name="楕円 371"/>
        <xdr:cNvSpPr/>
      </xdr:nvSpPr>
      <xdr:spPr>
        <a:xfrm>
          <a:off x="6921500" y="993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80020</xdr:rowOff>
    </xdr:from>
    <xdr:ext cx="534377" cy="259045"/>
    <xdr:sp macro="" textlink="">
      <xdr:nvSpPr>
        <xdr:cNvPr id="373" name="テキスト ボックス 372"/>
        <xdr:cNvSpPr txBox="1"/>
      </xdr:nvSpPr>
      <xdr:spPr>
        <a:xfrm>
          <a:off x="6705111"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7" name="直線コネクタ 396"/>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8"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9" name="直線コネクタ 398"/>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0"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1" name="直線コネクタ 400"/>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25152</xdr:rowOff>
    </xdr:from>
    <xdr:to>
      <xdr:col>55</xdr:col>
      <xdr:colOff>0</xdr:colOff>
      <xdr:row>79</xdr:row>
      <xdr:rowOff>44450</xdr:rowOff>
    </xdr:to>
    <xdr:cxnSp macro="">
      <xdr:nvCxnSpPr>
        <xdr:cNvPr id="402" name="直線コネクタ 401"/>
        <xdr:cNvCxnSpPr/>
      </xdr:nvCxnSpPr>
      <xdr:spPr>
        <a:xfrm flipV="1">
          <a:off x="9639300" y="13569702"/>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3"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4" name="フローチャート: 判断 403"/>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42030</xdr:rowOff>
    </xdr:from>
    <xdr:to>
      <xdr:col>50</xdr:col>
      <xdr:colOff>114300</xdr:colOff>
      <xdr:row>79</xdr:row>
      <xdr:rowOff>44450</xdr:rowOff>
    </xdr:to>
    <xdr:cxnSp macro="">
      <xdr:nvCxnSpPr>
        <xdr:cNvPr id="405" name="直線コネクタ 404"/>
        <xdr:cNvCxnSpPr/>
      </xdr:nvCxnSpPr>
      <xdr:spPr>
        <a:xfrm>
          <a:off x="8750300" y="13586580"/>
          <a:ext cx="8890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6" name="フローチャート: 判断 405"/>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88040</xdr:rowOff>
    </xdr:from>
    <xdr:ext cx="534377" cy="259045"/>
    <xdr:sp macro="" textlink="">
      <xdr:nvSpPr>
        <xdr:cNvPr id="407" name="テキスト ボックス 406"/>
        <xdr:cNvSpPr txBox="1"/>
      </xdr:nvSpPr>
      <xdr:spPr>
        <a:xfrm>
          <a:off x="9372111" y="1294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136119</xdr:rowOff>
    </xdr:from>
    <xdr:to>
      <xdr:col>45</xdr:col>
      <xdr:colOff>177800</xdr:colOff>
      <xdr:row>79</xdr:row>
      <xdr:rowOff>42030</xdr:rowOff>
    </xdr:to>
    <xdr:cxnSp macro="">
      <xdr:nvCxnSpPr>
        <xdr:cNvPr id="408" name="直線コネクタ 407"/>
        <xdr:cNvCxnSpPr/>
      </xdr:nvCxnSpPr>
      <xdr:spPr>
        <a:xfrm>
          <a:off x="7861300" y="13509219"/>
          <a:ext cx="889000" cy="7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9" name="フローチャート: 判断 408"/>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0" name="テキスト ボックス 409"/>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78099</xdr:rowOff>
    </xdr:from>
    <xdr:to>
      <xdr:col>41</xdr:col>
      <xdr:colOff>101600</xdr:colOff>
      <xdr:row>77</xdr:row>
      <xdr:rowOff>8249</xdr:rowOff>
    </xdr:to>
    <xdr:sp macro="" textlink="">
      <xdr:nvSpPr>
        <xdr:cNvPr id="411" name="フローチャート: 判断 410"/>
        <xdr:cNvSpPr/>
      </xdr:nvSpPr>
      <xdr:spPr>
        <a:xfrm>
          <a:off x="7810500" y="1310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24775</xdr:rowOff>
    </xdr:from>
    <xdr:ext cx="534377" cy="259045"/>
    <xdr:sp macro="" textlink="">
      <xdr:nvSpPr>
        <xdr:cNvPr id="412" name="テキスト ボックス 411"/>
        <xdr:cNvSpPr txBox="1"/>
      </xdr:nvSpPr>
      <xdr:spPr>
        <a:xfrm>
          <a:off x="7594111" y="128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145802</xdr:rowOff>
    </xdr:from>
    <xdr:to>
      <xdr:col>55</xdr:col>
      <xdr:colOff>50800</xdr:colOff>
      <xdr:row>79</xdr:row>
      <xdr:rowOff>75952</xdr:rowOff>
    </xdr:to>
    <xdr:sp macro="" textlink="">
      <xdr:nvSpPr>
        <xdr:cNvPr id="418" name="楕円 417"/>
        <xdr:cNvSpPr/>
      </xdr:nvSpPr>
      <xdr:spPr>
        <a:xfrm>
          <a:off x="10426700" y="135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60729</xdr:rowOff>
    </xdr:from>
    <xdr:ext cx="469744" cy="259045"/>
    <xdr:sp macro="" textlink="">
      <xdr:nvSpPr>
        <xdr:cNvPr id="419" name="普通建設事業費 （ うち新規整備　）該当値テキスト"/>
        <xdr:cNvSpPr txBox="1"/>
      </xdr:nvSpPr>
      <xdr:spPr>
        <a:xfrm>
          <a:off x="10528300" y="1343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0" name="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1" name="テキスト ボックス 42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162680</xdr:rowOff>
    </xdr:from>
    <xdr:to>
      <xdr:col>46</xdr:col>
      <xdr:colOff>38100</xdr:colOff>
      <xdr:row>79</xdr:row>
      <xdr:rowOff>92830</xdr:rowOff>
    </xdr:to>
    <xdr:sp macro="" textlink="">
      <xdr:nvSpPr>
        <xdr:cNvPr id="422" name="楕円 421"/>
        <xdr:cNvSpPr/>
      </xdr:nvSpPr>
      <xdr:spPr>
        <a:xfrm>
          <a:off x="86995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83957</xdr:rowOff>
    </xdr:from>
    <xdr:ext cx="378565" cy="259045"/>
    <xdr:sp macro="" textlink="">
      <xdr:nvSpPr>
        <xdr:cNvPr id="423" name="テキスト ボックス 422"/>
        <xdr:cNvSpPr txBox="1"/>
      </xdr:nvSpPr>
      <xdr:spPr>
        <a:xfrm>
          <a:off x="8561017" y="1362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85319</xdr:rowOff>
    </xdr:from>
    <xdr:to>
      <xdr:col>41</xdr:col>
      <xdr:colOff>101600</xdr:colOff>
      <xdr:row>79</xdr:row>
      <xdr:rowOff>15469</xdr:rowOff>
    </xdr:to>
    <xdr:sp macro="" textlink="">
      <xdr:nvSpPr>
        <xdr:cNvPr id="424" name="楕円 423"/>
        <xdr:cNvSpPr/>
      </xdr:nvSpPr>
      <xdr:spPr>
        <a:xfrm>
          <a:off x="7810500" y="1345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6596</xdr:rowOff>
    </xdr:from>
    <xdr:ext cx="469744" cy="259045"/>
    <xdr:sp macro="" textlink="">
      <xdr:nvSpPr>
        <xdr:cNvPr id="425" name="テキスト ボックス 424"/>
        <xdr:cNvSpPr txBox="1"/>
      </xdr:nvSpPr>
      <xdr:spPr>
        <a:xfrm>
          <a:off x="7626428" y="1355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9" name="直線コネクタ 448"/>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0"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1" name="直線コネクタ 450"/>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2"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3" name="直線コネクタ 452"/>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152597</xdr:rowOff>
    </xdr:from>
    <xdr:to>
      <xdr:col>55</xdr:col>
      <xdr:colOff>0</xdr:colOff>
      <xdr:row>97</xdr:row>
      <xdr:rowOff>75330</xdr:rowOff>
    </xdr:to>
    <xdr:cxnSp macro="">
      <xdr:nvCxnSpPr>
        <xdr:cNvPr id="454" name="直線コネクタ 453"/>
        <xdr:cNvCxnSpPr/>
      </xdr:nvCxnSpPr>
      <xdr:spPr>
        <a:xfrm>
          <a:off x="9639300" y="16611797"/>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135132</xdr:rowOff>
    </xdr:from>
    <xdr:ext cx="534377" cy="259045"/>
    <xdr:sp macro="" textlink="">
      <xdr:nvSpPr>
        <xdr:cNvPr id="455" name="普通建設事業費 （ うち更新整備　）平均値テキスト"/>
        <xdr:cNvSpPr txBox="1"/>
      </xdr:nvSpPr>
      <xdr:spPr>
        <a:xfrm>
          <a:off x="10528300" y="16251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6" name="フローチャート: 判断 455"/>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152597</xdr:rowOff>
    </xdr:from>
    <xdr:to>
      <xdr:col>50</xdr:col>
      <xdr:colOff>114300</xdr:colOff>
      <xdr:row>97</xdr:row>
      <xdr:rowOff>40621</xdr:rowOff>
    </xdr:to>
    <xdr:cxnSp macro="">
      <xdr:nvCxnSpPr>
        <xdr:cNvPr id="457" name="直線コネクタ 456"/>
        <xdr:cNvCxnSpPr/>
      </xdr:nvCxnSpPr>
      <xdr:spPr>
        <a:xfrm flipV="1">
          <a:off x="8750300" y="16611797"/>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8" name="フローチャート: 判断 457"/>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9" name="テキスト ボックス 458"/>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40621</xdr:rowOff>
    </xdr:from>
    <xdr:to>
      <xdr:col>45</xdr:col>
      <xdr:colOff>177800</xdr:colOff>
      <xdr:row>97</xdr:row>
      <xdr:rowOff>105448</xdr:rowOff>
    </xdr:to>
    <xdr:cxnSp macro="">
      <xdr:nvCxnSpPr>
        <xdr:cNvPr id="460" name="直線コネクタ 459"/>
        <xdr:cNvCxnSpPr/>
      </xdr:nvCxnSpPr>
      <xdr:spPr>
        <a:xfrm flipV="1">
          <a:off x="7861300" y="16671271"/>
          <a:ext cx="889000" cy="6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1" name="フローチャート: 判断 460"/>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62" name="テキスト ボックス 461"/>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78975</xdr:rowOff>
    </xdr:from>
    <xdr:to>
      <xdr:col>41</xdr:col>
      <xdr:colOff>101600</xdr:colOff>
      <xdr:row>97</xdr:row>
      <xdr:rowOff>9125</xdr:rowOff>
    </xdr:to>
    <xdr:sp macro="" textlink="">
      <xdr:nvSpPr>
        <xdr:cNvPr id="463" name="フローチャート: 判断 462"/>
        <xdr:cNvSpPr/>
      </xdr:nvSpPr>
      <xdr:spPr>
        <a:xfrm>
          <a:off x="7810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25652</xdr:rowOff>
    </xdr:from>
    <xdr:ext cx="534377" cy="259045"/>
    <xdr:sp macro="" textlink="">
      <xdr:nvSpPr>
        <xdr:cNvPr id="464" name="テキスト ボックス 463"/>
        <xdr:cNvSpPr txBox="1"/>
      </xdr:nvSpPr>
      <xdr:spPr>
        <a:xfrm>
          <a:off x="7594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24530</xdr:rowOff>
    </xdr:from>
    <xdr:to>
      <xdr:col>55</xdr:col>
      <xdr:colOff>50800</xdr:colOff>
      <xdr:row>97</xdr:row>
      <xdr:rowOff>126130</xdr:rowOff>
    </xdr:to>
    <xdr:sp macro="" textlink="">
      <xdr:nvSpPr>
        <xdr:cNvPr id="470" name="楕円 469"/>
        <xdr:cNvSpPr/>
      </xdr:nvSpPr>
      <xdr:spPr>
        <a:xfrm>
          <a:off x="10426700" y="166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2957</xdr:rowOff>
    </xdr:from>
    <xdr:ext cx="534377" cy="259045"/>
    <xdr:sp macro="" textlink="">
      <xdr:nvSpPr>
        <xdr:cNvPr id="471" name="普通建設事業費 （ うち更新整備　）該当値テキスト"/>
        <xdr:cNvSpPr txBox="1"/>
      </xdr:nvSpPr>
      <xdr:spPr>
        <a:xfrm>
          <a:off x="10528300" y="1663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101797</xdr:rowOff>
    </xdr:from>
    <xdr:to>
      <xdr:col>50</xdr:col>
      <xdr:colOff>165100</xdr:colOff>
      <xdr:row>97</xdr:row>
      <xdr:rowOff>31947</xdr:rowOff>
    </xdr:to>
    <xdr:sp macro="" textlink="">
      <xdr:nvSpPr>
        <xdr:cNvPr id="472" name="楕円 471"/>
        <xdr:cNvSpPr/>
      </xdr:nvSpPr>
      <xdr:spPr>
        <a:xfrm>
          <a:off x="9588500" y="165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23074</xdr:rowOff>
    </xdr:from>
    <xdr:ext cx="534377" cy="259045"/>
    <xdr:sp macro="" textlink="">
      <xdr:nvSpPr>
        <xdr:cNvPr id="473" name="テキスト ボックス 472"/>
        <xdr:cNvSpPr txBox="1"/>
      </xdr:nvSpPr>
      <xdr:spPr>
        <a:xfrm>
          <a:off x="9372111" y="166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161271</xdr:rowOff>
    </xdr:from>
    <xdr:to>
      <xdr:col>46</xdr:col>
      <xdr:colOff>38100</xdr:colOff>
      <xdr:row>97</xdr:row>
      <xdr:rowOff>91421</xdr:rowOff>
    </xdr:to>
    <xdr:sp macro="" textlink="">
      <xdr:nvSpPr>
        <xdr:cNvPr id="474" name="楕円 473"/>
        <xdr:cNvSpPr/>
      </xdr:nvSpPr>
      <xdr:spPr>
        <a:xfrm>
          <a:off x="8699500" y="166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82548</xdr:rowOff>
    </xdr:from>
    <xdr:ext cx="534377" cy="259045"/>
    <xdr:sp macro="" textlink="">
      <xdr:nvSpPr>
        <xdr:cNvPr id="475" name="テキスト ボックス 474"/>
        <xdr:cNvSpPr txBox="1"/>
      </xdr:nvSpPr>
      <xdr:spPr>
        <a:xfrm>
          <a:off x="8483111" y="167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54648</xdr:rowOff>
    </xdr:from>
    <xdr:to>
      <xdr:col>41</xdr:col>
      <xdr:colOff>101600</xdr:colOff>
      <xdr:row>97</xdr:row>
      <xdr:rowOff>156248</xdr:rowOff>
    </xdr:to>
    <xdr:sp macro="" textlink="">
      <xdr:nvSpPr>
        <xdr:cNvPr id="476" name="楕円 475"/>
        <xdr:cNvSpPr/>
      </xdr:nvSpPr>
      <xdr:spPr>
        <a:xfrm>
          <a:off x="7810500" y="166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147375</xdr:rowOff>
    </xdr:from>
    <xdr:ext cx="534377" cy="259045"/>
    <xdr:sp macro="" textlink="">
      <xdr:nvSpPr>
        <xdr:cNvPr id="477" name="テキスト ボックス 476"/>
        <xdr:cNvSpPr txBox="1"/>
      </xdr:nvSpPr>
      <xdr:spPr>
        <a:xfrm>
          <a:off x="7594111" y="1677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1" name="直線コネクタ 500"/>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4"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5" name="直線コネクタ 504"/>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7"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8" name="フローチャート: 判断 507"/>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0" name="フローチャート: 判断 509"/>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1" name="テキスト ボックス 510"/>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3" name="フローチャート: 判断 512"/>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4" name="テキスト ボックス 513"/>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114046</xdr:rowOff>
    </xdr:from>
    <xdr:to>
      <xdr:col>72</xdr:col>
      <xdr:colOff>38100</xdr:colOff>
      <xdr:row>39</xdr:row>
      <xdr:rowOff>44196</xdr:rowOff>
    </xdr:to>
    <xdr:sp macro="" textlink="">
      <xdr:nvSpPr>
        <xdr:cNvPr id="516" name="フローチャート: 判断 515"/>
        <xdr:cNvSpPr/>
      </xdr:nvSpPr>
      <xdr:spPr>
        <a:xfrm>
          <a:off x="13652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60723</xdr:rowOff>
    </xdr:from>
    <xdr:ext cx="469744" cy="259045"/>
    <xdr:sp macro="" textlink="">
      <xdr:nvSpPr>
        <xdr:cNvPr id="517" name="テキスト ボックス 516"/>
        <xdr:cNvSpPr txBox="1"/>
      </xdr:nvSpPr>
      <xdr:spPr>
        <a:xfrm>
          <a:off x="13468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87719</xdr:rowOff>
    </xdr:from>
    <xdr:to>
      <xdr:col>67</xdr:col>
      <xdr:colOff>101600</xdr:colOff>
      <xdr:row>39</xdr:row>
      <xdr:rowOff>17869</xdr:rowOff>
    </xdr:to>
    <xdr:sp macro="" textlink="">
      <xdr:nvSpPr>
        <xdr:cNvPr id="518" name="フローチャート: 判断 517"/>
        <xdr:cNvSpPr/>
      </xdr:nvSpPr>
      <xdr:spPr>
        <a:xfrm>
          <a:off x="12763500" y="660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34396</xdr:rowOff>
    </xdr:from>
    <xdr:ext cx="469744" cy="259045"/>
    <xdr:sp macro="" textlink="">
      <xdr:nvSpPr>
        <xdr:cNvPr id="519" name="テキスト ボックス 518"/>
        <xdr:cNvSpPr txBox="1"/>
      </xdr:nvSpPr>
      <xdr:spPr>
        <a:xfrm>
          <a:off x="12579428" y="637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9" name="直線コネクタ 608"/>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0"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1" name="直線コネクタ 610"/>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2"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3" name="直線コネクタ 612"/>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105786</xdr:rowOff>
    </xdr:from>
    <xdr:to>
      <xdr:col>85</xdr:col>
      <xdr:colOff>127000</xdr:colOff>
      <xdr:row>77</xdr:row>
      <xdr:rowOff>120253</xdr:rowOff>
    </xdr:to>
    <xdr:cxnSp macro="">
      <xdr:nvCxnSpPr>
        <xdr:cNvPr id="614" name="直線コネクタ 613"/>
        <xdr:cNvCxnSpPr/>
      </xdr:nvCxnSpPr>
      <xdr:spPr>
        <a:xfrm flipV="1">
          <a:off x="15481300" y="13307436"/>
          <a:ext cx="8382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3878</xdr:rowOff>
    </xdr:from>
    <xdr:ext cx="534377" cy="259045"/>
    <xdr:sp macro="" textlink="">
      <xdr:nvSpPr>
        <xdr:cNvPr id="615" name="公債費平均値テキスト"/>
        <xdr:cNvSpPr txBox="1"/>
      </xdr:nvSpPr>
      <xdr:spPr>
        <a:xfrm>
          <a:off x="16370300" y="12862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6" name="フローチャート: 判断 615"/>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120253</xdr:rowOff>
    </xdr:from>
    <xdr:to>
      <xdr:col>81</xdr:col>
      <xdr:colOff>50800</xdr:colOff>
      <xdr:row>77</xdr:row>
      <xdr:rowOff>140157</xdr:rowOff>
    </xdr:to>
    <xdr:cxnSp macro="">
      <xdr:nvCxnSpPr>
        <xdr:cNvPr id="617" name="直線コネクタ 616"/>
        <xdr:cNvCxnSpPr/>
      </xdr:nvCxnSpPr>
      <xdr:spPr>
        <a:xfrm flipV="1">
          <a:off x="14592300" y="13321903"/>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8" name="フローチャート: 判断 617"/>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9" name="テキスト ボックス 618"/>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99792</xdr:rowOff>
    </xdr:from>
    <xdr:to>
      <xdr:col>76</xdr:col>
      <xdr:colOff>114300</xdr:colOff>
      <xdr:row>77</xdr:row>
      <xdr:rowOff>140157</xdr:rowOff>
    </xdr:to>
    <xdr:cxnSp macro="">
      <xdr:nvCxnSpPr>
        <xdr:cNvPr id="620" name="直線コネクタ 619"/>
        <xdr:cNvCxnSpPr/>
      </xdr:nvCxnSpPr>
      <xdr:spPr>
        <a:xfrm>
          <a:off x="13703300" y="13301442"/>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1" name="フローチャート: 判断 620"/>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2" name="テキスト ボックス 621"/>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77326</xdr:rowOff>
    </xdr:from>
    <xdr:to>
      <xdr:col>71</xdr:col>
      <xdr:colOff>177800</xdr:colOff>
      <xdr:row>77</xdr:row>
      <xdr:rowOff>99792</xdr:rowOff>
    </xdr:to>
    <xdr:cxnSp macro="">
      <xdr:nvCxnSpPr>
        <xdr:cNvPr id="623" name="直線コネクタ 622"/>
        <xdr:cNvCxnSpPr/>
      </xdr:nvCxnSpPr>
      <xdr:spPr>
        <a:xfrm>
          <a:off x="12814300" y="1327897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4" name="フローチャート: 判断 623"/>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25" name="テキスト ボックス 624"/>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26" name="フローチャート: 判断 625"/>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27" name="テキスト ボックス 626"/>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54986</xdr:rowOff>
    </xdr:from>
    <xdr:to>
      <xdr:col>85</xdr:col>
      <xdr:colOff>177800</xdr:colOff>
      <xdr:row>77</xdr:row>
      <xdr:rowOff>156586</xdr:rowOff>
    </xdr:to>
    <xdr:sp macro="" textlink="">
      <xdr:nvSpPr>
        <xdr:cNvPr id="633" name="楕円 632"/>
        <xdr:cNvSpPr/>
      </xdr:nvSpPr>
      <xdr:spPr>
        <a:xfrm>
          <a:off x="16268700" y="13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33413</xdr:rowOff>
    </xdr:from>
    <xdr:ext cx="534377" cy="259045"/>
    <xdr:sp macro="" textlink="">
      <xdr:nvSpPr>
        <xdr:cNvPr id="634" name="公債費該当値テキスト"/>
        <xdr:cNvSpPr txBox="1"/>
      </xdr:nvSpPr>
      <xdr:spPr>
        <a:xfrm>
          <a:off x="16370300" y="1323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69453</xdr:rowOff>
    </xdr:from>
    <xdr:to>
      <xdr:col>81</xdr:col>
      <xdr:colOff>101600</xdr:colOff>
      <xdr:row>77</xdr:row>
      <xdr:rowOff>171053</xdr:rowOff>
    </xdr:to>
    <xdr:sp macro="" textlink="">
      <xdr:nvSpPr>
        <xdr:cNvPr id="635" name="楕円 634"/>
        <xdr:cNvSpPr/>
      </xdr:nvSpPr>
      <xdr:spPr>
        <a:xfrm>
          <a:off x="15430500" y="132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162180</xdr:rowOff>
    </xdr:from>
    <xdr:ext cx="534377" cy="259045"/>
    <xdr:sp macro="" textlink="">
      <xdr:nvSpPr>
        <xdr:cNvPr id="636" name="テキスト ボックス 635"/>
        <xdr:cNvSpPr txBox="1"/>
      </xdr:nvSpPr>
      <xdr:spPr>
        <a:xfrm>
          <a:off x="15214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89357</xdr:rowOff>
    </xdr:from>
    <xdr:to>
      <xdr:col>76</xdr:col>
      <xdr:colOff>165100</xdr:colOff>
      <xdr:row>78</xdr:row>
      <xdr:rowOff>19507</xdr:rowOff>
    </xdr:to>
    <xdr:sp macro="" textlink="">
      <xdr:nvSpPr>
        <xdr:cNvPr id="637" name="楕円 636"/>
        <xdr:cNvSpPr/>
      </xdr:nvSpPr>
      <xdr:spPr>
        <a:xfrm>
          <a:off x="14541500" y="132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10634</xdr:rowOff>
    </xdr:from>
    <xdr:ext cx="534377" cy="259045"/>
    <xdr:sp macro="" textlink="">
      <xdr:nvSpPr>
        <xdr:cNvPr id="638" name="テキスト ボックス 637"/>
        <xdr:cNvSpPr txBox="1"/>
      </xdr:nvSpPr>
      <xdr:spPr>
        <a:xfrm>
          <a:off x="14325111" y="1338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48992</xdr:rowOff>
    </xdr:from>
    <xdr:to>
      <xdr:col>72</xdr:col>
      <xdr:colOff>38100</xdr:colOff>
      <xdr:row>77</xdr:row>
      <xdr:rowOff>150592</xdr:rowOff>
    </xdr:to>
    <xdr:sp macro="" textlink="">
      <xdr:nvSpPr>
        <xdr:cNvPr id="639" name="楕円 638"/>
        <xdr:cNvSpPr/>
      </xdr:nvSpPr>
      <xdr:spPr>
        <a:xfrm>
          <a:off x="13652500" y="1325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141719</xdr:rowOff>
    </xdr:from>
    <xdr:ext cx="534377" cy="259045"/>
    <xdr:sp macro="" textlink="">
      <xdr:nvSpPr>
        <xdr:cNvPr id="640" name="テキスト ボックス 639"/>
        <xdr:cNvSpPr txBox="1"/>
      </xdr:nvSpPr>
      <xdr:spPr>
        <a:xfrm>
          <a:off x="13436111" y="133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26526</xdr:rowOff>
    </xdr:from>
    <xdr:to>
      <xdr:col>67</xdr:col>
      <xdr:colOff>101600</xdr:colOff>
      <xdr:row>77</xdr:row>
      <xdr:rowOff>128126</xdr:rowOff>
    </xdr:to>
    <xdr:sp macro="" textlink="">
      <xdr:nvSpPr>
        <xdr:cNvPr id="641" name="楕円 640"/>
        <xdr:cNvSpPr/>
      </xdr:nvSpPr>
      <xdr:spPr>
        <a:xfrm>
          <a:off x="12763500" y="132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119253</xdr:rowOff>
    </xdr:from>
    <xdr:ext cx="534377" cy="259045"/>
    <xdr:sp macro="" textlink="">
      <xdr:nvSpPr>
        <xdr:cNvPr id="642" name="テキスト ボックス 641"/>
        <xdr:cNvSpPr txBox="1"/>
      </xdr:nvSpPr>
      <xdr:spPr>
        <a:xfrm>
          <a:off x="12547111" y="133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3" name="直線コネクタ 65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4" name="テキスト ボックス 65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5" name="直線コネクタ 65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6" name="テキスト ボックス 65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7" name="直線コネクタ 65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8" name="テキスト ボックス 65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9" name="直線コネクタ 65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0" name="テキスト ボックス 65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1" name="直線コネクタ 66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2" name="テキスト ボックス 66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3" name="直線コネクタ 66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4" name="テキスト ボックス 66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8" name="直線コネクタ 667"/>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9"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0" name="直線コネクタ 669"/>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1"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2" name="直線コネクタ 671"/>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133414</xdr:rowOff>
    </xdr:from>
    <xdr:to>
      <xdr:col>85</xdr:col>
      <xdr:colOff>127000</xdr:colOff>
      <xdr:row>99</xdr:row>
      <xdr:rowOff>97768</xdr:rowOff>
    </xdr:to>
    <xdr:cxnSp macro="">
      <xdr:nvCxnSpPr>
        <xdr:cNvPr id="673" name="直線コネクタ 672"/>
        <xdr:cNvCxnSpPr/>
      </xdr:nvCxnSpPr>
      <xdr:spPr>
        <a:xfrm flipV="1">
          <a:off x="15481300" y="16935514"/>
          <a:ext cx="838200" cy="1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4"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5" name="フローチャート: 判断 674"/>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118391</xdr:rowOff>
    </xdr:from>
    <xdr:to>
      <xdr:col>81</xdr:col>
      <xdr:colOff>50800</xdr:colOff>
      <xdr:row>99</xdr:row>
      <xdr:rowOff>97768</xdr:rowOff>
    </xdr:to>
    <xdr:cxnSp macro="">
      <xdr:nvCxnSpPr>
        <xdr:cNvPr id="676" name="直線コネクタ 675"/>
        <xdr:cNvCxnSpPr/>
      </xdr:nvCxnSpPr>
      <xdr:spPr>
        <a:xfrm>
          <a:off x="14592300" y="16749041"/>
          <a:ext cx="889000" cy="32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7" name="フローチャート: 判断 676"/>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87126</xdr:rowOff>
    </xdr:from>
    <xdr:ext cx="534377" cy="259045"/>
    <xdr:sp macro="" textlink="">
      <xdr:nvSpPr>
        <xdr:cNvPr id="678" name="テキスト ボックス 677"/>
        <xdr:cNvSpPr txBox="1"/>
      </xdr:nvSpPr>
      <xdr:spPr>
        <a:xfrm>
          <a:off x="15214111" y="16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118391</xdr:rowOff>
    </xdr:from>
    <xdr:to>
      <xdr:col>76</xdr:col>
      <xdr:colOff>114300</xdr:colOff>
      <xdr:row>97</xdr:row>
      <xdr:rowOff>121803</xdr:rowOff>
    </xdr:to>
    <xdr:cxnSp macro="">
      <xdr:nvCxnSpPr>
        <xdr:cNvPr id="679" name="直線コネクタ 678"/>
        <xdr:cNvCxnSpPr/>
      </xdr:nvCxnSpPr>
      <xdr:spPr>
        <a:xfrm flipV="1">
          <a:off x="13703300" y="16749041"/>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0" name="フローチャート: 判断 679"/>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81" name="テキスト ボックス 680"/>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121803</xdr:rowOff>
    </xdr:from>
    <xdr:to>
      <xdr:col>71</xdr:col>
      <xdr:colOff>177800</xdr:colOff>
      <xdr:row>98</xdr:row>
      <xdr:rowOff>66042</xdr:rowOff>
    </xdr:to>
    <xdr:cxnSp macro="">
      <xdr:nvCxnSpPr>
        <xdr:cNvPr id="682" name="直線コネクタ 681"/>
        <xdr:cNvCxnSpPr/>
      </xdr:nvCxnSpPr>
      <xdr:spPr>
        <a:xfrm flipV="1">
          <a:off x="12814300" y="16752453"/>
          <a:ext cx="889000" cy="1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3" name="フローチャート: 判断 682"/>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104230</xdr:rowOff>
    </xdr:from>
    <xdr:ext cx="534377" cy="259045"/>
    <xdr:sp macro="" textlink="">
      <xdr:nvSpPr>
        <xdr:cNvPr id="684" name="テキスト ボックス 683"/>
        <xdr:cNvSpPr txBox="1"/>
      </xdr:nvSpPr>
      <xdr:spPr>
        <a:xfrm>
          <a:off x="13436111" y="169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5" name="フローチャート: 判断 684"/>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6" name="テキスト ボックス 685"/>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82614</xdr:rowOff>
    </xdr:from>
    <xdr:to>
      <xdr:col>85</xdr:col>
      <xdr:colOff>177800</xdr:colOff>
      <xdr:row>99</xdr:row>
      <xdr:rowOff>12764</xdr:rowOff>
    </xdr:to>
    <xdr:sp macro="" textlink="">
      <xdr:nvSpPr>
        <xdr:cNvPr id="692" name="楕円 691"/>
        <xdr:cNvSpPr/>
      </xdr:nvSpPr>
      <xdr:spPr>
        <a:xfrm>
          <a:off x="16268700" y="16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61041</xdr:rowOff>
    </xdr:from>
    <xdr:ext cx="469744" cy="259045"/>
    <xdr:sp macro="" textlink="">
      <xdr:nvSpPr>
        <xdr:cNvPr id="693" name="積立金該当値テキスト"/>
        <xdr:cNvSpPr txBox="1"/>
      </xdr:nvSpPr>
      <xdr:spPr>
        <a:xfrm>
          <a:off x="16370300" y="168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46968</xdr:rowOff>
    </xdr:from>
    <xdr:to>
      <xdr:col>81</xdr:col>
      <xdr:colOff>101600</xdr:colOff>
      <xdr:row>99</xdr:row>
      <xdr:rowOff>148568</xdr:rowOff>
    </xdr:to>
    <xdr:sp macro="" textlink="">
      <xdr:nvSpPr>
        <xdr:cNvPr id="694" name="楕円 693"/>
        <xdr:cNvSpPr/>
      </xdr:nvSpPr>
      <xdr:spPr>
        <a:xfrm>
          <a:off x="15430500" y="170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139695</xdr:rowOff>
    </xdr:from>
    <xdr:ext cx="313932" cy="259045"/>
    <xdr:sp macro="" textlink="">
      <xdr:nvSpPr>
        <xdr:cNvPr id="695" name="テキスト ボックス 694"/>
        <xdr:cNvSpPr txBox="1"/>
      </xdr:nvSpPr>
      <xdr:spPr>
        <a:xfrm>
          <a:off x="15324333" y="17113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67591</xdr:rowOff>
    </xdr:from>
    <xdr:to>
      <xdr:col>76</xdr:col>
      <xdr:colOff>165100</xdr:colOff>
      <xdr:row>97</xdr:row>
      <xdr:rowOff>169191</xdr:rowOff>
    </xdr:to>
    <xdr:sp macro="" textlink="">
      <xdr:nvSpPr>
        <xdr:cNvPr id="696" name="楕円 695"/>
        <xdr:cNvSpPr/>
      </xdr:nvSpPr>
      <xdr:spPr>
        <a:xfrm>
          <a:off x="14541500" y="16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14268</xdr:rowOff>
    </xdr:from>
    <xdr:ext cx="534377" cy="259045"/>
    <xdr:sp macro="" textlink="">
      <xdr:nvSpPr>
        <xdr:cNvPr id="697" name="テキスト ボックス 696"/>
        <xdr:cNvSpPr txBox="1"/>
      </xdr:nvSpPr>
      <xdr:spPr>
        <a:xfrm>
          <a:off x="14325111" y="164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71003</xdr:rowOff>
    </xdr:from>
    <xdr:to>
      <xdr:col>72</xdr:col>
      <xdr:colOff>38100</xdr:colOff>
      <xdr:row>98</xdr:row>
      <xdr:rowOff>1153</xdr:rowOff>
    </xdr:to>
    <xdr:sp macro="" textlink="">
      <xdr:nvSpPr>
        <xdr:cNvPr id="698" name="楕円 697"/>
        <xdr:cNvSpPr/>
      </xdr:nvSpPr>
      <xdr:spPr>
        <a:xfrm>
          <a:off x="13652500" y="1670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17680</xdr:rowOff>
    </xdr:from>
    <xdr:ext cx="534377" cy="259045"/>
    <xdr:sp macro="" textlink="">
      <xdr:nvSpPr>
        <xdr:cNvPr id="699" name="テキスト ボックス 698"/>
        <xdr:cNvSpPr txBox="1"/>
      </xdr:nvSpPr>
      <xdr:spPr>
        <a:xfrm>
          <a:off x="13436111" y="164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15242</xdr:rowOff>
    </xdr:from>
    <xdr:to>
      <xdr:col>67</xdr:col>
      <xdr:colOff>101600</xdr:colOff>
      <xdr:row>98</xdr:row>
      <xdr:rowOff>116842</xdr:rowOff>
    </xdr:to>
    <xdr:sp macro="" textlink="">
      <xdr:nvSpPr>
        <xdr:cNvPr id="700" name="楕円 699"/>
        <xdr:cNvSpPr/>
      </xdr:nvSpPr>
      <xdr:spPr>
        <a:xfrm>
          <a:off x="12763500" y="168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107969</xdr:rowOff>
    </xdr:from>
    <xdr:ext cx="534377" cy="259045"/>
    <xdr:sp macro="" textlink="">
      <xdr:nvSpPr>
        <xdr:cNvPr id="701" name="テキスト ボックス 700"/>
        <xdr:cNvSpPr txBox="1"/>
      </xdr:nvSpPr>
      <xdr:spPr>
        <a:xfrm>
          <a:off x="12547111" y="169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5" name="テキスト ボックス 71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5" name="直線コネクタ 724"/>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8"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9" name="直線コネクタ 728"/>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1"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2" name="フローチャート: 判断 731"/>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4" name="フローチャート: 判断 733"/>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5" name="テキスト ボックス 734"/>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7" name="フローチャート: 判断 736"/>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8" name="テキスト ボックス 737"/>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119761</xdr:rowOff>
    </xdr:from>
    <xdr:to>
      <xdr:col>102</xdr:col>
      <xdr:colOff>165100</xdr:colOff>
      <xdr:row>39</xdr:row>
      <xdr:rowOff>49911</xdr:rowOff>
    </xdr:to>
    <xdr:sp macro="" textlink="">
      <xdr:nvSpPr>
        <xdr:cNvPr id="740" name="フローチャート: 判断 739"/>
        <xdr:cNvSpPr/>
      </xdr:nvSpPr>
      <xdr:spPr>
        <a:xfrm>
          <a:off x="19494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66438</xdr:rowOff>
    </xdr:from>
    <xdr:ext cx="378565" cy="259045"/>
    <xdr:sp macro="" textlink="">
      <xdr:nvSpPr>
        <xdr:cNvPr id="741" name="テキスト ボックス 740"/>
        <xdr:cNvSpPr txBox="1"/>
      </xdr:nvSpPr>
      <xdr:spPr>
        <a:xfrm>
          <a:off x="19356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116332</xdr:rowOff>
    </xdr:from>
    <xdr:to>
      <xdr:col>98</xdr:col>
      <xdr:colOff>38100</xdr:colOff>
      <xdr:row>39</xdr:row>
      <xdr:rowOff>46482</xdr:rowOff>
    </xdr:to>
    <xdr:sp macro="" textlink="">
      <xdr:nvSpPr>
        <xdr:cNvPr id="742" name="フローチャート: 判断 741"/>
        <xdr:cNvSpPr/>
      </xdr:nvSpPr>
      <xdr:spPr>
        <a:xfrm>
          <a:off x="18605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63009</xdr:rowOff>
    </xdr:from>
    <xdr:ext cx="378565" cy="259045"/>
    <xdr:sp macro="" textlink="">
      <xdr:nvSpPr>
        <xdr:cNvPr id="743" name="テキスト ボックス 742"/>
        <xdr:cNvSpPr txBox="1"/>
      </xdr:nvSpPr>
      <xdr:spPr>
        <a:xfrm>
          <a:off x="18467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72" name="テキスト ボックス 771"/>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4" name="テキスト ボックス 773"/>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6" name="テキスト ボックス 775"/>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4" name="直線コネクタ 783"/>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7"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8" name="直線コネクタ 787"/>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90"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91" name="フローチャート: 判断 790"/>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93" name="フローチャート: 判断 792"/>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4" name="テキスト ボックス 793"/>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6" name="フローチャート: 判断 795"/>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7" name="テキスト ボックス 796"/>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64843</xdr:rowOff>
    </xdr:from>
    <xdr:to>
      <xdr:col>102</xdr:col>
      <xdr:colOff>165100</xdr:colOff>
      <xdr:row>58</xdr:row>
      <xdr:rowOff>166443</xdr:rowOff>
    </xdr:to>
    <xdr:sp macro="" textlink="">
      <xdr:nvSpPr>
        <xdr:cNvPr id="799" name="フローチャート: 判断 798"/>
        <xdr:cNvSpPr/>
      </xdr:nvSpPr>
      <xdr:spPr>
        <a:xfrm>
          <a:off x="19494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11520</xdr:rowOff>
    </xdr:from>
    <xdr:ext cx="469744" cy="259045"/>
    <xdr:sp macro="" textlink="">
      <xdr:nvSpPr>
        <xdr:cNvPr id="800" name="テキスト ボックス 799"/>
        <xdr:cNvSpPr txBox="1"/>
      </xdr:nvSpPr>
      <xdr:spPr>
        <a:xfrm>
          <a:off x="19310428"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43507</xdr:rowOff>
    </xdr:from>
    <xdr:to>
      <xdr:col>98</xdr:col>
      <xdr:colOff>38100</xdr:colOff>
      <xdr:row>58</xdr:row>
      <xdr:rowOff>145107</xdr:rowOff>
    </xdr:to>
    <xdr:sp macro="" textlink="">
      <xdr:nvSpPr>
        <xdr:cNvPr id="801" name="フローチャート: 判断 800"/>
        <xdr:cNvSpPr/>
      </xdr:nvSpPr>
      <xdr:spPr>
        <a:xfrm>
          <a:off x="18605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161634</xdr:rowOff>
    </xdr:from>
    <xdr:ext cx="469744" cy="259045"/>
    <xdr:sp macro="" textlink="">
      <xdr:nvSpPr>
        <xdr:cNvPr id="802" name="テキスト ボックス 801"/>
        <xdr:cNvSpPr txBox="1"/>
      </xdr:nvSpPr>
      <xdr:spPr>
        <a:xfrm>
          <a:off x="18421428"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2" name="直線コネクタ 841"/>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3"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4" name="直線コネクタ 843"/>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5"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6" name="直線コネクタ 845"/>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24067</xdr:rowOff>
    </xdr:from>
    <xdr:to>
      <xdr:col>116</xdr:col>
      <xdr:colOff>63500</xdr:colOff>
      <xdr:row>77</xdr:row>
      <xdr:rowOff>83465</xdr:rowOff>
    </xdr:to>
    <xdr:cxnSp macro="">
      <xdr:nvCxnSpPr>
        <xdr:cNvPr id="847" name="直線コネクタ 846"/>
        <xdr:cNvCxnSpPr/>
      </xdr:nvCxnSpPr>
      <xdr:spPr>
        <a:xfrm>
          <a:off x="21323300" y="13225717"/>
          <a:ext cx="8382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8"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9" name="フローチャート: 判断 848"/>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24067</xdr:rowOff>
    </xdr:from>
    <xdr:to>
      <xdr:col>111</xdr:col>
      <xdr:colOff>177800</xdr:colOff>
      <xdr:row>77</xdr:row>
      <xdr:rowOff>50927</xdr:rowOff>
    </xdr:to>
    <xdr:cxnSp macro="">
      <xdr:nvCxnSpPr>
        <xdr:cNvPr id="850" name="直線コネクタ 849"/>
        <xdr:cNvCxnSpPr/>
      </xdr:nvCxnSpPr>
      <xdr:spPr>
        <a:xfrm flipV="1">
          <a:off x="20434300" y="1322571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51" name="フローチャート: 判断 850"/>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52" name="テキスト ボックス 851"/>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50927</xdr:rowOff>
    </xdr:from>
    <xdr:to>
      <xdr:col>107</xdr:col>
      <xdr:colOff>50800</xdr:colOff>
      <xdr:row>77</xdr:row>
      <xdr:rowOff>94532</xdr:rowOff>
    </xdr:to>
    <xdr:cxnSp macro="">
      <xdr:nvCxnSpPr>
        <xdr:cNvPr id="853" name="直線コネクタ 852"/>
        <xdr:cNvCxnSpPr/>
      </xdr:nvCxnSpPr>
      <xdr:spPr>
        <a:xfrm flipV="1">
          <a:off x="19545300" y="13252577"/>
          <a:ext cx="8890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4" name="フローチャート: 判断 853"/>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5" name="テキスト ボックス 854"/>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94532</xdr:rowOff>
    </xdr:from>
    <xdr:to>
      <xdr:col>102</xdr:col>
      <xdr:colOff>114300</xdr:colOff>
      <xdr:row>77</xdr:row>
      <xdr:rowOff>123241</xdr:rowOff>
    </xdr:to>
    <xdr:cxnSp macro="">
      <xdr:nvCxnSpPr>
        <xdr:cNvPr id="856" name="直線コネクタ 855"/>
        <xdr:cNvCxnSpPr/>
      </xdr:nvCxnSpPr>
      <xdr:spPr>
        <a:xfrm flipV="1">
          <a:off x="18656300" y="13296182"/>
          <a:ext cx="889000" cy="2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96482</xdr:rowOff>
    </xdr:from>
    <xdr:to>
      <xdr:col>102</xdr:col>
      <xdr:colOff>165100</xdr:colOff>
      <xdr:row>77</xdr:row>
      <xdr:rowOff>26632</xdr:rowOff>
    </xdr:to>
    <xdr:sp macro="" textlink="">
      <xdr:nvSpPr>
        <xdr:cNvPr id="857" name="フローチャート: 判断 856"/>
        <xdr:cNvSpPr/>
      </xdr:nvSpPr>
      <xdr:spPr>
        <a:xfrm>
          <a:off x="19494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43159</xdr:rowOff>
    </xdr:from>
    <xdr:ext cx="534377" cy="259045"/>
    <xdr:sp macro="" textlink="">
      <xdr:nvSpPr>
        <xdr:cNvPr id="858" name="テキスト ボックス 857"/>
        <xdr:cNvSpPr txBox="1"/>
      </xdr:nvSpPr>
      <xdr:spPr>
        <a:xfrm>
          <a:off x="19278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116560</xdr:rowOff>
    </xdr:from>
    <xdr:to>
      <xdr:col>98</xdr:col>
      <xdr:colOff>38100</xdr:colOff>
      <xdr:row>77</xdr:row>
      <xdr:rowOff>46710</xdr:rowOff>
    </xdr:to>
    <xdr:sp macro="" textlink="">
      <xdr:nvSpPr>
        <xdr:cNvPr id="859" name="フローチャート: 判断 858"/>
        <xdr:cNvSpPr/>
      </xdr:nvSpPr>
      <xdr:spPr>
        <a:xfrm>
          <a:off x="18605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63237</xdr:rowOff>
    </xdr:from>
    <xdr:ext cx="534377" cy="259045"/>
    <xdr:sp macro="" textlink="">
      <xdr:nvSpPr>
        <xdr:cNvPr id="860" name="テキスト ボックス 859"/>
        <xdr:cNvSpPr txBox="1"/>
      </xdr:nvSpPr>
      <xdr:spPr>
        <a:xfrm>
          <a:off x="18389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32665</xdr:rowOff>
    </xdr:from>
    <xdr:to>
      <xdr:col>116</xdr:col>
      <xdr:colOff>114300</xdr:colOff>
      <xdr:row>77</xdr:row>
      <xdr:rowOff>134265</xdr:rowOff>
    </xdr:to>
    <xdr:sp macro="" textlink="">
      <xdr:nvSpPr>
        <xdr:cNvPr id="866" name="楕円 865"/>
        <xdr:cNvSpPr/>
      </xdr:nvSpPr>
      <xdr:spPr>
        <a:xfrm>
          <a:off x="221107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11092</xdr:rowOff>
    </xdr:from>
    <xdr:ext cx="534377" cy="259045"/>
    <xdr:sp macro="" textlink="">
      <xdr:nvSpPr>
        <xdr:cNvPr id="867" name="繰出金該当値テキスト"/>
        <xdr:cNvSpPr txBox="1"/>
      </xdr:nvSpPr>
      <xdr:spPr>
        <a:xfrm>
          <a:off x="22212300" y="1321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144717</xdr:rowOff>
    </xdr:from>
    <xdr:to>
      <xdr:col>112</xdr:col>
      <xdr:colOff>38100</xdr:colOff>
      <xdr:row>77</xdr:row>
      <xdr:rowOff>74867</xdr:rowOff>
    </xdr:to>
    <xdr:sp macro="" textlink="">
      <xdr:nvSpPr>
        <xdr:cNvPr id="868" name="楕円 867"/>
        <xdr:cNvSpPr/>
      </xdr:nvSpPr>
      <xdr:spPr>
        <a:xfrm>
          <a:off x="21272500" y="131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65994</xdr:rowOff>
    </xdr:from>
    <xdr:ext cx="534377" cy="259045"/>
    <xdr:sp macro="" textlink="">
      <xdr:nvSpPr>
        <xdr:cNvPr id="869" name="テキスト ボックス 868"/>
        <xdr:cNvSpPr txBox="1"/>
      </xdr:nvSpPr>
      <xdr:spPr>
        <a:xfrm>
          <a:off x="21056111" y="132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xdr:rowOff>
    </xdr:from>
    <xdr:to>
      <xdr:col>107</xdr:col>
      <xdr:colOff>101600</xdr:colOff>
      <xdr:row>77</xdr:row>
      <xdr:rowOff>101727</xdr:rowOff>
    </xdr:to>
    <xdr:sp macro="" textlink="">
      <xdr:nvSpPr>
        <xdr:cNvPr id="870" name="楕円 869"/>
        <xdr:cNvSpPr/>
      </xdr:nvSpPr>
      <xdr:spPr>
        <a:xfrm>
          <a:off x="20383500" y="132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92854</xdr:rowOff>
    </xdr:from>
    <xdr:ext cx="534377" cy="259045"/>
    <xdr:sp macro="" textlink="">
      <xdr:nvSpPr>
        <xdr:cNvPr id="871" name="テキスト ボックス 870"/>
        <xdr:cNvSpPr txBox="1"/>
      </xdr:nvSpPr>
      <xdr:spPr>
        <a:xfrm>
          <a:off x="20167111" y="1329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43732</xdr:rowOff>
    </xdr:from>
    <xdr:to>
      <xdr:col>102</xdr:col>
      <xdr:colOff>165100</xdr:colOff>
      <xdr:row>77</xdr:row>
      <xdr:rowOff>145332</xdr:rowOff>
    </xdr:to>
    <xdr:sp macro="" textlink="">
      <xdr:nvSpPr>
        <xdr:cNvPr id="872" name="楕円 871"/>
        <xdr:cNvSpPr/>
      </xdr:nvSpPr>
      <xdr:spPr>
        <a:xfrm>
          <a:off x="19494500" y="132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136459</xdr:rowOff>
    </xdr:from>
    <xdr:ext cx="534377" cy="259045"/>
    <xdr:sp macro="" textlink="">
      <xdr:nvSpPr>
        <xdr:cNvPr id="873" name="テキスト ボックス 872"/>
        <xdr:cNvSpPr txBox="1"/>
      </xdr:nvSpPr>
      <xdr:spPr>
        <a:xfrm>
          <a:off x="19278111" y="133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72441</xdr:rowOff>
    </xdr:from>
    <xdr:to>
      <xdr:col>98</xdr:col>
      <xdr:colOff>38100</xdr:colOff>
      <xdr:row>78</xdr:row>
      <xdr:rowOff>2591</xdr:rowOff>
    </xdr:to>
    <xdr:sp macro="" textlink="">
      <xdr:nvSpPr>
        <xdr:cNvPr id="874" name="楕円 873"/>
        <xdr:cNvSpPr/>
      </xdr:nvSpPr>
      <xdr:spPr>
        <a:xfrm>
          <a:off x="186055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165168</xdr:rowOff>
    </xdr:from>
    <xdr:ext cx="534377" cy="259045"/>
    <xdr:sp macro="" textlink="">
      <xdr:nvSpPr>
        <xdr:cNvPr id="875" name="テキスト ボックス 874"/>
        <xdr:cNvSpPr txBox="1"/>
      </xdr:nvSpPr>
      <xdr:spPr>
        <a:xfrm>
          <a:off x="18389111" y="1336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303,409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69,029</a:t>
          </a:r>
          <a:r>
            <a:rPr kumimoji="1" lang="ja-JP" altLang="en-US" sz="1300">
              <a:latin typeface="ＭＳ Ｐゴシック" panose="020B0600070205080204" pitchFamily="50" charset="-128"/>
              <a:ea typeface="ＭＳ Ｐゴシック" panose="020B0600070205080204" pitchFamily="50" charset="-128"/>
            </a:rPr>
            <a:t>円となっており、退職金の増加の影響により、前年度より</a:t>
          </a:r>
          <a:r>
            <a:rPr kumimoji="1" lang="en-US" altLang="ja-JP" sz="1300">
              <a:latin typeface="ＭＳ Ｐゴシック" panose="020B0600070205080204" pitchFamily="50" charset="-128"/>
              <a:ea typeface="ＭＳ Ｐゴシック" panose="020B0600070205080204" pitchFamily="50" charset="-128"/>
            </a:rPr>
            <a:t>3,681</a:t>
          </a:r>
          <a:r>
            <a:rPr kumimoji="1" lang="ja-JP" altLang="en-US" sz="1300">
              <a:latin typeface="ＭＳ Ｐゴシック" panose="020B0600070205080204" pitchFamily="50" charset="-128"/>
              <a:ea typeface="ＭＳ Ｐゴシック" panose="020B0600070205080204" pitchFamily="50" charset="-128"/>
            </a:rPr>
            <a:t>円増加した。平成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年度からゆるやかに増加の傾向にある。さらに、平成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年度から比較すると、</a:t>
          </a:r>
          <a:r>
            <a:rPr kumimoji="1" lang="en-US" altLang="ja-JP" sz="1300">
              <a:latin typeface="ＭＳ Ｐゴシック" panose="020B0600070205080204" pitchFamily="50" charset="-128"/>
              <a:ea typeface="ＭＳ Ｐゴシック" panose="020B0600070205080204" pitchFamily="50" charset="-128"/>
            </a:rPr>
            <a:t>12.20</a:t>
          </a:r>
          <a:r>
            <a:rPr kumimoji="1" lang="ja-JP" altLang="en-US" sz="1300">
              <a:latin typeface="ＭＳ Ｐゴシック" panose="020B0600070205080204" pitchFamily="50" charset="-128"/>
              <a:ea typeface="ＭＳ Ｐゴシック" panose="020B0600070205080204" pitchFamily="50" charset="-128"/>
            </a:rPr>
            <a:t>％増加していることから、類似団体平均（</a:t>
          </a:r>
          <a:r>
            <a:rPr kumimoji="1" lang="en-US" altLang="ja-JP" sz="1300">
              <a:latin typeface="ＭＳ Ｐゴシック" panose="020B0600070205080204" pitchFamily="50" charset="-128"/>
              <a:ea typeface="ＭＳ Ｐゴシック" panose="020B0600070205080204" pitchFamily="50" charset="-128"/>
            </a:rPr>
            <a:t>8.52</a:t>
          </a:r>
          <a:r>
            <a:rPr kumimoji="1" lang="ja-JP" altLang="en-US" sz="1300">
              <a:latin typeface="ＭＳ Ｐゴシック" panose="020B0600070205080204" pitchFamily="50" charset="-128"/>
              <a:ea typeface="ＭＳ Ｐゴシック" panose="020B0600070205080204" pitchFamily="50" charset="-128"/>
            </a:rPr>
            <a:t>％増加）と比べて高い増加傾向にある。人件費を除く性質の支出額については類似団体平均を下回っている。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年度に策定した「東員町財政の健全化に向けた集中取組について」に沿って、平成３０年度はプロジェクトチームを立ち上げ、今後は、総人件費等の抑制に取り組んでいる。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三重県東員町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25,642
25,113
22.68
8,157,454
7,780,022
368,032
5,579,279
5,567,899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168656</xdr:rowOff>
    </xdr:from>
    <xdr:to>
      <xdr:col>24</xdr:col>
      <xdr:colOff>63500</xdr:colOff>
      <xdr:row>33</xdr:row>
      <xdr:rowOff>9017</xdr:rowOff>
    </xdr:to>
    <xdr:cxnSp macro="">
      <xdr:nvCxnSpPr>
        <xdr:cNvPr id="61" name="直線コネクタ 60"/>
        <xdr:cNvCxnSpPr/>
      </xdr:nvCxnSpPr>
      <xdr:spPr>
        <a:xfrm flipV="1">
          <a:off x="3797300" y="565505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29972</xdr:rowOff>
    </xdr:from>
    <xdr:to>
      <xdr:col>19</xdr:col>
      <xdr:colOff>177800</xdr:colOff>
      <xdr:row>33</xdr:row>
      <xdr:rowOff>9017</xdr:rowOff>
    </xdr:to>
    <xdr:cxnSp macro="">
      <xdr:nvCxnSpPr>
        <xdr:cNvPr id="64" name="直線コネクタ 63"/>
        <xdr:cNvCxnSpPr/>
      </xdr:nvCxnSpPr>
      <xdr:spPr>
        <a:xfrm>
          <a:off x="2908300" y="5516372"/>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29972</xdr:rowOff>
    </xdr:from>
    <xdr:to>
      <xdr:col>15</xdr:col>
      <xdr:colOff>50800</xdr:colOff>
      <xdr:row>32</xdr:row>
      <xdr:rowOff>84836</xdr:rowOff>
    </xdr:to>
    <xdr:cxnSp macro="">
      <xdr:nvCxnSpPr>
        <xdr:cNvPr id="67" name="直線コネクタ 66"/>
        <xdr:cNvCxnSpPr/>
      </xdr:nvCxnSpPr>
      <xdr:spPr>
        <a:xfrm flipV="1">
          <a:off x="2019300" y="5516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84836</xdr:rowOff>
    </xdr:from>
    <xdr:to>
      <xdr:col>10</xdr:col>
      <xdr:colOff>114300</xdr:colOff>
      <xdr:row>32</xdr:row>
      <xdr:rowOff>93599</xdr:rowOff>
    </xdr:to>
    <xdr:cxnSp macro="">
      <xdr:nvCxnSpPr>
        <xdr:cNvPr id="70" name="直線コネクタ 69"/>
        <xdr:cNvCxnSpPr/>
      </xdr:nvCxnSpPr>
      <xdr:spPr>
        <a:xfrm flipV="1">
          <a:off x="1130300" y="557123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117856</xdr:rowOff>
    </xdr:from>
    <xdr:to>
      <xdr:col>24</xdr:col>
      <xdr:colOff>114300</xdr:colOff>
      <xdr:row>33</xdr:row>
      <xdr:rowOff>48006</xdr:rowOff>
    </xdr:to>
    <xdr:sp macro="" textlink="">
      <xdr:nvSpPr>
        <xdr:cNvPr id="80" name="楕円 79"/>
        <xdr:cNvSpPr/>
      </xdr:nvSpPr>
      <xdr:spPr>
        <a:xfrm>
          <a:off x="4584700" y="5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140733</xdr:rowOff>
    </xdr:from>
    <xdr:ext cx="469744" cy="259045"/>
    <xdr:sp macro="" textlink="">
      <xdr:nvSpPr>
        <xdr:cNvPr id="81" name="議会費該当値テキスト"/>
        <xdr:cNvSpPr txBox="1"/>
      </xdr:nvSpPr>
      <xdr:spPr>
        <a:xfrm>
          <a:off x="4686300"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129667</xdr:rowOff>
    </xdr:from>
    <xdr:to>
      <xdr:col>20</xdr:col>
      <xdr:colOff>38100</xdr:colOff>
      <xdr:row>33</xdr:row>
      <xdr:rowOff>59817</xdr:rowOff>
    </xdr:to>
    <xdr:sp macro="" textlink="">
      <xdr:nvSpPr>
        <xdr:cNvPr id="82" name="楕円 81"/>
        <xdr:cNvSpPr/>
      </xdr:nvSpPr>
      <xdr:spPr>
        <a:xfrm>
          <a:off x="3746500" y="561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76344</xdr:rowOff>
    </xdr:from>
    <xdr:ext cx="469744" cy="259045"/>
    <xdr:sp macro="" textlink="">
      <xdr:nvSpPr>
        <xdr:cNvPr id="83" name="テキスト ボックス 82"/>
        <xdr:cNvSpPr txBox="1"/>
      </xdr:nvSpPr>
      <xdr:spPr>
        <a:xfrm>
          <a:off x="3562428" y="539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150622</xdr:rowOff>
    </xdr:from>
    <xdr:to>
      <xdr:col>15</xdr:col>
      <xdr:colOff>101600</xdr:colOff>
      <xdr:row>32</xdr:row>
      <xdr:rowOff>80772</xdr:rowOff>
    </xdr:to>
    <xdr:sp macro="" textlink="">
      <xdr:nvSpPr>
        <xdr:cNvPr id="84" name="楕円 83"/>
        <xdr:cNvSpPr/>
      </xdr:nvSpPr>
      <xdr:spPr>
        <a:xfrm>
          <a:off x="2857500" y="54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97299</xdr:rowOff>
    </xdr:from>
    <xdr:ext cx="469744" cy="259045"/>
    <xdr:sp macro="" textlink="">
      <xdr:nvSpPr>
        <xdr:cNvPr id="85" name="テキスト ボックス 84"/>
        <xdr:cNvSpPr txBox="1"/>
      </xdr:nvSpPr>
      <xdr:spPr>
        <a:xfrm>
          <a:off x="2673428" y="524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34036</xdr:rowOff>
    </xdr:from>
    <xdr:to>
      <xdr:col>10</xdr:col>
      <xdr:colOff>165100</xdr:colOff>
      <xdr:row>32</xdr:row>
      <xdr:rowOff>135636</xdr:rowOff>
    </xdr:to>
    <xdr:sp macro="" textlink="">
      <xdr:nvSpPr>
        <xdr:cNvPr id="86" name="楕円 85"/>
        <xdr:cNvSpPr/>
      </xdr:nvSpPr>
      <xdr:spPr>
        <a:xfrm>
          <a:off x="1968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152163</xdr:rowOff>
    </xdr:from>
    <xdr:ext cx="469744" cy="259045"/>
    <xdr:sp macro="" textlink="">
      <xdr:nvSpPr>
        <xdr:cNvPr id="87" name="テキスト ボックス 86"/>
        <xdr:cNvSpPr txBox="1"/>
      </xdr:nvSpPr>
      <xdr:spPr>
        <a:xfrm>
          <a:off x="1784428" y="52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42799</xdr:rowOff>
    </xdr:from>
    <xdr:to>
      <xdr:col>6</xdr:col>
      <xdr:colOff>38100</xdr:colOff>
      <xdr:row>32</xdr:row>
      <xdr:rowOff>144399</xdr:rowOff>
    </xdr:to>
    <xdr:sp macro="" textlink="">
      <xdr:nvSpPr>
        <xdr:cNvPr id="88" name="楕円 87"/>
        <xdr:cNvSpPr/>
      </xdr:nvSpPr>
      <xdr:spPr>
        <a:xfrm>
          <a:off x="1079500" y="55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160926</xdr:rowOff>
    </xdr:from>
    <xdr:ext cx="469744" cy="259045"/>
    <xdr:sp macro="" textlink="">
      <xdr:nvSpPr>
        <xdr:cNvPr id="89" name="テキスト ボックス 88"/>
        <xdr:cNvSpPr txBox="1"/>
      </xdr:nvSpPr>
      <xdr:spPr>
        <a:xfrm>
          <a:off x="895428" y="530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36670</xdr:rowOff>
    </xdr:from>
    <xdr:to>
      <xdr:col>24</xdr:col>
      <xdr:colOff>63500</xdr:colOff>
      <xdr:row>57</xdr:row>
      <xdr:rowOff>99268</xdr:rowOff>
    </xdr:to>
    <xdr:cxnSp macro="">
      <xdr:nvCxnSpPr>
        <xdr:cNvPr id="118" name="直線コネクタ 117"/>
        <xdr:cNvCxnSpPr/>
      </xdr:nvCxnSpPr>
      <xdr:spPr>
        <a:xfrm flipV="1">
          <a:off x="3797300" y="9809320"/>
          <a:ext cx="838200" cy="6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129306</xdr:rowOff>
    </xdr:from>
    <xdr:to>
      <xdr:col>19</xdr:col>
      <xdr:colOff>177800</xdr:colOff>
      <xdr:row>57</xdr:row>
      <xdr:rowOff>99268</xdr:rowOff>
    </xdr:to>
    <xdr:cxnSp macro="">
      <xdr:nvCxnSpPr>
        <xdr:cNvPr id="121" name="直線コネクタ 120"/>
        <xdr:cNvCxnSpPr/>
      </xdr:nvCxnSpPr>
      <xdr:spPr>
        <a:xfrm>
          <a:off x="2908300" y="9730506"/>
          <a:ext cx="889000" cy="1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129306</xdr:rowOff>
    </xdr:from>
    <xdr:to>
      <xdr:col>15</xdr:col>
      <xdr:colOff>50800</xdr:colOff>
      <xdr:row>56</xdr:row>
      <xdr:rowOff>145293</xdr:rowOff>
    </xdr:to>
    <xdr:cxnSp macro="">
      <xdr:nvCxnSpPr>
        <xdr:cNvPr id="124" name="直線コネクタ 123"/>
        <xdr:cNvCxnSpPr/>
      </xdr:nvCxnSpPr>
      <xdr:spPr>
        <a:xfrm flipV="1">
          <a:off x="2019300" y="9730506"/>
          <a:ext cx="889000" cy="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145293</xdr:rowOff>
    </xdr:from>
    <xdr:to>
      <xdr:col>10</xdr:col>
      <xdr:colOff>114300</xdr:colOff>
      <xdr:row>57</xdr:row>
      <xdr:rowOff>52916</xdr:rowOff>
    </xdr:to>
    <xdr:cxnSp macro="">
      <xdr:nvCxnSpPr>
        <xdr:cNvPr id="127" name="直線コネクタ 126"/>
        <xdr:cNvCxnSpPr/>
      </xdr:nvCxnSpPr>
      <xdr:spPr>
        <a:xfrm flipV="1">
          <a:off x="1130300" y="9746493"/>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98867</xdr:rowOff>
    </xdr:from>
    <xdr:to>
      <xdr:col>10</xdr:col>
      <xdr:colOff>165100</xdr:colOff>
      <xdr:row>57</xdr:row>
      <xdr:rowOff>29017</xdr:rowOff>
    </xdr:to>
    <xdr:sp macro="" textlink="">
      <xdr:nvSpPr>
        <xdr:cNvPr id="128" name="フローチャート: 判断 127"/>
        <xdr:cNvSpPr/>
      </xdr:nvSpPr>
      <xdr:spPr>
        <a:xfrm>
          <a:off x="1968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20144</xdr:rowOff>
    </xdr:from>
    <xdr:ext cx="534377" cy="259045"/>
    <xdr:sp macro="" textlink="">
      <xdr:nvSpPr>
        <xdr:cNvPr id="129" name="テキスト ボックス 128"/>
        <xdr:cNvSpPr txBox="1"/>
      </xdr:nvSpPr>
      <xdr:spPr>
        <a:xfrm>
          <a:off x="1752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86926</xdr:rowOff>
    </xdr:from>
    <xdr:to>
      <xdr:col>6</xdr:col>
      <xdr:colOff>38100</xdr:colOff>
      <xdr:row>57</xdr:row>
      <xdr:rowOff>17076</xdr:rowOff>
    </xdr:to>
    <xdr:sp macro="" textlink="">
      <xdr:nvSpPr>
        <xdr:cNvPr id="130" name="フローチャート: 判断 129"/>
        <xdr:cNvSpPr/>
      </xdr:nvSpPr>
      <xdr:spPr>
        <a:xfrm>
          <a:off x="1079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33603</xdr:rowOff>
    </xdr:from>
    <xdr:ext cx="534377" cy="259045"/>
    <xdr:sp macro="" textlink="">
      <xdr:nvSpPr>
        <xdr:cNvPr id="131" name="テキスト ボックス 130"/>
        <xdr:cNvSpPr txBox="1"/>
      </xdr:nvSpPr>
      <xdr:spPr>
        <a:xfrm>
          <a:off x="863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157320</xdr:rowOff>
    </xdr:from>
    <xdr:to>
      <xdr:col>24</xdr:col>
      <xdr:colOff>114300</xdr:colOff>
      <xdr:row>57</xdr:row>
      <xdr:rowOff>87470</xdr:rowOff>
    </xdr:to>
    <xdr:sp macro="" textlink="">
      <xdr:nvSpPr>
        <xdr:cNvPr id="137" name="楕円 136"/>
        <xdr:cNvSpPr/>
      </xdr:nvSpPr>
      <xdr:spPr>
        <a:xfrm>
          <a:off x="4584700" y="97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135747</xdr:rowOff>
    </xdr:from>
    <xdr:ext cx="534377" cy="259045"/>
    <xdr:sp macro="" textlink="">
      <xdr:nvSpPr>
        <xdr:cNvPr id="138" name="総務費該当値テキスト"/>
        <xdr:cNvSpPr txBox="1"/>
      </xdr:nvSpPr>
      <xdr:spPr>
        <a:xfrm>
          <a:off x="4686300" y="97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48468</xdr:rowOff>
    </xdr:from>
    <xdr:to>
      <xdr:col>20</xdr:col>
      <xdr:colOff>38100</xdr:colOff>
      <xdr:row>57</xdr:row>
      <xdr:rowOff>150068</xdr:rowOff>
    </xdr:to>
    <xdr:sp macro="" textlink="">
      <xdr:nvSpPr>
        <xdr:cNvPr id="139" name="楕円 138"/>
        <xdr:cNvSpPr/>
      </xdr:nvSpPr>
      <xdr:spPr>
        <a:xfrm>
          <a:off x="3746500" y="982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141195</xdr:rowOff>
    </xdr:from>
    <xdr:ext cx="534377" cy="259045"/>
    <xdr:sp macro="" textlink="">
      <xdr:nvSpPr>
        <xdr:cNvPr id="140" name="テキスト ボックス 139"/>
        <xdr:cNvSpPr txBox="1"/>
      </xdr:nvSpPr>
      <xdr:spPr>
        <a:xfrm>
          <a:off x="3530111" y="991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78506</xdr:rowOff>
    </xdr:from>
    <xdr:to>
      <xdr:col>15</xdr:col>
      <xdr:colOff>101600</xdr:colOff>
      <xdr:row>57</xdr:row>
      <xdr:rowOff>8656</xdr:rowOff>
    </xdr:to>
    <xdr:sp macro="" textlink="">
      <xdr:nvSpPr>
        <xdr:cNvPr id="141" name="楕円 140"/>
        <xdr:cNvSpPr/>
      </xdr:nvSpPr>
      <xdr:spPr>
        <a:xfrm>
          <a:off x="2857500" y="96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171233</xdr:rowOff>
    </xdr:from>
    <xdr:ext cx="534377" cy="259045"/>
    <xdr:sp macro="" textlink="">
      <xdr:nvSpPr>
        <xdr:cNvPr id="142" name="テキスト ボックス 141"/>
        <xdr:cNvSpPr txBox="1"/>
      </xdr:nvSpPr>
      <xdr:spPr>
        <a:xfrm>
          <a:off x="2641111" y="97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94493</xdr:rowOff>
    </xdr:from>
    <xdr:to>
      <xdr:col>10</xdr:col>
      <xdr:colOff>165100</xdr:colOff>
      <xdr:row>57</xdr:row>
      <xdr:rowOff>24643</xdr:rowOff>
    </xdr:to>
    <xdr:sp macro="" textlink="">
      <xdr:nvSpPr>
        <xdr:cNvPr id="143" name="楕円 142"/>
        <xdr:cNvSpPr/>
      </xdr:nvSpPr>
      <xdr:spPr>
        <a:xfrm>
          <a:off x="1968500" y="96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41170</xdr:rowOff>
    </xdr:from>
    <xdr:ext cx="534377" cy="259045"/>
    <xdr:sp macro="" textlink="">
      <xdr:nvSpPr>
        <xdr:cNvPr id="144" name="テキスト ボックス 143"/>
        <xdr:cNvSpPr txBox="1"/>
      </xdr:nvSpPr>
      <xdr:spPr>
        <a:xfrm>
          <a:off x="1752111" y="947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2116</xdr:rowOff>
    </xdr:from>
    <xdr:to>
      <xdr:col>6</xdr:col>
      <xdr:colOff>38100</xdr:colOff>
      <xdr:row>57</xdr:row>
      <xdr:rowOff>103716</xdr:rowOff>
    </xdr:to>
    <xdr:sp macro="" textlink="">
      <xdr:nvSpPr>
        <xdr:cNvPr id="145" name="楕円 144"/>
        <xdr:cNvSpPr/>
      </xdr:nvSpPr>
      <xdr:spPr>
        <a:xfrm>
          <a:off x="1079500" y="97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94843</xdr:rowOff>
    </xdr:from>
    <xdr:ext cx="534377" cy="259045"/>
    <xdr:sp macro="" textlink="">
      <xdr:nvSpPr>
        <xdr:cNvPr id="146" name="テキスト ボックス 145"/>
        <xdr:cNvSpPr txBox="1"/>
      </xdr:nvSpPr>
      <xdr:spPr>
        <a:xfrm>
          <a:off x="863111" y="986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93884</xdr:rowOff>
    </xdr:from>
    <xdr:to>
      <xdr:col>24</xdr:col>
      <xdr:colOff>63500</xdr:colOff>
      <xdr:row>78</xdr:row>
      <xdr:rowOff>117348</xdr:rowOff>
    </xdr:to>
    <xdr:cxnSp macro="">
      <xdr:nvCxnSpPr>
        <xdr:cNvPr id="174" name="直線コネクタ 173"/>
        <xdr:cNvCxnSpPr/>
      </xdr:nvCxnSpPr>
      <xdr:spPr>
        <a:xfrm flipV="1">
          <a:off x="3797300" y="13466984"/>
          <a:ext cx="8382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117348</xdr:rowOff>
    </xdr:from>
    <xdr:to>
      <xdr:col>19</xdr:col>
      <xdr:colOff>177800</xdr:colOff>
      <xdr:row>78</xdr:row>
      <xdr:rowOff>142970</xdr:rowOff>
    </xdr:to>
    <xdr:cxnSp macro="">
      <xdr:nvCxnSpPr>
        <xdr:cNvPr id="177" name="直線コネクタ 176"/>
        <xdr:cNvCxnSpPr/>
      </xdr:nvCxnSpPr>
      <xdr:spPr>
        <a:xfrm flipV="1">
          <a:off x="2908300" y="13490448"/>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142970</xdr:rowOff>
    </xdr:from>
    <xdr:to>
      <xdr:col>15</xdr:col>
      <xdr:colOff>50800</xdr:colOff>
      <xdr:row>78</xdr:row>
      <xdr:rowOff>157028</xdr:rowOff>
    </xdr:to>
    <xdr:cxnSp macro="">
      <xdr:nvCxnSpPr>
        <xdr:cNvPr id="180" name="直線コネクタ 179"/>
        <xdr:cNvCxnSpPr/>
      </xdr:nvCxnSpPr>
      <xdr:spPr>
        <a:xfrm flipV="1">
          <a:off x="2019300" y="13516070"/>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157028</xdr:rowOff>
    </xdr:from>
    <xdr:to>
      <xdr:col>10</xdr:col>
      <xdr:colOff>114300</xdr:colOff>
      <xdr:row>79</xdr:row>
      <xdr:rowOff>27384</xdr:rowOff>
    </xdr:to>
    <xdr:cxnSp macro="">
      <xdr:nvCxnSpPr>
        <xdr:cNvPr id="183" name="直線コネクタ 182"/>
        <xdr:cNvCxnSpPr/>
      </xdr:nvCxnSpPr>
      <xdr:spPr>
        <a:xfrm flipV="1">
          <a:off x="1130300" y="13530128"/>
          <a:ext cx="889000" cy="4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35198</xdr:rowOff>
    </xdr:from>
    <xdr:to>
      <xdr:col>10</xdr:col>
      <xdr:colOff>165100</xdr:colOff>
      <xdr:row>78</xdr:row>
      <xdr:rowOff>136798</xdr:rowOff>
    </xdr:to>
    <xdr:sp macro="" textlink="">
      <xdr:nvSpPr>
        <xdr:cNvPr id="184" name="フローチャート: 判断 183"/>
        <xdr:cNvSpPr/>
      </xdr:nvSpPr>
      <xdr:spPr>
        <a:xfrm>
          <a:off x="1968500" y="1340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153325</xdr:rowOff>
    </xdr:from>
    <xdr:ext cx="599010" cy="259045"/>
    <xdr:sp macro="" textlink="">
      <xdr:nvSpPr>
        <xdr:cNvPr id="185" name="テキスト ボックス 184"/>
        <xdr:cNvSpPr txBox="1"/>
      </xdr:nvSpPr>
      <xdr:spPr>
        <a:xfrm>
          <a:off x="1719795" y="1318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56242</xdr:rowOff>
    </xdr:from>
    <xdr:to>
      <xdr:col>6</xdr:col>
      <xdr:colOff>38100</xdr:colOff>
      <xdr:row>78</xdr:row>
      <xdr:rowOff>157842</xdr:rowOff>
    </xdr:to>
    <xdr:sp macro="" textlink="">
      <xdr:nvSpPr>
        <xdr:cNvPr id="186" name="フローチャート: 判断 185"/>
        <xdr:cNvSpPr/>
      </xdr:nvSpPr>
      <xdr:spPr>
        <a:xfrm>
          <a:off x="1079500" y="134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2919</xdr:rowOff>
    </xdr:from>
    <xdr:ext cx="599010" cy="259045"/>
    <xdr:sp macro="" textlink="">
      <xdr:nvSpPr>
        <xdr:cNvPr id="187" name="テキスト ボックス 186"/>
        <xdr:cNvSpPr txBox="1"/>
      </xdr:nvSpPr>
      <xdr:spPr>
        <a:xfrm>
          <a:off x="830795" y="1320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43084</xdr:rowOff>
    </xdr:from>
    <xdr:to>
      <xdr:col>24</xdr:col>
      <xdr:colOff>114300</xdr:colOff>
      <xdr:row>78</xdr:row>
      <xdr:rowOff>144684</xdr:rowOff>
    </xdr:to>
    <xdr:sp macro="" textlink="">
      <xdr:nvSpPr>
        <xdr:cNvPr id="193" name="楕円 192"/>
        <xdr:cNvSpPr/>
      </xdr:nvSpPr>
      <xdr:spPr>
        <a:xfrm>
          <a:off x="4584700" y="134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129461</xdr:rowOff>
    </xdr:from>
    <xdr:ext cx="599010" cy="259045"/>
    <xdr:sp macro="" textlink="">
      <xdr:nvSpPr>
        <xdr:cNvPr id="194" name="民生費該当値テキスト"/>
        <xdr:cNvSpPr txBox="1"/>
      </xdr:nvSpPr>
      <xdr:spPr>
        <a:xfrm>
          <a:off x="4686300" y="1333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66548</xdr:rowOff>
    </xdr:from>
    <xdr:to>
      <xdr:col>20</xdr:col>
      <xdr:colOff>38100</xdr:colOff>
      <xdr:row>78</xdr:row>
      <xdr:rowOff>168148</xdr:rowOff>
    </xdr:to>
    <xdr:sp macro="" textlink="">
      <xdr:nvSpPr>
        <xdr:cNvPr id="195" name="楕円 194"/>
        <xdr:cNvSpPr/>
      </xdr:nvSpPr>
      <xdr:spPr>
        <a:xfrm>
          <a:off x="3746500" y="134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159275</xdr:rowOff>
    </xdr:from>
    <xdr:ext cx="599010" cy="259045"/>
    <xdr:sp macro="" textlink="">
      <xdr:nvSpPr>
        <xdr:cNvPr id="196" name="テキスト ボックス 195"/>
        <xdr:cNvSpPr txBox="1"/>
      </xdr:nvSpPr>
      <xdr:spPr>
        <a:xfrm>
          <a:off x="3497795" y="1353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92170</xdr:rowOff>
    </xdr:from>
    <xdr:to>
      <xdr:col>15</xdr:col>
      <xdr:colOff>101600</xdr:colOff>
      <xdr:row>79</xdr:row>
      <xdr:rowOff>22320</xdr:rowOff>
    </xdr:to>
    <xdr:sp macro="" textlink="">
      <xdr:nvSpPr>
        <xdr:cNvPr id="197" name="楕円 196"/>
        <xdr:cNvSpPr/>
      </xdr:nvSpPr>
      <xdr:spPr>
        <a:xfrm>
          <a:off x="2857500" y="134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13447</xdr:rowOff>
    </xdr:from>
    <xdr:ext cx="534377" cy="259045"/>
    <xdr:sp macro="" textlink="">
      <xdr:nvSpPr>
        <xdr:cNvPr id="198" name="テキスト ボックス 197"/>
        <xdr:cNvSpPr txBox="1"/>
      </xdr:nvSpPr>
      <xdr:spPr>
        <a:xfrm>
          <a:off x="2641111" y="135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106228</xdr:rowOff>
    </xdr:from>
    <xdr:to>
      <xdr:col>10</xdr:col>
      <xdr:colOff>165100</xdr:colOff>
      <xdr:row>79</xdr:row>
      <xdr:rowOff>36378</xdr:rowOff>
    </xdr:to>
    <xdr:sp macro="" textlink="">
      <xdr:nvSpPr>
        <xdr:cNvPr id="199" name="楕円 198"/>
        <xdr:cNvSpPr/>
      </xdr:nvSpPr>
      <xdr:spPr>
        <a:xfrm>
          <a:off x="1968500" y="134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27505</xdr:rowOff>
    </xdr:from>
    <xdr:ext cx="534377" cy="259045"/>
    <xdr:sp macro="" textlink="">
      <xdr:nvSpPr>
        <xdr:cNvPr id="200" name="テキスト ボックス 199"/>
        <xdr:cNvSpPr txBox="1"/>
      </xdr:nvSpPr>
      <xdr:spPr>
        <a:xfrm>
          <a:off x="1752111" y="135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148034</xdr:rowOff>
    </xdr:from>
    <xdr:to>
      <xdr:col>6</xdr:col>
      <xdr:colOff>38100</xdr:colOff>
      <xdr:row>79</xdr:row>
      <xdr:rowOff>78184</xdr:rowOff>
    </xdr:to>
    <xdr:sp macro="" textlink="">
      <xdr:nvSpPr>
        <xdr:cNvPr id="201" name="楕円 200"/>
        <xdr:cNvSpPr/>
      </xdr:nvSpPr>
      <xdr:spPr>
        <a:xfrm>
          <a:off x="1079500" y="1352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69311</xdr:rowOff>
    </xdr:from>
    <xdr:ext cx="534377" cy="259045"/>
    <xdr:sp macro="" textlink="">
      <xdr:nvSpPr>
        <xdr:cNvPr id="202" name="テキスト ボックス 201"/>
        <xdr:cNvSpPr txBox="1"/>
      </xdr:nvSpPr>
      <xdr:spPr>
        <a:xfrm>
          <a:off x="863111" y="1361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53150</xdr:rowOff>
    </xdr:from>
    <xdr:to>
      <xdr:col>24</xdr:col>
      <xdr:colOff>63500</xdr:colOff>
      <xdr:row>97</xdr:row>
      <xdr:rowOff>65990</xdr:rowOff>
    </xdr:to>
    <xdr:cxnSp macro="">
      <xdr:nvCxnSpPr>
        <xdr:cNvPr id="231" name="直線コネクタ 230"/>
        <xdr:cNvCxnSpPr/>
      </xdr:nvCxnSpPr>
      <xdr:spPr>
        <a:xfrm>
          <a:off x="3797300" y="16683800"/>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47930</xdr:rowOff>
    </xdr:from>
    <xdr:to>
      <xdr:col>19</xdr:col>
      <xdr:colOff>177800</xdr:colOff>
      <xdr:row>97</xdr:row>
      <xdr:rowOff>53150</xdr:rowOff>
    </xdr:to>
    <xdr:cxnSp macro="">
      <xdr:nvCxnSpPr>
        <xdr:cNvPr id="234" name="直線コネクタ 233"/>
        <xdr:cNvCxnSpPr/>
      </xdr:nvCxnSpPr>
      <xdr:spPr>
        <a:xfrm>
          <a:off x="2908300" y="16678580"/>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47930</xdr:rowOff>
    </xdr:from>
    <xdr:to>
      <xdr:col>15</xdr:col>
      <xdr:colOff>50800</xdr:colOff>
      <xdr:row>97</xdr:row>
      <xdr:rowOff>52426</xdr:rowOff>
    </xdr:to>
    <xdr:cxnSp macro="">
      <xdr:nvCxnSpPr>
        <xdr:cNvPr id="237" name="直線コネクタ 236"/>
        <xdr:cNvCxnSpPr/>
      </xdr:nvCxnSpPr>
      <xdr:spPr>
        <a:xfrm flipV="1">
          <a:off x="2019300" y="16678580"/>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52426</xdr:rowOff>
    </xdr:from>
    <xdr:to>
      <xdr:col>10</xdr:col>
      <xdr:colOff>114300</xdr:colOff>
      <xdr:row>97</xdr:row>
      <xdr:rowOff>55308</xdr:rowOff>
    </xdr:to>
    <xdr:cxnSp macro="">
      <xdr:nvCxnSpPr>
        <xdr:cNvPr id="240" name="直線コネクタ 239"/>
        <xdr:cNvCxnSpPr/>
      </xdr:nvCxnSpPr>
      <xdr:spPr>
        <a:xfrm flipV="1">
          <a:off x="1130300" y="16683076"/>
          <a:ext cx="8890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84734</xdr:rowOff>
    </xdr:from>
    <xdr:to>
      <xdr:col>10</xdr:col>
      <xdr:colOff>165100</xdr:colOff>
      <xdr:row>97</xdr:row>
      <xdr:rowOff>14884</xdr:rowOff>
    </xdr:to>
    <xdr:sp macro="" textlink="">
      <xdr:nvSpPr>
        <xdr:cNvPr id="241" name="フローチャート: 判断 240"/>
        <xdr:cNvSpPr/>
      </xdr:nvSpPr>
      <xdr:spPr>
        <a:xfrm>
          <a:off x="1968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31411</xdr:rowOff>
    </xdr:from>
    <xdr:ext cx="534377" cy="259045"/>
    <xdr:sp macro="" textlink="">
      <xdr:nvSpPr>
        <xdr:cNvPr id="242" name="テキスト ボックス 241"/>
        <xdr:cNvSpPr txBox="1"/>
      </xdr:nvSpPr>
      <xdr:spPr>
        <a:xfrm>
          <a:off x="1752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100431</xdr:rowOff>
    </xdr:from>
    <xdr:to>
      <xdr:col>6</xdr:col>
      <xdr:colOff>38100</xdr:colOff>
      <xdr:row>97</xdr:row>
      <xdr:rowOff>30581</xdr:rowOff>
    </xdr:to>
    <xdr:sp macro="" textlink="">
      <xdr:nvSpPr>
        <xdr:cNvPr id="243" name="フローチャート: 判断 242"/>
        <xdr:cNvSpPr/>
      </xdr:nvSpPr>
      <xdr:spPr>
        <a:xfrm>
          <a:off x="1079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47108</xdr:rowOff>
    </xdr:from>
    <xdr:ext cx="534377" cy="259045"/>
    <xdr:sp macro="" textlink="">
      <xdr:nvSpPr>
        <xdr:cNvPr id="244" name="テキスト ボックス 243"/>
        <xdr:cNvSpPr txBox="1"/>
      </xdr:nvSpPr>
      <xdr:spPr>
        <a:xfrm>
          <a:off x="863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15190</xdr:rowOff>
    </xdr:from>
    <xdr:to>
      <xdr:col>24</xdr:col>
      <xdr:colOff>114300</xdr:colOff>
      <xdr:row>97</xdr:row>
      <xdr:rowOff>116790</xdr:rowOff>
    </xdr:to>
    <xdr:sp macro="" textlink="">
      <xdr:nvSpPr>
        <xdr:cNvPr id="250" name="楕円 249"/>
        <xdr:cNvSpPr/>
      </xdr:nvSpPr>
      <xdr:spPr>
        <a:xfrm>
          <a:off x="4584700" y="166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101567</xdr:rowOff>
    </xdr:from>
    <xdr:ext cx="534377" cy="259045"/>
    <xdr:sp macro="" textlink="">
      <xdr:nvSpPr>
        <xdr:cNvPr id="251" name="衛生費該当値テキスト"/>
        <xdr:cNvSpPr txBox="1"/>
      </xdr:nvSpPr>
      <xdr:spPr>
        <a:xfrm>
          <a:off x="4686300" y="1656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2350</xdr:rowOff>
    </xdr:from>
    <xdr:to>
      <xdr:col>20</xdr:col>
      <xdr:colOff>38100</xdr:colOff>
      <xdr:row>97</xdr:row>
      <xdr:rowOff>103950</xdr:rowOff>
    </xdr:to>
    <xdr:sp macro="" textlink="">
      <xdr:nvSpPr>
        <xdr:cNvPr id="252" name="楕円 251"/>
        <xdr:cNvSpPr/>
      </xdr:nvSpPr>
      <xdr:spPr>
        <a:xfrm>
          <a:off x="3746500" y="166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95077</xdr:rowOff>
    </xdr:from>
    <xdr:ext cx="534377" cy="259045"/>
    <xdr:sp macro="" textlink="">
      <xdr:nvSpPr>
        <xdr:cNvPr id="253" name="テキスト ボックス 252"/>
        <xdr:cNvSpPr txBox="1"/>
      </xdr:nvSpPr>
      <xdr:spPr>
        <a:xfrm>
          <a:off x="3530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168580</xdr:rowOff>
    </xdr:from>
    <xdr:to>
      <xdr:col>15</xdr:col>
      <xdr:colOff>101600</xdr:colOff>
      <xdr:row>97</xdr:row>
      <xdr:rowOff>98730</xdr:rowOff>
    </xdr:to>
    <xdr:sp macro="" textlink="">
      <xdr:nvSpPr>
        <xdr:cNvPr id="254" name="楕円 253"/>
        <xdr:cNvSpPr/>
      </xdr:nvSpPr>
      <xdr:spPr>
        <a:xfrm>
          <a:off x="2857500" y="166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89857</xdr:rowOff>
    </xdr:from>
    <xdr:ext cx="534377" cy="259045"/>
    <xdr:sp macro="" textlink="">
      <xdr:nvSpPr>
        <xdr:cNvPr id="255" name="テキスト ボックス 254"/>
        <xdr:cNvSpPr txBox="1"/>
      </xdr:nvSpPr>
      <xdr:spPr>
        <a:xfrm>
          <a:off x="2641111" y="167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1626</xdr:rowOff>
    </xdr:from>
    <xdr:to>
      <xdr:col>10</xdr:col>
      <xdr:colOff>165100</xdr:colOff>
      <xdr:row>97</xdr:row>
      <xdr:rowOff>103226</xdr:rowOff>
    </xdr:to>
    <xdr:sp macro="" textlink="">
      <xdr:nvSpPr>
        <xdr:cNvPr id="256" name="楕円 255"/>
        <xdr:cNvSpPr/>
      </xdr:nvSpPr>
      <xdr:spPr>
        <a:xfrm>
          <a:off x="1968500" y="166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94353</xdr:rowOff>
    </xdr:from>
    <xdr:ext cx="534377" cy="259045"/>
    <xdr:sp macro="" textlink="">
      <xdr:nvSpPr>
        <xdr:cNvPr id="257" name="テキスト ボックス 256"/>
        <xdr:cNvSpPr txBox="1"/>
      </xdr:nvSpPr>
      <xdr:spPr>
        <a:xfrm>
          <a:off x="1752111" y="167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4508</xdr:rowOff>
    </xdr:from>
    <xdr:to>
      <xdr:col>6</xdr:col>
      <xdr:colOff>38100</xdr:colOff>
      <xdr:row>97</xdr:row>
      <xdr:rowOff>106108</xdr:rowOff>
    </xdr:to>
    <xdr:sp macro="" textlink="">
      <xdr:nvSpPr>
        <xdr:cNvPr id="258" name="楕円 257"/>
        <xdr:cNvSpPr/>
      </xdr:nvSpPr>
      <xdr:spPr>
        <a:xfrm>
          <a:off x="1079500" y="1663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97235</xdr:rowOff>
    </xdr:from>
    <xdr:ext cx="534377" cy="259045"/>
    <xdr:sp macro="" textlink="">
      <xdr:nvSpPr>
        <xdr:cNvPr id="259" name="テキスト ボックス 258"/>
        <xdr:cNvSpPr txBox="1"/>
      </xdr:nvSpPr>
      <xdr:spPr>
        <a:xfrm>
          <a:off x="863111"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13643</xdr:rowOff>
    </xdr:from>
    <xdr:to>
      <xdr:col>55</xdr:col>
      <xdr:colOff>0</xdr:colOff>
      <xdr:row>39</xdr:row>
      <xdr:rowOff>56424</xdr:rowOff>
    </xdr:to>
    <xdr:cxnSp macro="">
      <xdr:nvCxnSpPr>
        <xdr:cNvPr id="290" name="直線コネクタ 289"/>
        <xdr:cNvCxnSpPr/>
      </xdr:nvCxnSpPr>
      <xdr:spPr>
        <a:xfrm>
          <a:off x="9639300" y="6700193"/>
          <a:ext cx="8382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13643</xdr:rowOff>
    </xdr:from>
    <xdr:to>
      <xdr:col>50</xdr:col>
      <xdr:colOff>114300</xdr:colOff>
      <xdr:row>39</xdr:row>
      <xdr:rowOff>55771</xdr:rowOff>
    </xdr:to>
    <xdr:cxnSp macro="">
      <xdr:nvCxnSpPr>
        <xdr:cNvPr id="293" name="直線コネクタ 292"/>
        <xdr:cNvCxnSpPr/>
      </xdr:nvCxnSpPr>
      <xdr:spPr>
        <a:xfrm flipV="1">
          <a:off x="8750300" y="6700193"/>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55445</xdr:rowOff>
    </xdr:from>
    <xdr:to>
      <xdr:col>45</xdr:col>
      <xdr:colOff>177800</xdr:colOff>
      <xdr:row>39</xdr:row>
      <xdr:rowOff>55771</xdr:rowOff>
    </xdr:to>
    <xdr:cxnSp macro="">
      <xdr:nvCxnSpPr>
        <xdr:cNvPr id="296" name="直線コネクタ 295"/>
        <xdr:cNvCxnSpPr/>
      </xdr:nvCxnSpPr>
      <xdr:spPr>
        <a:xfrm>
          <a:off x="7861300" y="674199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55445</xdr:rowOff>
    </xdr:from>
    <xdr:to>
      <xdr:col>41</xdr:col>
      <xdr:colOff>50800</xdr:colOff>
      <xdr:row>39</xdr:row>
      <xdr:rowOff>58057</xdr:rowOff>
    </xdr:to>
    <xdr:cxnSp macro="">
      <xdr:nvCxnSpPr>
        <xdr:cNvPr id="299" name="直線コネクタ 298"/>
        <xdr:cNvCxnSpPr/>
      </xdr:nvCxnSpPr>
      <xdr:spPr>
        <a:xfrm flipV="1">
          <a:off x="6972300" y="674199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74204</xdr:rowOff>
    </xdr:from>
    <xdr:to>
      <xdr:col>41</xdr:col>
      <xdr:colOff>101600</xdr:colOff>
      <xdr:row>38</xdr:row>
      <xdr:rowOff>4355</xdr:rowOff>
    </xdr:to>
    <xdr:sp macro="" textlink="">
      <xdr:nvSpPr>
        <xdr:cNvPr id="300" name="フローチャート: 判断 299"/>
        <xdr:cNvSpPr/>
      </xdr:nvSpPr>
      <xdr:spPr>
        <a:xfrm>
          <a:off x="7810500" y="64178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20881</xdr:rowOff>
    </xdr:from>
    <xdr:ext cx="378565" cy="259045"/>
    <xdr:sp macro="" textlink="">
      <xdr:nvSpPr>
        <xdr:cNvPr id="301" name="テキスト ボックス 300"/>
        <xdr:cNvSpPr txBox="1"/>
      </xdr:nvSpPr>
      <xdr:spPr>
        <a:xfrm>
          <a:off x="7672017" y="6193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161725</xdr:rowOff>
    </xdr:from>
    <xdr:to>
      <xdr:col>36</xdr:col>
      <xdr:colOff>165100</xdr:colOff>
      <xdr:row>37</xdr:row>
      <xdr:rowOff>91875</xdr:rowOff>
    </xdr:to>
    <xdr:sp macro="" textlink="">
      <xdr:nvSpPr>
        <xdr:cNvPr id="302" name="フローチャート: 判断 301"/>
        <xdr:cNvSpPr/>
      </xdr:nvSpPr>
      <xdr:spPr>
        <a:xfrm>
          <a:off x="6921500" y="633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108402</xdr:rowOff>
    </xdr:from>
    <xdr:ext cx="469744" cy="259045"/>
    <xdr:sp macro="" textlink="">
      <xdr:nvSpPr>
        <xdr:cNvPr id="303" name="テキスト ボックス 302"/>
        <xdr:cNvSpPr txBox="1"/>
      </xdr:nvSpPr>
      <xdr:spPr>
        <a:xfrm>
          <a:off x="6737428" y="610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5624</xdr:rowOff>
    </xdr:from>
    <xdr:to>
      <xdr:col>55</xdr:col>
      <xdr:colOff>50800</xdr:colOff>
      <xdr:row>39</xdr:row>
      <xdr:rowOff>107224</xdr:rowOff>
    </xdr:to>
    <xdr:sp macro="" textlink="">
      <xdr:nvSpPr>
        <xdr:cNvPr id="309" name="楕円 308"/>
        <xdr:cNvSpPr/>
      </xdr:nvSpPr>
      <xdr:spPr>
        <a:xfrm>
          <a:off x="104267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92001</xdr:rowOff>
    </xdr:from>
    <xdr:ext cx="378565" cy="259045"/>
    <xdr:sp macro="" textlink="">
      <xdr:nvSpPr>
        <xdr:cNvPr id="310" name="労働費該当値テキスト"/>
        <xdr:cNvSpPr txBox="1"/>
      </xdr:nvSpPr>
      <xdr:spPr>
        <a:xfrm>
          <a:off x="10528300" y="66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134293</xdr:rowOff>
    </xdr:from>
    <xdr:to>
      <xdr:col>50</xdr:col>
      <xdr:colOff>165100</xdr:colOff>
      <xdr:row>39</xdr:row>
      <xdr:rowOff>64443</xdr:rowOff>
    </xdr:to>
    <xdr:sp macro="" textlink="">
      <xdr:nvSpPr>
        <xdr:cNvPr id="311" name="楕円 310"/>
        <xdr:cNvSpPr/>
      </xdr:nvSpPr>
      <xdr:spPr>
        <a:xfrm>
          <a:off x="9588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55570</xdr:rowOff>
    </xdr:from>
    <xdr:ext cx="378565" cy="259045"/>
    <xdr:sp macro="" textlink="">
      <xdr:nvSpPr>
        <xdr:cNvPr id="312" name="テキスト ボックス 311"/>
        <xdr:cNvSpPr txBox="1"/>
      </xdr:nvSpPr>
      <xdr:spPr>
        <a:xfrm>
          <a:off x="9450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4971</xdr:rowOff>
    </xdr:from>
    <xdr:to>
      <xdr:col>46</xdr:col>
      <xdr:colOff>38100</xdr:colOff>
      <xdr:row>39</xdr:row>
      <xdr:rowOff>106571</xdr:rowOff>
    </xdr:to>
    <xdr:sp macro="" textlink="">
      <xdr:nvSpPr>
        <xdr:cNvPr id="313" name="楕円 312"/>
        <xdr:cNvSpPr/>
      </xdr:nvSpPr>
      <xdr:spPr>
        <a:xfrm>
          <a:off x="8699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97698</xdr:rowOff>
    </xdr:from>
    <xdr:ext cx="378565" cy="259045"/>
    <xdr:sp macro="" textlink="">
      <xdr:nvSpPr>
        <xdr:cNvPr id="314" name="テキスト ボックス 313"/>
        <xdr:cNvSpPr txBox="1"/>
      </xdr:nvSpPr>
      <xdr:spPr>
        <a:xfrm>
          <a:off x="8561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4645</xdr:rowOff>
    </xdr:from>
    <xdr:to>
      <xdr:col>41</xdr:col>
      <xdr:colOff>101600</xdr:colOff>
      <xdr:row>39</xdr:row>
      <xdr:rowOff>106245</xdr:rowOff>
    </xdr:to>
    <xdr:sp macro="" textlink="">
      <xdr:nvSpPr>
        <xdr:cNvPr id="315" name="楕円 314"/>
        <xdr:cNvSpPr/>
      </xdr:nvSpPr>
      <xdr:spPr>
        <a:xfrm>
          <a:off x="7810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97372</xdr:rowOff>
    </xdr:from>
    <xdr:ext cx="378565" cy="259045"/>
    <xdr:sp macro="" textlink="">
      <xdr:nvSpPr>
        <xdr:cNvPr id="316" name="テキスト ボックス 315"/>
        <xdr:cNvSpPr txBox="1"/>
      </xdr:nvSpPr>
      <xdr:spPr>
        <a:xfrm>
          <a:off x="7672017" y="678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7257</xdr:rowOff>
    </xdr:from>
    <xdr:to>
      <xdr:col>36</xdr:col>
      <xdr:colOff>165100</xdr:colOff>
      <xdr:row>39</xdr:row>
      <xdr:rowOff>108857</xdr:rowOff>
    </xdr:to>
    <xdr:sp macro="" textlink="">
      <xdr:nvSpPr>
        <xdr:cNvPr id="317" name="楕円 316"/>
        <xdr:cNvSpPr/>
      </xdr:nvSpPr>
      <xdr:spPr>
        <a:xfrm>
          <a:off x="6921500" y="66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99984</xdr:rowOff>
    </xdr:from>
    <xdr:ext cx="378565" cy="259045"/>
    <xdr:sp macro="" textlink="">
      <xdr:nvSpPr>
        <xdr:cNvPr id="318" name="テキスト ボックス 317"/>
        <xdr:cNvSpPr txBox="1"/>
      </xdr:nvSpPr>
      <xdr:spPr>
        <a:xfrm>
          <a:off x="6783017" y="678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65767</xdr:rowOff>
    </xdr:from>
    <xdr:to>
      <xdr:col>55</xdr:col>
      <xdr:colOff>0</xdr:colOff>
      <xdr:row>58</xdr:row>
      <xdr:rowOff>84341</xdr:rowOff>
    </xdr:to>
    <xdr:cxnSp macro="">
      <xdr:nvCxnSpPr>
        <xdr:cNvPr id="347" name="直線コネクタ 346"/>
        <xdr:cNvCxnSpPr/>
      </xdr:nvCxnSpPr>
      <xdr:spPr>
        <a:xfrm flipV="1">
          <a:off x="9639300" y="10009867"/>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84341</xdr:rowOff>
    </xdr:from>
    <xdr:to>
      <xdr:col>50</xdr:col>
      <xdr:colOff>114300</xdr:colOff>
      <xdr:row>58</xdr:row>
      <xdr:rowOff>102591</xdr:rowOff>
    </xdr:to>
    <xdr:cxnSp macro="">
      <xdr:nvCxnSpPr>
        <xdr:cNvPr id="350" name="直線コネクタ 349"/>
        <xdr:cNvCxnSpPr/>
      </xdr:nvCxnSpPr>
      <xdr:spPr>
        <a:xfrm flipV="1">
          <a:off x="8750300" y="10028441"/>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102591</xdr:rowOff>
    </xdr:from>
    <xdr:to>
      <xdr:col>45</xdr:col>
      <xdr:colOff>177800</xdr:colOff>
      <xdr:row>58</xdr:row>
      <xdr:rowOff>107086</xdr:rowOff>
    </xdr:to>
    <xdr:cxnSp macro="">
      <xdr:nvCxnSpPr>
        <xdr:cNvPr id="353" name="直線コネクタ 352"/>
        <xdr:cNvCxnSpPr/>
      </xdr:nvCxnSpPr>
      <xdr:spPr>
        <a:xfrm flipV="1">
          <a:off x="7861300" y="10046691"/>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107086</xdr:rowOff>
    </xdr:from>
    <xdr:to>
      <xdr:col>41</xdr:col>
      <xdr:colOff>50800</xdr:colOff>
      <xdr:row>58</xdr:row>
      <xdr:rowOff>112516</xdr:rowOff>
    </xdr:to>
    <xdr:cxnSp macro="">
      <xdr:nvCxnSpPr>
        <xdr:cNvPr id="356" name="直線コネクタ 355"/>
        <xdr:cNvCxnSpPr/>
      </xdr:nvCxnSpPr>
      <xdr:spPr>
        <a:xfrm flipV="1">
          <a:off x="6972300" y="10051186"/>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127171</xdr:rowOff>
    </xdr:from>
    <xdr:to>
      <xdr:col>41</xdr:col>
      <xdr:colOff>101600</xdr:colOff>
      <xdr:row>58</xdr:row>
      <xdr:rowOff>57321</xdr:rowOff>
    </xdr:to>
    <xdr:sp macro="" textlink="">
      <xdr:nvSpPr>
        <xdr:cNvPr id="357" name="フローチャート: 判断 356"/>
        <xdr:cNvSpPr/>
      </xdr:nvSpPr>
      <xdr:spPr>
        <a:xfrm>
          <a:off x="7810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73848</xdr:rowOff>
    </xdr:from>
    <xdr:ext cx="534377" cy="259045"/>
    <xdr:sp macro="" textlink="">
      <xdr:nvSpPr>
        <xdr:cNvPr id="358" name="テキスト ボックス 357"/>
        <xdr:cNvSpPr txBox="1"/>
      </xdr:nvSpPr>
      <xdr:spPr>
        <a:xfrm>
          <a:off x="7594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80537</xdr:rowOff>
    </xdr:from>
    <xdr:to>
      <xdr:col>36</xdr:col>
      <xdr:colOff>165100</xdr:colOff>
      <xdr:row>58</xdr:row>
      <xdr:rowOff>10687</xdr:rowOff>
    </xdr:to>
    <xdr:sp macro="" textlink="">
      <xdr:nvSpPr>
        <xdr:cNvPr id="359" name="フローチャート: 判断 358"/>
        <xdr:cNvSpPr/>
      </xdr:nvSpPr>
      <xdr:spPr>
        <a:xfrm>
          <a:off x="6921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27214</xdr:rowOff>
    </xdr:from>
    <xdr:ext cx="534377" cy="259045"/>
    <xdr:sp macro="" textlink="">
      <xdr:nvSpPr>
        <xdr:cNvPr id="360" name="テキスト ボックス 359"/>
        <xdr:cNvSpPr txBox="1"/>
      </xdr:nvSpPr>
      <xdr:spPr>
        <a:xfrm>
          <a:off x="6705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14967</xdr:rowOff>
    </xdr:from>
    <xdr:to>
      <xdr:col>55</xdr:col>
      <xdr:colOff>50800</xdr:colOff>
      <xdr:row>58</xdr:row>
      <xdr:rowOff>116567</xdr:rowOff>
    </xdr:to>
    <xdr:sp macro="" textlink="">
      <xdr:nvSpPr>
        <xdr:cNvPr id="366" name="楕円 365"/>
        <xdr:cNvSpPr/>
      </xdr:nvSpPr>
      <xdr:spPr>
        <a:xfrm>
          <a:off x="10426700" y="995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101344</xdr:rowOff>
    </xdr:from>
    <xdr:ext cx="469744" cy="259045"/>
    <xdr:sp macro="" textlink="">
      <xdr:nvSpPr>
        <xdr:cNvPr id="367" name="農林水産業費該当値テキスト"/>
        <xdr:cNvSpPr txBox="1"/>
      </xdr:nvSpPr>
      <xdr:spPr>
        <a:xfrm>
          <a:off x="10528300" y="987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33541</xdr:rowOff>
    </xdr:from>
    <xdr:to>
      <xdr:col>50</xdr:col>
      <xdr:colOff>165100</xdr:colOff>
      <xdr:row>58</xdr:row>
      <xdr:rowOff>135141</xdr:rowOff>
    </xdr:to>
    <xdr:sp macro="" textlink="">
      <xdr:nvSpPr>
        <xdr:cNvPr id="368" name="楕円 367"/>
        <xdr:cNvSpPr/>
      </xdr:nvSpPr>
      <xdr:spPr>
        <a:xfrm>
          <a:off x="9588500" y="99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126268</xdr:rowOff>
    </xdr:from>
    <xdr:ext cx="469744" cy="259045"/>
    <xdr:sp macro="" textlink="">
      <xdr:nvSpPr>
        <xdr:cNvPr id="369" name="テキスト ボックス 368"/>
        <xdr:cNvSpPr txBox="1"/>
      </xdr:nvSpPr>
      <xdr:spPr>
        <a:xfrm>
          <a:off x="9404428" y="1007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51791</xdr:rowOff>
    </xdr:from>
    <xdr:to>
      <xdr:col>46</xdr:col>
      <xdr:colOff>38100</xdr:colOff>
      <xdr:row>58</xdr:row>
      <xdr:rowOff>153391</xdr:rowOff>
    </xdr:to>
    <xdr:sp macro="" textlink="">
      <xdr:nvSpPr>
        <xdr:cNvPr id="370" name="楕円 369"/>
        <xdr:cNvSpPr/>
      </xdr:nvSpPr>
      <xdr:spPr>
        <a:xfrm>
          <a:off x="8699500" y="99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144518</xdr:rowOff>
    </xdr:from>
    <xdr:ext cx="469744" cy="259045"/>
    <xdr:sp macro="" textlink="">
      <xdr:nvSpPr>
        <xdr:cNvPr id="371" name="テキスト ボックス 370"/>
        <xdr:cNvSpPr txBox="1"/>
      </xdr:nvSpPr>
      <xdr:spPr>
        <a:xfrm>
          <a:off x="8515428" y="10088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56286</xdr:rowOff>
    </xdr:from>
    <xdr:to>
      <xdr:col>41</xdr:col>
      <xdr:colOff>101600</xdr:colOff>
      <xdr:row>58</xdr:row>
      <xdr:rowOff>157886</xdr:rowOff>
    </xdr:to>
    <xdr:sp macro="" textlink="">
      <xdr:nvSpPr>
        <xdr:cNvPr id="372" name="楕円 371"/>
        <xdr:cNvSpPr/>
      </xdr:nvSpPr>
      <xdr:spPr>
        <a:xfrm>
          <a:off x="7810500" y="1000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149013</xdr:rowOff>
    </xdr:from>
    <xdr:ext cx="469744" cy="259045"/>
    <xdr:sp macro="" textlink="">
      <xdr:nvSpPr>
        <xdr:cNvPr id="373" name="テキスト ボックス 372"/>
        <xdr:cNvSpPr txBox="1"/>
      </xdr:nvSpPr>
      <xdr:spPr>
        <a:xfrm>
          <a:off x="7626428" y="1009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61716</xdr:rowOff>
    </xdr:from>
    <xdr:to>
      <xdr:col>36</xdr:col>
      <xdr:colOff>165100</xdr:colOff>
      <xdr:row>58</xdr:row>
      <xdr:rowOff>163316</xdr:rowOff>
    </xdr:to>
    <xdr:sp macro="" textlink="">
      <xdr:nvSpPr>
        <xdr:cNvPr id="374" name="楕円 373"/>
        <xdr:cNvSpPr/>
      </xdr:nvSpPr>
      <xdr:spPr>
        <a:xfrm>
          <a:off x="6921500" y="100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154443</xdr:rowOff>
    </xdr:from>
    <xdr:ext cx="469744" cy="259045"/>
    <xdr:sp macro="" textlink="">
      <xdr:nvSpPr>
        <xdr:cNvPr id="375" name="テキスト ボックス 374"/>
        <xdr:cNvSpPr txBox="1"/>
      </xdr:nvSpPr>
      <xdr:spPr>
        <a:xfrm>
          <a:off x="6737428" y="1009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22809</xdr:rowOff>
    </xdr:from>
    <xdr:to>
      <xdr:col>55</xdr:col>
      <xdr:colOff>0</xdr:colOff>
      <xdr:row>79</xdr:row>
      <xdr:rowOff>23076</xdr:rowOff>
    </xdr:to>
    <xdr:cxnSp macro="">
      <xdr:nvCxnSpPr>
        <xdr:cNvPr id="404" name="直線コネクタ 403"/>
        <xdr:cNvCxnSpPr/>
      </xdr:nvCxnSpPr>
      <xdr:spPr>
        <a:xfrm>
          <a:off x="9639300" y="13567359"/>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156963</xdr:rowOff>
    </xdr:from>
    <xdr:ext cx="469744" cy="259045"/>
    <xdr:sp macro="" textlink="">
      <xdr:nvSpPr>
        <xdr:cNvPr id="405" name="商工費平均値テキスト"/>
        <xdr:cNvSpPr txBox="1"/>
      </xdr:nvSpPr>
      <xdr:spPr>
        <a:xfrm>
          <a:off x="10528300" y="13015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148616</xdr:rowOff>
    </xdr:from>
    <xdr:to>
      <xdr:col>50</xdr:col>
      <xdr:colOff>114300</xdr:colOff>
      <xdr:row>79</xdr:row>
      <xdr:rowOff>22809</xdr:rowOff>
    </xdr:to>
    <xdr:cxnSp macro="">
      <xdr:nvCxnSpPr>
        <xdr:cNvPr id="407" name="直線コネクタ 406"/>
        <xdr:cNvCxnSpPr/>
      </xdr:nvCxnSpPr>
      <xdr:spPr>
        <a:xfrm>
          <a:off x="8750300" y="13521716"/>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148616</xdr:rowOff>
    </xdr:from>
    <xdr:to>
      <xdr:col>45</xdr:col>
      <xdr:colOff>177800</xdr:colOff>
      <xdr:row>79</xdr:row>
      <xdr:rowOff>22733</xdr:rowOff>
    </xdr:to>
    <xdr:cxnSp macro="">
      <xdr:nvCxnSpPr>
        <xdr:cNvPr id="410" name="直線コネクタ 409"/>
        <xdr:cNvCxnSpPr/>
      </xdr:nvCxnSpPr>
      <xdr:spPr>
        <a:xfrm flipV="1">
          <a:off x="7861300" y="13521716"/>
          <a:ext cx="889000" cy="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21247</xdr:rowOff>
    </xdr:from>
    <xdr:to>
      <xdr:col>41</xdr:col>
      <xdr:colOff>50800</xdr:colOff>
      <xdr:row>79</xdr:row>
      <xdr:rowOff>22733</xdr:rowOff>
    </xdr:to>
    <xdr:cxnSp macro="">
      <xdr:nvCxnSpPr>
        <xdr:cNvPr id="413" name="直線コネクタ 412"/>
        <xdr:cNvCxnSpPr/>
      </xdr:nvCxnSpPr>
      <xdr:spPr>
        <a:xfrm>
          <a:off x="6972300" y="13565797"/>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143726</xdr:rowOff>
    </xdr:from>
    <xdr:to>
      <xdr:col>55</xdr:col>
      <xdr:colOff>50800</xdr:colOff>
      <xdr:row>79</xdr:row>
      <xdr:rowOff>73876</xdr:rowOff>
    </xdr:to>
    <xdr:sp macro="" textlink="">
      <xdr:nvSpPr>
        <xdr:cNvPr id="423" name="楕円 422"/>
        <xdr:cNvSpPr/>
      </xdr:nvSpPr>
      <xdr:spPr>
        <a:xfrm>
          <a:off x="104267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58653</xdr:rowOff>
    </xdr:from>
    <xdr:ext cx="378565" cy="259045"/>
    <xdr:sp macro="" textlink="">
      <xdr:nvSpPr>
        <xdr:cNvPr id="424" name="商工費該当値テキスト"/>
        <xdr:cNvSpPr txBox="1"/>
      </xdr:nvSpPr>
      <xdr:spPr>
        <a:xfrm>
          <a:off x="10528300" y="13431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143459</xdr:rowOff>
    </xdr:from>
    <xdr:to>
      <xdr:col>50</xdr:col>
      <xdr:colOff>165100</xdr:colOff>
      <xdr:row>79</xdr:row>
      <xdr:rowOff>73609</xdr:rowOff>
    </xdr:to>
    <xdr:sp macro="" textlink="">
      <xdr:nvSpPr>
        <xdr:cNvPr id="425" name="楕円 424"/>
        <xdr:cNvSpPr/>
      </xdr:nvSpPr>
      <xdr:spPr>
        <a:xfrm>
          <a:off x="9588500" y="135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64736</xdr:rowOff>
    </xdr:from>
    <xdr:ext cx="378565" cy="259045"/>
    <xdr:sp macro="" textlink="">
      <xdr:nvSpPr>
        <xdr:cNvPr id="426" name="テキスト ボックス 425"/>
        <xdr:cNvSpPr txBox="1"/>
      </xdr:nvSpPr>
      <xdr:spPr>
        <a:xfrm>
          <a:off x="9450017" y="1360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97816</xdr:rowOff>
    </xdr:from>
    <xdr:to>
      <xdr:col>46</xdr:col>
      <xdr:colOff>38100</xdr:colOff>
      <xdr:row>79</xdr:row>
      <xdr:rowOff>27966</xdr:rowOff>
    </xdr:to>
    <xdr:sp macro="" textlink="">
      <xdr:nvSpPr>
        <xdr:cNvPr id="427" name="楕円 426"/>
        <xdr:cNvSpPr/>
      </xdr:nvSpPr>
      <xdr:spPr>
        <a:xfrm>
          <a:off x="8699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19093</xdr:rowOff>
    </xdr:from>
    <xdr:ext cx="469744" cy="259045"/>
    <xdr:sp macro="" textlink="">
      <xdr:nvSpPr>
        <xdr:cNvPr id="428" name="テキスト ボックス 427"/>
        <xdr:cNvSpPr txBox="1"/>
      </xdr:nvSpPr>
      <xdr:spPr>
        <a:xfrm>
          <a:off x="8515428"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143383</xdr:rowOff>
    </xdr:from>
    <xdr:to>
      <xdr:col>41</xdr:col>
      <xdr:colOff>101600</xdr:colOff>
      <xdr:row>79</xdr:row>
      <xdr:rowOff>73533</xdr:rowOff>
    </xdr:to>
    <xdr:sp macro="" textlink="">
      <xdr:nvSpPr>
        <xdr:cNvPr id="429" name="楕円 428"/>
        <xdr:cNvSpPr/>
      </xdr:nvSpPr>
      <xdr:spPr>
        <a:xfrm>
          <a:off x="7810500" y="135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64660</xdr:rowOff>
    </xdr:from>
    <xdr:ext cx="378565" cy="259045"/>
    <xdr:sp macro="" textlink="">
      <xdr:nvSpPr>
        <xdr:cNvPr id="430" name="テキスト ボックス 429"/>
        <xdr:cNvSpPr txBox="1"/>
      </xdr:nvSpPr>
      <xdr:spPr>
        <a:xfrm>
          <a:off x="7672017" y="1360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141897</xdr:rowOff>
    </xdr:from>
    <xdr:to>
      <xdr:col>36</xdr:col>
      <xdr:colOff>165100</xdr:colOff>
      <xdr:row>79</xdr:row>
      <xdr:rowOff>72047</xdr:rowOff>
    </xdr:to>
    <xdr:sp macro="" textlink="">
      <xdr:nvSpPr>
        <xdr:cNvPr id="431" name="楕円 430"/>
        <xdr:cNvSpPr/>
      </xdr:nvSpPr>
      <xdr:spPr>
        <a:xfrm>
          <a:off x="6921500" y="1351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63174</xdr:rowOff>
    </xdr:from>
    <xdr:ext cx="378565" cy="259045"/>
    <xdr:sp macro="" textlink="">
      <xdr:nvSpPr>
        <xdr:cNvPr id="432" name="テキスト ボックス 431"/>
        <xdr:cNvSpPr txBox="1"/>
      </xdr:nvSpPr>
      <xdr:spPr>
        <a:xfrm>
          <a:off x="6783017" y="136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14218</xdr:rowOff>
    </xdr:from>
    <xdr:to>
      <xdr:col>55</xdr:col>
      <xdr:colOff>0</xdr:colOff>
      <xdr:row>98</xdr:row>
      <xdr:rowOff>157607</xdr:rowOff>
    </xdr:to>
    <xdr:cxnSp macro="">
      <xdr:nvCxnSpPr>
        <xdr:cNvPr id="462" name="直線コネクタ 461"/>
        <xdr:cNvCxnSpPr/>
      </xdr:nvCxnSpPr>
      <xdr:spPr>
        <a:xfrm>
          <a:off x="9639300" y="16816318"/>
          <a:ext cx="838200" cy="14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14218</xdr:rowOff>
    </xdr:from>
    <xdr:to>
      <xdr:col>50</xdr:col>
      <xdr:colOff>114300</xdr:colOff>
      <xdr:row>98</xdr:row>
      <xdr:rowOff>85674</xdr:rowOff>
    </xdr:to>
    <xdr:cxnSp macro="">
      <xdr:nvCxnSpPr>
        <xdr:cNvPr id="465" name="直線コネクタ 464"/>
        <xdr:cNvCxnSpPr/>
      </xdr:nvCxnSpPr>
      <xdr:spPr>
        <a:xfrm flipV="1">
          <a:off x="8750300" y="16816318"/>
          <a:ext cx="889000" cy="7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96727</xdr:rowOff>
    </xdr:from>
    <xdr:ext cx="534377" cy="259045"/>
    <xdr:sp macro="" textlink="">
      <xdr:nvSpPr>
        <xdr:cNvPr id="467" name="テキスト ボックス 466"/>
        <xdr:cNvSpPr txBox="1"/>
      </xdr:nvSpPr>
      <xdr:spPr>
        <a:xfrm>
          <a:off x="9372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85674</xdr:rowOff>
    </xdr:from>
    <xdr:to>
      <xdr:col>45</xdr:col>
      <xdr:colOff>177800</xdr:colOff>
      <xdr:row>98</xdr:row>
      <xdr:rowOff>101105</xdr:rowOff>
    </xdr:to>
    <xdr:cxnSp macro="">
      <xdr:nvCxnSpPr>
        <xdr:cNvPr id="468" name="直線コネクタ 467"/>
        <xdr:cNvCxnSpPr/>
      </xdr:nvCxnSpPr>
      <xdr:spPr>
        <a:xfrm flipV="1">
          <a:off x="7861300" y="16887774"/>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115740</xdr:rowOff>
    </xdr:from>
    <xdr:ext cx="534377" cy="259045"/>
    <xdr:sp macro="" textlink="">
      <xdr:nvSpPr>
        <xdr:cNvPr id="470" name="テキスト ボックス 469"/>
        <xdr:cNvSpPr txBox="1"/>
      </xdr:nvSpPr>
      <xdr:spPr>
        <a:xfrm>
          <a:off x="8483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55499</xdr:rowOff>
    </xdr:from>
    <xdr:to>
      <xdr:col>41</xdr:col>
      <xdr:colOff>50800</xdr:colOff>
      <xdr:row>98</xdr:row>
      <xdr:rowOff>101105</xdr:rowOff>
    </xdr:to>
    <xdr:cxnSp macro="">
      <xdr:nvCxnSpPr>
        <xdr:cNvPr id="471" name="直線コネクタ 470"/>
        <xdr:cNvCxnSpPr/>
      </xdr:nvCxnSpPr>
      <xdr:spPr>
        <a:xfrm>
          <a:off x="6972300" y="16857599"/>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139478</xdr:rowOff>
    </xdr:from>
    <xdr:to>
      <xdr:col>41</xdr:col>
      <xdr:colOff>101600</xdr:colOff>
      <xdr:row>97</xdr:row>
      <xdr:rowOff>69628</xdr:rowOff>
    </xdr:to>
    <xdr:sp macro="" textlink="">
      <xdr:nvSpPr>
        <xdr:cNvPr id="472" name="フローチャート: 判断 471"/>
        <xdr:cNvSpPr/>
      </xdr:nvSpPr>
      <xdr:spPr>
        <a:xfrm>
          <a:off x="7810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86155</xdr:rowOff>
    </xdr:from>
    <xdr:ext cx="534377" cy="259045"/>
    <xdr:sp macro="" textlink="">
      <xdr:nvSpPr>
        <xdr:cNvPr id="473" name="テキスト ボックス 472"/>
        <xdr:cNvSpPr txBox="1"/>
      </xdr:nvSpPr>
      <xdr:spPr>
        <a:xfrm>
          <a:off x="7594111" y="163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92348</xdr:rowOff>
    </xdr:from>
    <xdr:to>
      <xdr:col>36</xdr:col>
      <xdr:colOff>165100</xdr:colOff>
      <xdr:row>97</xdr:row>
      <xdr:rowOff>22498</xdr:rowOff>
    </xdr:to>
    <xdr:sp macro="" textlink="">
      <xdr:nvSpPr>
        <xdr:cNvPr id="474" name="フローチャート: 判断 473"/>
        <xdr:cNvSpPr/>
      </xdr:nvSpPr>
      <xdr:spPr>
        <a:xfrm>
          <a:off x="6921500" y="165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39025</xdr:rowOff>
    </xdr:from>
    <xdr:ext cx="534377" cy="259045"/>
    <xdr:sp macro="" textlink="">
      <xdr:nvSpPr>
        <xdr:cNvPr id="475" name="テキスト ボックス 474"/>
        <xdr:cNvSpPr txBox="1"/>
      </xdr:nvSpPr>
      <xdr:spPr>
        <a:xfrm>
          <a:off x="6705111" y="163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106807</xdr:rowOff>
    </xdr:from>
    <xdr:to>
      <xdr:col>55</xdr:col>
      <xdr:colOff>50800</xdr:colOff>
      <xdr:row>99</xdr:row>
      <xdr:rowOff>36957</xdr:rowOff>
    </xdr:to>
    <xdr:sp macro="" textlink="">
      <xdr:nvSpPr>
        <xdr:cNvPr id="481" name="楕円 480"/>
        <xdr:cNvSpPr/>
      </xdr:nvSpPr>
      <xdr:spPr>
        <a:xfrm>
          <a:off x="10426700" y="169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21734</xdr:rowOff>
    </xdr:from>
    <xdr:ext cx="534377" cy="259045"/>
    <xdr:sp macro="" textlink="">
      <xdr:nvSpPr>
        <xdr:cNvPr id="482" name="土木費該当値テキスト"/>
        <xdr:cNvSpPr txBox="1"/>
      </xdr:nvSpPr>
      <xdr:spPr>
        <a:xfrm>
          <a:off x="10528300" y="168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134868</xdr:rowOff>
    </xdr:from>
    <xdr:to>
      <xdr:col>50</xdr:col>
      <xdr:colOff>165100</xdr:colOff>
      <xdr:row>98</xdr:row>
      <xdr:rowOff>65018</xdr:rowOff>
    </xdr:to>
    <xdr:sp macro="" textlink="">
      <xdr:nvSpPr>
        <xdr:cNvPr id="483" name="楕円 482"/>
        <xdr:cNvSpPr/>
      </xdr:nvSpPr>
      <xdr:spPr>
        <a:xfrm>
          <a:off x="9588500" y="1676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56145</xdr:rowOff>
    </xdr:from>
    <xdr:ext cx="534377" cy="259045"/>
    <xdr:sp macro="" textlink="">
      <xdr:nvSpPr>
        <xdr:cNvPr id="484" name="テキスト ボックス 483"/>
        <xdr:cNvSpPr txBox="1"/>
      </xdr:nvSpPr>
      <xdr:spPr>
        <a:xfrm>
          <a:off x="9372111" y="1685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34874</xdr:rowOff>
    </xdr:from>
    <xdr:to>
      <xdr:col>46</xdr:col>
      <xdr:colOff>38100</xdr:colOff>
      <xdr:row>98</xdr:row>
      <xdr:rowOff>136474</xdr:rowOff>
    </xdr:to>
    <xdr:sp macro="" textlink="">
      <xdr:nvSpPr>
        <xdr:cNvPr id="485" name="楕円 484"/>
        <xdr:cNvSpPr/>
      </xdr:nvSpPr>
      <xdr:spPr>
        <a:xfrm>
          <a:off x="8699500" y="168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127601</xdr:rowOff>
    </xdr:from>
    <xdr:ext cx="534377" cy="259045"/>
    <xdr:sp macro="" textlink="">
      <xdr:nvSpPr>
        <xdr:cNvPr id="486" name="テキスト ボックス 485"/>
        <xdr:cNvSpPr txBox="1"/>
      </xdr:nvSpPr>
      <xdr:spPr>
        <a:xfrm>
          <a:off x="8483111" y="1692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50305</xdr:rowOff>
    </xdr:from>
    <xdr:to>
      <xdr:col>41</xdr:col>
      <xdr:colOff>101600</xdr:colOff>
      <xdr:row>98</xdr:row>
      <xdr:rowOff>151905</xdr:rowOff>
    </xdr:to>
    <xdr:sp macro="" textlink="">
      <xdr:nvSpPr>
        <xdr:cNvPr id="487" name="楕円 486"/>
        <xdr:cNvSpPr/>
      </xdr:nvSpPr>
      <xdr:spPr>
        <a:xfrm>
          <a:off x="7810500" y="168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143032</xdr:rowOff>
    </xdr:from>
    <xdr:ext cx="534377" cy="259045"/>
    <xdr:sp macro="" textlink="">
      <xdr:nvSpPr>
        <xdr:cNvPr id="488" name="テキスト ボックス 487"/>
        <xdr:cNvSpPr txBox="1"/>
      </xdr:nvSpPr>
      <xdr:spPr>
        <a:xfrm>
          <a:off x="7594111" y="1694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4699</xdr:rowOff>
    </xdr:from>
    <xdr:to>
      <xdr:col>36</xdr:col>
      <xdr:colOff>165100</xdr:colOff>
      <xdr:row>98</xdr:row>
      <xdr:rowOff>106299</xdr:rowOff>
    </xdr:to>
    <xdr:sp macro="" textlink="">
      <xdr:nvSpPr>
        <xdr:cNvPr id="489" name="楕円 488"/>
        <xdr:cNvSpPr/>
      </xdr:nvSpPr>
      <xdr:spPr>
        <a:xfrm>
          <a:off x="6921500" y="1680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97426</xdr:rowOff>
    </xdr:from>
    <xdr:ext cx="534377" cy="259045"/>
    <xdr:sp macro="" textlink="">
      <xdr:nvSpPr>
        <xdr:cNvPr id="490" name="テキスト ボックス 489"/>
        <xdr:cNvSpPr txBox="1"/>
      </xdr:nvSpPr>
      <xdr:spPr>
        <a:xfrm>
          <a:off x="6705111" y="168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98369</xdr:rowOff>
    </xdr:from>
    <xdr:to>
      <xdr:col>85</xdr:col>
      <xdr:colOff>126364</xdr:colOff>
      <xdr:row>38</xdr:row>
      <xdr:rowOff>19868</xdr:rowOff>
    </xdr:to>
    <xdr:cxnSp macro="">
      <xdr:nvCxnSpPr>
        <xdr:cNvPr id="513" name="直線コネクタ 512"/>
        <xdr:cNvCxnSpPr/>
      </xdr:nvCxnSpPr>
      <xdr:spPr>
        <a:xfrm flipV="1">
          <a:off x="16317595" y="5241869"/>
          <a:ext cx="1269" cy="129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23695</xdr:rowOff>
    </xdr:from>
    <xdr:ext cx="534377" cy="259045"/>
    <xdr:sp macro="" textlink="">
      <xdr:nvSpPr>
        <xdr:cNvPr id="514" name="消防費最小値テキスト"/>
        <xdr:cNvSpPr txBox="1"/>
      </xdr:nvSpPr>
      <xdr:spPr>
        <a:xfrm>
          <a:off x="16370300" y="65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19868</xdr:rowOff>
    </xdr:from>
    <xdr:to>
      <xdr:col>86</xdr:col>
      <xdr:colOff>25400</xdr:colOff>
      <xdr:row>38</xdr:row>
      <xdr:rowOff>19868</xdr:rowOff>
    </xdr:to>
    <xdr:cxnSp macro="">
      <xdr:nvCxnSpPr>
        <xdr:cNvPr id="515" name="直線コネクタ 514"/>
        <xdr:cNvCxnSpPr/>
      </xdr:nvCxnSpPr>
      <xdr:spPr>
        <a:xfrm>
          <a:off x="16230600" y="653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45046</xdr:rowOff>
    </xdr:from>
    <xdr:ext cx="534377" cy="259045"/>
    <xdr:sp macro="" textlink="">
      <xdr:nvSpPr>
        <xdr:cNvPr id="516" name="消防費最大値テキスト"/>
        <xdr:cNvSpPr txBox="1"/>
      </xdr:nvSpPr>
      <xdr:spPr>
        <a:xfrm>
          <a:off x="16370300" y="501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98369</xdr:rowOff>
    </xdr:from>
    <xdr:to>
      <xdr:col>86</xdr:col>
      <xdr:colOff>25400</xdr:colOff>
      <xdr:row>30</xdr:row>
      <xdr:rowOff>98369</xdr:rowOff>
    </xdr:to>
    <xdr:cxnSp macro="">
      <xdr:nvCxnSpPr>
        <xdr:cNvPr id="517" name="直線コネクタ 516"/>
        <xdr:cNvCxnSpPr/>
      </xdr:nvCxnSpPr>
      <xdr:spPr>
        <a:xfrm>
          <a:off x="16230600" y="524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69200</xdr:rowOff>
    </xdr:from>
    <xdr:to>
      <xdr:col>85</xdr:col>
      <xdr:colOff>127000</xdr:colOff>
      <xdr:row>37</xdr:row>
      <xdr:rowOff>70023</xdr:rowOff>
    </xdr:to>
    <xdr:cxnSp macro="">
      <xdr:nvCxnSpPr>
        <xdr:cNvPr id="518" name="直線コネクタ 517"/>
        <xdr:cNvCxnSpPr/>
      </xdr:nvCxnSpPr>
      <xdr:spPr>
        <a:xfrm flipV="1">
          <a:off x="15481300" y="6412850"/>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70172</xdr:rowOff>
    </xdr:from>
    <xdr:ext cx="534377" cy="259045"/>
    <xdr:sp macro="" textlink="">
      <xdr:nvSpPr>
        <xdr:cNvPr id="519" name="消防費平均値テキスト"/>
        <xdr:cNvSpPr txBox="1"/>
      </xdr:nvSpPr>
      <xdr:spPr>
        <a:xfrm>
          <a:off x="16370300" y="6070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47295</xdr:rowOff>
    </xdr:from>
    <xdr:to>
      <xdr:col>85</xdr:col>
      <xdr:colOff>177800</xdr:colOff>
      <xdr:row>36</xdr:row>
      <xdr:rowOff>148895</xdr:rowOff>
    </xdr:to>
    <xdr:sp macro="" textlink="">
      <xdr:nvSpPr>
        <xdr:cNvPr id="520" name="フローチャート: 判断 519"/>
        <xdr:cNvSpPr/>
      </xdr:nvSpPr>
      <xdr:spPr>
        <a:xfrm>
          <a:off x="162687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108519</xdr:rowOff>
    </xdr:from>
    <xdr:to>
      <xdr:col>81</xdr:col>
      <xdr:colOff>50800</xdr:colOff>
      <xdr:row>37</xdr:row>
      <xdr:rowOff>70023</xdr:rowOff>
    </xdr:to>
    <xdr:cxnSp macro="">
      <xdr:nvCxnSpPr>
        <xdr:cNvPr id="521" name="直線コネクタ 520"/>
        <xdr:cNvCxnSpPr/>
      </xdr:nvCxnSpPr>
      <xdr:spPr>
        <a:xfrm>
          <a:off x="14592300" y="6280719"/>
          <a:ext cx="889000" cy="1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146096</xdr:rowOff>
    </xdr:from>
    <xdr:to>
      <xdr:col>81</xdr:col>
      <xdr:colOff>101600</xdr:colOff>
      <xdr:row>36</xdr:row>
      <xdr:rowOff>76246</xdr:rowOff>
    </xdr:to>
    <xdr:sp macro="" textlink="">
      <xdr:nvSpPr>
        <xdr:cNvPr id="522" name="フローチャート: 判断 521"/>
        <xdr:cNvSpPr/>
      </xdr:nvSpPr>
      <xdr:spPr>
        <a:xfrm>
          <a:off x="15430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92773</xdr:rowOff>
    </xdr:from>
    <xdr:ext cx="534377" cy="259045"/>
    <xdr:sp macro="" textlink="">
      <xdr:nvSpPr>
        <xdr:cNvPr id="523" name="テキスト ボックス 522"/>
        <xdr:cNvSpPr txBox="1"/>
      </xdr:nvSpPr>
      <xdr:spPr>
        <a:xfrm>
          <a:off x="15214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108519</xdr:rowOff>
    </xdr:from>
    <xdr:to>
      <xdr:col>76</xdr:col>
      <xdr:colOff>114300</xdr:colOff>
      <xdr:row>37</xdr:row>
      <xdr:rowOff>68560</xdr:rowOff>
    </xdr:to>
    <xdr:cxnSp macro="">
      <xdr:nvCxnSpPr>
        <xdr:cNvPr id="524" name="直線コネクタ 523"/>
        <xdr:cNvCxnSpPr/>
      </xdr:nvCxnSpPr>
      <xdr:spPr>
        <a:xfrm flipV="1">
          <a:off x="13703300" y="6280719"/>
          <a:ext cx="889000" cy="1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1849</xdr:rowOff>
    </xdr:from>
    <xdr:to>
      <xdr:col>76</xdr:col>
      <xdr:colOff>165100</xdr:colOff>
      <xdr:row>36</xdr:row>
      <xdr:rowOff>103449</xdr:rowOff>
    </xdr:to>
    <xdr:sp macro="" textlink="">
      <xdr:nvSpPr>
        <xdr:cNvPr id="525" name="フローチャート: 判断 524"/>
        <xdr:cNvSpPr/>
      </xdr:nvSpPr>
      <xdr:spPr>
        <a:xfrm>
          <a:off x="14541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119976</xdr:rowOff>
    </xdr:from>
    <xdr:ext cx="534377" cy="259045"/>
    <xdr:sp macro="" textlink="">
      <xdr:nvSpPr>
        <xdr:cNvPr id="526" name="テキスト ボックス 525"/>
        <xdr:cNvSpPr txBox="1"/>
      </xdr:nvSpPr>
      <xdr:spPr>
        <a:xfrm>
          <a:off x="14325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68560</xdr:rowOff>
    </xdr:from>
    <xdr:to>
      <xdr:col>71</xdr:col>
      <xdr:colOff>177800</xdr:colOff>
      <xdr:row>38</xdr:row>
      <xdr:rowOff>1443</xdr:rowOff>
    </xdr:to>
    <xdr:cxnSp macro="">
      <xdr:nvCxnSpPr>
        <xdr:cNvPr id="527" name="直線コネクタ 526"/>
        <xdr:cNvCxnSpPr/>
      </xdr:nvCxnSpPr>
      <xdr:spPr>
        <a:xfrm flipV="1">
          <a:off x="12814300" y="6412210"/>
          <a:ext cx="889000" cy="1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8" name="フローチャート: 判断 527"/>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9" name="テキスト ボックス 528"/>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30" name="フローチャート: 判断 529"/>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31" name="テキスト ボックス 530"/>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18400</xdr:rowOff>
    </xdr:from>
    <xdr:to>
      <xdr:col>85</xdr:col>
      <xdr:colOff>177800</xdr:colOff>
      <xdr:row>37</xdr:row>
      <xdr:rowOff>120000</xdr:rowOff>
    </xdr:to>
    <xdr:sp macro="" textlink="">
      <xdr:nvSpPr>
        <xdr:cNvPr id="537" name="楕円 536"/>
        <xdr:cNvSpPr/>
      </xdr:nvSpPr>
      <xdr:spPr>
        <a:xfrm>
          <a:off x="16268700" y="63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104777</xdr:rowOff>
    </xdr:from>
    <xdr:ext cx="534377" cy="259045"/>
    <xdr:sp macro="" textlink="">
      <xdr:nvSpPr>
        <xdr:cNvPr id="538" name="消防費該当値テキスト"/>
        <xdr:cNvSpPr txBox="1"/>
      </xdr:nvSpPr>
      <xdr:spPr>
        <a:xfrm>
          <a:off x="16370300" y="627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19223</xdr:rowOff>
    </xdr:from>
    <xdr:to>
      <xdr:col>81</xdr:col>
      <xdr:colOff>101600</xdr:colOff>
      <xdr:row>37</xdr:row>
      <xdr:rowOff>120823</xdr:rowOff>
    </xdr:to>
    <xdr:sp macro="" textlink="">
      <xdr:nvSpPr>
        <xdr:cNvPr id="539" name="楕円 538"/>
        <xdr:cNvSpPr/>
      </xdr:nvSpPr>
      <xdr:spPr>
        <a:xfrm>
          <a:off x="15430500" y="63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111950</xdr:rowOff>
    </xdr:from>
    <xdr:ext cx="534377" cy="259045"/>
    <xdr:sp macro="" textlink="">
      <xdr:nvSpPr>
        <xdr:cNvPr id="540" name="テキスト ボックス 539"/>
        <xdr:cNvSpPr txBox="1"/>
      </xdr:nvSpPr>
      <xdr:spPr>
        <a:xfrm>
          <a:off x="15214111" y="645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57719</xdr:rowOff>
    </xdr:from>
    <xdr:to>
      <xdr:col>76</xdr:col>
      <xdr:colOff>165100</xdr:colOff>
      <xdr:row>36</xdr:row>
      <xdr:rowOff>159319</xdr:rowOff>
    </xdr:to>
    <xdr:sp macro="" textlink="">
      <xdr:nvSpPr>
        <xdr:cNvPr id="541" name="楕円 540"/>
        <xdr:cNvSpPr/>
      </xdr:nvSpPr>
      <xdr:spPr>
        <a:xfrm>
          <a:off x="14541500" y="62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150446</xdr:rowOff>
    </xdr:from>
    <xdr:ext cx="534377" cy="259045"/>
    <xdr:sp macro="" textlink="">
      <xdr:nvSpPr>
        <xdr:cNvPr id="542" name="テキスト ボックス 541"/>
        <xdr:cNvSpPr txBox="1"/>
      </xdr:nvSpPr>
      <xdr:spPr>
        <a:xfrm>
          <a:off x="14325111" y="632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17760</xdr:rowOff>
    </xdr:from>
    <xdr:to>
      <xdr:col>72</xdr:col>
      <xdr:colOff>38100</xdr:colOff>
      <xdr:row>37</xdr:row>
      <xdr:rowOff>119360</xdr:rowOff>
    </xdr:to>
    <xdr:sp macro="" textlink="">
      <xdr:nvSpPr>
        <xdr:cNvPr id="543" name="楕円 542"/>
        <xdr:cNvSpPr/>
      </xdr:nvSpPr>
      <xdr:spPr>
        <a:xfrm>
          <a:off x="13652500" y="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110487</xdr:rowOff>
    </xdr:from>
    <xdr:ext cx="534377" cy="259045"/>
    <xdr:sp macro="" textlink="">
      <xdr:nvSpPr>
        <xdr:cNvPr id="544" name="テキスト ボックス 543"/>
        <xdr:cNvSpPr txBox="1"/>
      </xdr:nvSpPr>
      <xdr:spPr>
        <a:xfrm>
          <a:off x="13436111" y="645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122093</xdr:rowOff>
    </xdr:from>
    <xdr:to>
      <xdr:col>67</xdr:col>
      <xdr:colOff>101600</xdr:colOff>
      <xdr:row>38</xdr:row>
      <xdr:rowOff>52243</xdr:rowOff>
    </xdr:to>
    <xdr:sp macro="" textlink="">
      <xdr:nvSpPr>
        <xdr:cNvPr id="545" name="楕円 544"/>
        <xdr:cNvSpPr/>
      </xdr:nvSpPr>
      <xdr:spPr>
        <a:xfrm>
          <a:off x="12763500" y="64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43370</xdr:rowOff>
    </xdr:from>
    <xdr:ext cx="534377" cy="259045"/>
    <xdr:sp macro="" textlink="">
      <xdr:nvSpPr>
        <xdr:cNvPr id="546" name="テキスト ボックス 545"/>
        <xdr:cNvSpPr txBox="1"/>
      </xdr:nvSpPr>
      <xdr:spPr>
        <a:xfrm>
          <a:off x="12547111" y="65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3" name="直線コネクタ 572"/>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4"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5" name="直線コネクタ 574"/>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6"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7" name="直線コネクタ 576"/>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85767</xdr:rowOff>
    </xdr:from>
    <xdr:to>
      <xdr:col>85</xdr:col>
      <xdr:colOff>127000</xdr:colOff>
      <xdr:row>56</xdr:row>
      <xdr:rowOff>127633</xdr:rowOff>
    </xdr:to>
    <xdr:cxnSp macro="">
      <xdr:nvCxnSpPr>
        <xdr:cNvPr id="578" name="直線コネクタ 577"/>
        <xdr:cNvCxnSpPr/>
      </xdr:nvCxnSpPr>
      <xdr:spPr>
        <a:xfrm>
          <a:off x="15481300" y="9686967"/>
          <a:ext cx="8382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97669</xdr:rowOff>
    </xdr:from>
    <xdr:ext cx="534377" cy="259045"/>
    <xdr:sp macro="" textlink="">
      <xdr:nvSpPr>
        <xdr:cNvPr id="579" name="教育費平均値テキスト"/>
        <xdr:cNvSpPr txBox="1"/>
      </xdr:nvSpPr>
      <xdr:spPr>
        <a:xfrm>
          <a:off x="16370300" y="952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0" name="フローチャート: 判断 579"/>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78517</xdr:rowOff>
    </xdr:from>
    <xdr:to>
      <xdr:col>81</xdr:col>
      <xdr:colOff>50800</xdr:colOff>
      <xdr:row>56</xdr:row>
      <xdr:rowOff>85767</xdr:rowOff>
    </xdr:to>
    <xdr:cxnSp macro="">
      <xdr:nvCxnSpPr>
        <xdr:cNvPr id="581" name="直線コネクタ 580"/>
        <xdr:cNvCxnSpPr/>
      </xdr:nvCxnSpPr>
      <xdr:spPr>
        <a:xfrm>
          <a:off x="14592300" y="9679717"/>
          <a:ext cx="889000" cy="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2" name="フローチャート: 判断 581"/>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3" name="テキスト ボックス 582"/>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78517</xdr:rowOff>
    </xdr:from>
    <xdr:to>
      <xdr:col>76</xdr:col>
      <xdr:colOff>114300</xdr:colOff>
      <xdr:row>56</xdr:row>
      <xdr:rowOff>104936</xdr:rowOff>
    </xdr:to>
    <xdr:cxnSp macro="">
      <xdr:nvCxnSpPr>
        <xdr:cNvPr id="584" name="直線コネクタ 583"/>
        <xdr:cNvCxnSpPr/>
      </xdr:nvCxnSpPr>
      <xdr:spPr>
        <a:xfrm flipV="1">
          <a:off x="13703300" y="9679717"/>
          <a:ext cx="8890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5" name="フローチャート: 判断 584"/>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159959</xdr:rowOff>
    </xdr:from>
    <xdr:ext cx="534377" cy="259045"/>
    <xdr:sp macro="" textlink="">
      <xdr:nvSpPr>
        <xdr:cNvPr id="586" name="テキスト ボックス 585"/>
        <xdr:cNvSpPr txBox="1"/>
      </xdr:nvSpPr>
      <xdr:spPr>
        <a:xfrm>
          <a:off x="14325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94862</xdr:rowOff>
    </xdr:from>
    <xdr:to>
      <xdr:col>71</xdr:col>
      <xdr:colOff>177800</xdr:colOff>
      <xdr:row>56</xdr:row>
      <xdr:rowOff>104936</xdr:rowOff>
    </xdr:to>
    <xdr:cxnSp macro="">
      <xdr:nvCxnSpPr>
        <xdr:cNvPr id="587" name="直線コネクタ 586"/>
        <xdr:cNvCxnSpPr/>
      </xdr:nvCxnSpPr>
      <xdr:spPr>
        <a:xfrm>
          <a:off x="12814300" y="9696062"/>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88" name="フローチャート: 判断 587"/>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89" name="テキスト ボックス 588"/>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0" name="フローチャート: 判断 589"/>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1" name="テキスト ボックス 590"/>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76833</xdr:rowOff>
    </xdr:from>
    <xdr:to>
      <xdr:col>85</xdr:col>
      <xdr:colOff>177800</xdr:colOff>
      <xdr:row>57</xdr:row>
      <xdr:rowOff>6983</xdr:rowOff>
    </xdr:to>
    <xdr:sp macro="" textlink="">
      <xdr:nvSpPr>
        <xdr:cNvPr id="597" name="楕円 596"/>
        <xdr:cNvSpPr/>
      </xdr:nvSpPr>
      <xdr:spPr>
        <a:xfrm>
          <a:off x="16268700" y="96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55260</xdr:rowOff>
    </xdr:from>
    <xdr:ext cx="534377" cy="259045"/>
    <xdr:sp macro="" textlink="">
      <xdr:nvSpPr>
        <xdr:cNvPr id="598" name="教育費該当値テキスト"/>
        <xdr:cNvSpPr txBox="1"/>
      </xdr:nvSpPr>
      <xdr:spPr>
        <a:xfrm>
          <a:off x="16370300" y="965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34967</xdr:rowOff>
    </xdr:from>
    <xdr:to>
      <xdr:col>81</xdr:col>
      <xdr:colOff>101600</xdr:colOff>
      <xdr:row>56</xdr:row>
      <xdr:rowOff>136567</xdr:rowOff>
    </xdr:to>
    <xdr:sp macro="" textlink="">
      <xdr:nvSpPr>
        <xdr:cNvPr id="599" name="楕円 598"/>
        <xdr:cNvSpPr/>
      </xdr:nvSpPr>
      <xdr:spPr>
        <a:xfrm>
          <a:off x="15430500" y="96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153094</xdr:rowOff>
    </xdr:from>
    <xdr:ext cx="534377" cy="259045"/>
    <xdr:sp macro="" textlink="">
      <xdr:nvSpPr>
        <xdr:cNvPr id="600" name="テキスト ボックス 599"/>
        <xdr:cNvSpPr txBox="1"/>
      </xdr:nvSpPr>
      <xdr:spPr>
        <a:xfrm>
          <a:off x="15214111" y="941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27717</xdr:rowOff>
    </xdr:from>
    <xdr:to>
      <xdr:col>76</xdr:col>
      <xdr:colOff>165100</xdr:colOff>
      <xdr:row>56</xdr:row>
      <xdr:rowOff>129317</xdr:rowOff>
    </xdr:to>
    <xdr:sp macro="" textlink="">
      <xdr:nvSpPr>
        <xdr:cNvPr id="601" name="楕円 600"/>
        <xdr:cNvSpPr/>
      </xdr:nvSpPr>
      <xdr:spPr>
        <a:xfrm>
          <a:off x="14541500" y="96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145844</xdr:rowOff>
    </xdr:from>
    <xdr:ext cx="534377" cy="259045"/>
    <xdr:sp macro="" textlink="">
      <xdr:nvSpPr>
        <xdr:cNvPr id="602" name="テキスト ボックス 601"/>
        <xdr:cNvSpPr txBox="1"/>
      </xdr:nvSpPr>
      <xdr:spPr>
        <a:xfrm>
          <a:off x="14325111" y="94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54136</xdr:rowOff>
    </xdr:from>
    <xdr:to>
      <xdr:col>72</xdr:col>
      <xdr:colOff>38100</xdr:colOff>
      <xdr:row>56</xdr:row>
      <xdr:rowOff>155736</xdr:rowOff>
    </xdr:to>
    <xdr:sp macro="" textlink="">
      <xdr:nvSpPr>
        <xdr:cNvPr id="603" name="楕円 602"/>
        <xdr:cNvSpPr/>
      </xdr:nvSpPr>
      <xdr:spPr>
        <a:xfrm>
          <a:off x="13652500" y="96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813</xdr:rowOff>
    </xdr:from>
    <xdr:ext cx="534377" cy="259045"/>
    <xdr:sp macro="" textlink="">
      <xdr:nvSpPr>
        <xdr:cNvPr id="604" name="テキスト ボックス 603"/>
        <xdr:cNvSpPr txBox="1"/>
      </xdr:nvSpPr>
      <xdr:spPr>
        <a:xfrm>
          <a:off x="13436111" y="943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44062</xdr:rowOff>
    </xdr:from>
    <xdr:to>
      <xdr:col>67</xdr:col>
      <xdr:colOff>101600</xdr:colOff>
      <xdr:row>56</xdr:row>
      <xdr:rowOff>145662</xdr:rowOff>
    </xdr:to>
    <xdr:sp macro="" textlink="">
      <xdr:nvSpPr>
        <xdr:cNvPr id="605" name="楕円 604"/>
        <xdr:cNvSpPr/>
      </xdr:nvSpPr>
      <xdr:spPr>
        <a:xfrm>
          <a:off x="12763500" y="964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162189</xdr:rowOff>
    </xdr:from>
    <xdr:ext cx="534377" cy="259045"/>
    <xdr:sp macro="" textlink="">
      <xdr:nvSpPr>
        <xdr:cNvPr id="606" name="テキスト ボックス 605"/>
        <xdr:cNvSpPr txBox="1"/>
      </xdr:nvSpPr>
      <xdr:spPr>
        <a:xfrm>
          <a:off x="12547111" y="94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0" name="直線コネクタ 629"/>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3"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4" name="直線コネクタ 633"/>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6"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7" name="フローチャート: 判断 636"/>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39" name="フローチャート: 判断 638"/>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0" name="テキスト ボックス 639"/>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2" name="フローチャート: 判断 641"/>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3" name="テキスト ボックス 642"/>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114046</xdr:rowOff>
    </xdr:from>
    <xdr:to>
      <xdr:col>72</xdr:col>
      <xdr:colOff>38100</xdr:colOff>
      <xdr:row>79</xdr:row>
      <xdr:rowOff>44196</xdr:rowOff>
    </xdr:to>
    <xdr:sp macro="" textlink="">
      <xdr:nvSpPr>
        <xdr:cNvPr id="645" name="フローチャート: 判断 644"/>
        <xdr:cNvSpPr/>
      </xdr:nvSpPr>
      <xdr:spPr>
        <a:xfrm>
          <a:off x="13652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60723</xdr:rowOff>
    </xdr:from>
    <xdr:ext cx="469744" cy="259045"/>
    <xdr:sp macro="" textlink="">
      <xdr:nvSpPr>
        <xdr:cNvPr id="646" name="テキスト ボックス 645"/>
        <xdr:cNvSpPr txBox="1"/>
      </xdr:nvSpPr>
      <xdr:spPr>
        <a:xfrm>
          <a:off x="13468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87681</xdr:rowOff>
    </xdr:from>
    <xdr:to>
      <xdr:col>67</xdr:col>
      <xdr:colOff>101600</xdr:colOff>
      <xdr:row>79</xdr:row>
      <xdr:rowOff>17831</xdr:rowOff>
    </xdr:to>
    <xdr:sp macro="" textlink="">
      <xdr:nvSpPr>
        <xdr:cNvPr id="647" name="フローチャート: 判断 646"/>
        <xdr:cNvSpPr/>
      </xdr:nvSpPr>
      <xdr:spPr>
        <a:xfrm>
          <a:off x="12763500" y="134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34358</xdr:rowOff>
    </xdr:from>
    <xdr:ext cx="469744" cy="259045"/>
    <xdr:sp macro="" textlink="">
      <xdr:nvSpPr>
        <xdr:cNvPr id="648" name="テキスト ボックス 647"/>
        <xdr:cNvSpPr txBox="1"/>
      </xdr:nvSpPr>
      <xdr:spPr>
        <a:xfrm>
          <a:off x="12579428" y="1323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89" name="直線コネクタ 688"/>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0"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1" name="直線コネクタ 690"/>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2"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3" name="直線コネクタ 692"/>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105786</xdr:rowOff>
    </xdr:from>
    <xdr:to>
      <xdr:col>85</xdr:col>
      <xdr:colOff>127000</xdr:colOff>
      <xdr:row>97</xdr:row>
      <xdr:rowOff>120253</xdr:rowOff>
    </xdr:to>
    <xdr:cxnSp macro="">
      <xdr:nvCxnSpPr>
        <xdr:cNvPr id="694" name="直線コネクタ 693"/>
        <xdr:cNvCxnSpPr/>
      </xdr:nvCxnSpPr>
      <xdr:spPr>
        <a:xfrm flipV="1">
          <a:off x="15481300" y="16736436"/>
          <a:ext cx="8382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3878</xdr:rowOff>
    </xdr:from>
    <xdr:ext cx="534377" cy="259045"/>
    <xdr:sp macro="" textlink="">
      <xdr:nvSpPr>
        <xdr:cNvPr id="695" name="公債費平均値テキスト"/>
        <xdr:cNvSpPr txBox="1"/>
      </xdr:nvSpPr>
      <xdr:spPr>
        <a:xfrm>
          <a:off x="16370300" y="16291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6" name="フローチャート: 判断 695"/>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120253</xdr:rowOff>
    </xdr:from>
    <xdr:to>
      <xdr:col>81</xdr:col>
      <xdr:colOff>50800</xdr:colOff>
      <xdr:row>97</xdr:row>
      <xdr:rowOff>140157</xdr:rowOff>
    </xdr:to>
    <xdr:cxnSp macro="">
      <xdr:nvCxnSpPr>
        <xdr:cNvPr id="697" name="直線コネクタ 696"/>
        <xdr:cNvCxnSpPr/>
      </xdr:nvCxnSpPr>
      <xdr:spPr>
        <a:xfrm flipV="1">
          <a:off x="14592300" y="16750903"/>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8" name="フローチャート: 判断 697"/>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699" name="テキスト ボックス 698"/>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99792</xdr:rowOff>
    </xdr:from>
    <xdr:to>
      <xdr:col>76</xdr:col>
      <xdr:colOff>114300</xdr:colOff>
      <xdr:row>97</xdr:row>
      <xdr:rowOff>140157</xdr:rowOff>
    </xdr:to>
    <xdr:cxnSp macro="">
      <xdr:nvCxnSpPr>
        <xdr:cNvPr id="700" name="直線コネクタ 699"/>
        <xdr:cNvCxnSpPr/>
      </xdr:nvCxnSpPr>
      <xdr:spPr>
        <a:xfrm>
          <a:off x="13703300" y="16730442"/>
          <a:ext cx="889000" cy="4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1" name="フローチャート: 判断 700"/>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2" name="テキスト ボックス 701"/>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77326</xdr:rowOff>
    </xdr:from>
    <xdr:to>
      <xdr:col>71</xdr:col>
      <xdr:colOff>177800</xdr:colOff>
      <xdr:row>97</xdr:row>
      <xdr:rowOff>99792</xdr:rowOff>
    </xdr:to>
    <xdr:cxnSp macro="">
      <xdr:nvCxnSpPr>
        <xdr:cNvPr id="703" name="直線コネクタ 702"/>
        <xdr:cNvCxnSpPr/>
      </xdr:nvCxnSpPr>
      <xdr:spPr>
        <a:xfrm>
          <a:off x="12814300" y="16707976"/>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4" name="フローチャート: 判断 703"/>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5" name="テキスト ボックス 704"/>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6" name="フローチャート: 判断 705"/>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7" name="テキスト ボックス 706"/>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54986</xdr:rowOff>
    </xdr:from>
    <xdr:to>
      <xdr:col>85</xdr:col>
      <xdr:colOff>177800</xdr:colOff>
      <xdr:row>97</xdr:row>
      <xdr:rowOff>156586</xdr:rowOff>
    </xdr:to>
    <xdr:sp macro="" textlink="">
      <xdr:nvSpPr>
        <xdr:cNvPr id="713" name="楕円 712"/>
        <xdr:cNvSpPr/>
      </xdr:nvSpPr>
      <xdr:spPr>
        <a:xfrm>
          <a:off x="16268700" y="166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33413</xdr:rowOff>
    </xdr:from>
    <xdr:ext cx="534377" cy="259045"/>
    <xdr:sp macro="" textlink="">
      <xdr:nvSpPr>
        <xdr:cNvPr id="714" name="公債費該当値テキスト"/>
        <xdr:cNvSpPr txBox="1"/>
      </xdr:nvSpPr>
      <xdr:spPr>
        <a:xfrm>
          <a:off x="16370300" y="166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69453</xdr:rowOff>
    </xdr:from>
    <xdr:to>
      <xdr:col>81</xdr:col>
      <xdr:colOff>101600</xdr:colOff>
      <xdr:row>97</xdr:row>
      <xdr:rowOff>171053</xdr:rowOff>
    </xdr:to>
    <xdr:sp macro="" textlink="">
      <xdr:nvSpPr>
        <xdr:cNvPr id="715" name="楕円 714"/>
        <xdr:cNvSpPr/>
      </xdr:nvSpPr>
      <xdr:spPr>
        <a:xfrm>
          <a:off x="15430500" y="167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162180</xdr:rowOff>
    </xdr:from>
    <xdr:ext cx="534377" cy="259045"/>
    <xdr:sp macro="" textlink="">
      <xdr:nvSpPr>
        <xdr:cNvPr id="716" name="テキスト ボックス 715"/>
        <xdr:cNvSpPr txBox="1"/>
      </xdr:nvSpPr>
      <xdr:spPr>
        <a:xfrm>
          <a:off x="15214111" y="1679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89357</xdr:rowOff>
    </xdr:from>
    <xdr:to>
      <xdr:col>76</xdr:col>
      <xdr:colOff>165100</xdr:colOff>
      <xdr:row>98</xdr:row>
      <xdr:rowOff>19507</xdr:rowOff>
    </xdr:to>
    <xdr:sp macro="" textlink="">
      <xdr:nvSpPr>
        <xdr:cNvPr id="717" name="楕円 716"/>
        <xdr:cNvSpPr/>
      </xdr:nvSpPr>
      <xdr:spPr>
        <a:xfrm>
          <a:off x="14541500" y="167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10634</xdr:rowOff>
    </xdr:from>
    <xdr:ext cx="534377" cy="259045"/>
    <xdr:sp macro="" textlink="">
      <xdr:nvSpPr>
        <xdr:cNvPr id="718" name="テキスト ボックス 717"/>
        <xdr:cNvSpPr txBox="1"/>
      </xdr:nvSpPr>
      <xdr:spPr>
        <a:xfrm>
          <a:off x="14325111" y="1681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48992</xdr:rowOff>
    </xdr:from>
    <xdr:to>
      <xdr:col>72</xdr:col>
      <xdr:colOff>38100</xdr:colOff>
      <xdr:row>97</xdr:row>
      <xdr:rowOff>150592</xdr:rowOff>
    </xdr:to>
    <xdr:sp macro="" textlink="">
      <xdr:nvSpPr>
        <xdr:cNvPr id="719" name="楕円 718"/>
        <xdr:cNvSpPr/>
      </xdr:nvSpPr>
      <xdr:spPr>
        <a:xfrm>
          <a:off x="13652500" y="166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141719</xdr:rowOff>
    </xdr:from>
    <xdr:ext cx="534377" cy="259045"/>
    <xdr:sp macro="" textlink="">
      <xdr:nvSpPr>
        <xdr:cNvPr id="720" name="テキスト ボックス 719"/>
        <xdr:cNvSpPr txBox="1"/>
      </xdr:nvSpPr>
      <xdr:spPr>
        <a:xfrm>
          <a:off x="13436111" y="167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26526</xdr:rowOff>
    </xdr:from>
    <xdr:to>
      <xdr:col>67</xdr:col>
      <xdr:colOff>101600</xdr:colOff>
      <xdr:row>97</xdr:row>
      <xdr:rowOff>128126</xdr:rowOff>
    </xdr:to>
    <xdr:sp macro="" textlink="">
      <xdr:nvSpPr>
        <xdr:cNvPr id="721" name="楕円 720"/>
        <xdr:cNvSpPr/>
      </xdr:nvSpPr>
      <xdr:spPr>
        <a:xfrm>
          <a:off x="12763500" y="166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119253</xdr:rowOff>
    </xdr:from>
    <xdr:ext cx="534377" cy="259045"/>
    <xdr:sp macro="" textlink="">
      <xdr:nvSpPr>
        <xdr:cNvPr id="722" name="テキスト ボックス 721"/>
        <xdr:cNvSpPr txBox="1"/>
      </xdr:nvSpPr>
      <xdr:spPr>
        <a:xfrm>
          <a:off x="12547111" y="167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2" name="テキスト ボックス 741"/>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8" name="直線コネクタ 747"/>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1"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2" name="直線コネクタ 751"/>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4"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7" name="フローチャート: 判断 756"/>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8" name="テキスト ボックス 757"/>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0" name="フローチャート: 判断 759"/>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1" name="テキスト ボックス 760"/>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39914</xdr:rowOff>
    </xdr:from>
    <xdr:to>
      <xdr:col>102</xdr:col>
      <xdr:colOff>165100</xdr:colOff>
      <xdr:row>36</xdr:row>
      <xdr:rowOff>141514</xdr:rowOff>
    </xdr:to>
    <xdr:sp macro="" textlink="">
      <xdr:nvSpPr>
        <xdr:cNvPr id="763" name="フローチャート: 判断 762"/>
        <xdr:cNvSpPr/>
      </xdr:nvSpPr>
      <xdr:spPr>
        <a:xfrm>
          <a:off x="19494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158041</xdr:rowOff>
    </xdr:from>
    <xdr:ext cx="378565" cy="259045"/>
    <xdr:sp macro="" textlink="">
      <xdr:nvSpPr>
        <xdr:cNvPr id="764" name="テキスト ボックス 763"/>
        <xdr:cNvSpPr txBox="1"/>
      </xdr:nvSpPr>
      <xdr:spPr>
        <a:xfrm>
          <a:off x="19356017" y="5987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144417</xdr:rowOff>
    </xdr:from>
    <xdr:to>
      <xdr:col>98</xdr:col>
      <xdr:colOff>38100</xdr:colOff>
      <xdr:row>35</xdr:row>
      <xdr:rowOff>74567</xdr:rowOff>
    </xdr:to>
    <xdr:sp macro="" textlink="">
      <xdr:nvSpPr>
        <xdr:cNvPr id="765" name="フローチャート: 判断 764"/>
        <xdr:cNvSpPr/>
      </xdr:nvSpPr>
      <xdr:spPr>
        <a:xfrm>
          <a:off x="18605500" y="59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91094</xdr:rowOff>
    </xdr:from>
    <xdr:ext cx="378565" cy="259045"/>
    <xdr:sp macro="" textlink="">
      <xdr:nvSpPr>
        <xdr:cNvPr id="766" name="テキスト ボックス 765"/>
        <xdr:cNvSpPr txBox="1"/>
      </xdr:nvSpPr>
      <xdr:spPr>
        <a:xfrm>
          <a:off x="18467017" y="574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3"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49,739</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2,564</a:t>
          </a:r>
          <a:r>
            <a:rPr kumimoji="1" lang="ja-JP" altLang="en-US" sz="1300">
              <a:latin typeface="ＭＳ Ｐゴシック" panose="020B0600070205080204" pitchFamily="50" charset="-128"/>
              <a:ea typeface="ＭＳ Ｐゴシック" panose="020B0600070205080204" pitchFamily="50" charset="-128"/>
            </a:rPr>
            <a:t>円の減少となり、類似団体平均を下回った。教育施設の改修工事費の減少によるものである。議会費を除く目的の支出額については類似団体平均を下回っている。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年度に策定した「東員町財政の健全化に向けた集中取組について」に沿って、平成３０年度はプロジェクトチームを立ち上げ、今後は、歳出の抑制に取り組む。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財政調整基金残高は、前年度より</a:t>
          </a:r>
          <a:r>
            <a:rPr kumimoji="1" lang="en-US" altLang="ja-JP" sz="1400">
              <a:latin typeface="ＭＳ ゴシック" pitchFamily="49" charset="-128"/>
              <a:ea typeface="ＭＳ ゴシック" pitchFamily="49" charset="-128"/>
            </a:rPr>
            <a:t>75,393</a:t>
          </a:r>
          <a:r>
            <a:rPr kumimoji="1" lang="ja-JP" altLang="en-US" sz="1400">
              <a:latin typeface="ＭＳ ゴシック" pitchFamily="49" charset="-128"/>
              <a:ea typeface="ＭＳ ゴシック" pitchFamily="49" charset="-128"/>
            </a:rPr>
            <a:t>千円減少しており、比率は</a:t>
          </a:r>
          <a:r>
            <a:rPr kumimoji="1" lang="en-US" altLang="ja-JP" sz="1400">
              <a:latin typeface="ＭＳ ゴシック" pitchFamily="49" charset="-128"/>
              <a:ea typeface="ＭＳ ゴシック" pitchFamily="49" charset="-128"/>
            </a:rPr>
            <a:t>3.82%</a:t>
          </a:r>
          <a:r>
            <a:rPr kumimoji="1" lang="ja-JP" altLang="en-US" sz="1400">
              <a:latin typeface="ＭＳ ゴシック" pitchFamily="49" charset="-128"/>
              <a:ea typeface="ＭＳ ゴシック" pitchFamily="49" charset="-128"/>
            </a:rPr>
            <a:t>減少となっている。実質収支額は、前年度より</a:t>
          </a:r>
          <a:r>
            <a:rPr kumimoji="1" lang="en-US" altLang="ja-JP" sz="1400">
              <a:latin typeface="ＭＳ ゴシック" pitchFamily="49" charset="-128"/>
              <a:ea typeface="ＭＳ ゴシック" pitchFamily="49" charset="-128"/>
            </a:rPr>
            <a:t>23,846</a:t>
          </a:r>
          <a:r>
            <a:rPr kumimoji="1" lang="ja-JP" altLang="en-US" sz="1400">
              <a:latin typeface="ＭＳ ゴシック" pitchFamily="49" charset="-128"/>
              <a:ea typeface="ＭＳ ゴシック" pitchFamily="49" charset="-128"/>
            </a:rPr>
            <a:t>千円増加し、比率は</a:t>
          </a:r>
          <a:r>
            <a:rPr kumimoji="1" lang="en-US" altLang="ja-JP" sz="1400">
              <a:latin typeface="ＭＳ ゴシック" pitchFamily="49" charset="-128"/>
              <a:ea typeface="ＭＳ ゴシック" pitchFamily="49" charset="-128"/>
            </a:rPr>
            <a:t>6.93%</a:t>
          </a:r>
          <a:r>
            <a:rPr kumimoji="1" lang="ja-JP" altLang="en-US" sz="1400">
              <a:latin typeface="ＭＳ ゴシック" pitchFamily="49" charset="-128"/>
              <a:ea typeface="ＭＳ ゴシック" pitchFamily="49" charset="-128"/>
            </a:rPr>
            <a:t>の増加。実質単年度収支額は、前年度より</a:t>
          </a:r>
          <a:r>
            <a:rPr kumimoji="1" lang="en-US" altLang="ja-JP" sz="1400">
              <a:latin typeface="ＭＳ ゴシック" pitchFamily="49" charset="-128"/>
              <a:ea typeface="ＭＳ ゴシック" pitchFamily="49" charset="-128"/>
            </a:rPr>
            <a:t>234,016</a:t>
          </a:r>
          <a:r>
            <a:rPr kumimoji="1" lang="ja-JP" altLang="en-US" sz="1400">
              <a:latin typeface="ＭＳ ゴシック" pitchFamily="49" charset="-128"/>
              <a:ea typeface="ＭＳ ゴシック" pitchFamily="49" charset="-128"/>
            </a:rPr>
            <a:t>千円増加し、比率は</a:t>
          </a:r>
          <a:r>
            <a:rPr kumimoji="1" lang="en-US" altLang="ja-JP" sz="1400">
              <a:latin typeface="ＭＳ ゴシック" pitchFamily="49" charset="-128"/>
              <a:ea typeface="ＭＳ ゴシック" pitchFamily="49" charset="-128"/>
            </a:rPr>
            <a:t>81.95%</a:t>
          </a:r>
          <a:r>
            <a:rPr kumimoji="1" lang="ja-JP" altLang="en-US" sz="1400">
              <a:latin typeface="ＭＳ ゴシック" pitchFamily="49" charset="-128"/>
              <a:ea typeface="ＭＳ ゴシック" pitchFamily="49" charset="-128"/>
            </a:rPr>
            <a:t>の増加となっている。景気の影響による町税（法人税割）収入額の変動で、実質収支額に大きな変動がみられたが、今後は一定の水準を維持するよう財政見通しを立て、健全な財政運営を図る。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三重県東員町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黒字額の構成割合を</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番大きく占める水道事業会計では、</a:t>
          </a:r>
          <a:r>
            <a:rPr kumimoji="1" lang="ja-JP" altLang="en-US" sz="1400">
              <a:solidFill>
                <a:sysClr val="windowText" lastClr="000000"/>
              </a:solidFill>
              <a:latin typeface="ＭＳ ゴシック" pitchFamily="49" charset="-128"/>
              <a:ea typeface="ＭＳ ゴシック" pitchFamily="49" charset="-128"/>
            </a:rPr>
            <a:t>黒字額が前年度より</a:t>
          </a:r>
          <a:r>
            <a:rPr kumimoji="1" lang="en-US" altLang="ja-JP" sz="1400">
              <a:solidFill>
                <a:sysClr val="windowText" lastClr="000000"/>
              </a:solidFill>
              <a:latin typeface="ＭＳ ゴシック" pitchFamily="49" charset="-128"/>
              <a:ea typeface="ＭＳ ゴシック" pitchFamily="49" charset="-128"/>
            </a:rPr>
            <a:t>14,436</a:t>
          </a:r>
          <a:r>
            <a:rPr kumimoji="1" lang="ja-JP" altLang="en-US" sz="1400">
              <a:solidFill>
                <a:sysClr val="windowText" lastClr="000000"/>
              </a:solidFill>
              <a:latin typeface="ＭＳ ゴシック" pitchFamily="49" charset="-128"/>
              <a:ea typeface="ＭＳ ゴシック" pitchFamily="49" charset="-128"/>
            </a:rPr>
            <a:t>千円増加し、</a:t>
          </a:r>
          <a:r>
            <a:rPr kumimoji="1" lang="ja-JP" altLang="en-US" sz="1400">
              <a:latin typeface="ＭＳ ゴシック" pitchFamily="49" charset="-128"/>
              <a:ea typeface="ＭＳ ゴシック" pitchFamily="49" charset="-128"/>
            </a:rPr>
            <a:t>標準財政規模比で</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番目に黒字額の構成割合が大きい一般会計は、前年度と比較すると</a:t>
          </a:r>
          <a:r>
            <a:rPr kumimoji="1" lang="en-US" altLang="ja-JP" sz="1400">
              <a:latin typeface="ＭＳ ゴシック" pitchFamily="49" charset="-128"/>
              <a:ea typeface="ＭＳ ゴシック" pitchFamily="49" charset="-128"/>
            </a:rPr>
            <a:t>23,846</a:t>
          </a:r>
          <a:r>
            <a:rPr kumimoji="1" lang="ja-JP" altLang="en-US" sz="1400">
              <a:latin typeface="ＭＳ ゴシック" pitchFamily="49" charset="-128"/>
              <a:ea typeface="ＭＳ ゴシック" pitchFamily="49" charset="-128"/>
            </a:rPr>
            <a:t>千円増加し、標準財政規模比で</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増加している。町債の増加や、町税（法人税割）収入額の変動の影響であり、今後、町税は減少傾向になるものと考えられる。国民健康保険特別会計では、黒字額が前年度より</a:t>
          </a:r>
          <a:r>
            <a:rPr kumimoji="1" lang="en-US" altLang="ja-JP" sz="1400">
              <a:latin typeface="ＭＳ ゴシック" pitchFamily="49" charset="-128"/>
              <a:ea typeface="ＭＳ ゴシック" pitchFamily="49" charset="-128"/>
            </a:rPr>
            <a:t>59,307</a:t>
          </a:r>
          <a:r>
            <a:rPr kumimoji="1" lang="ja-JP" altLang="en-US" sz="1400">
              <a:latin typeface="ＭＳ ゴシック" pitchFamily="49" charset="-128"/>
              <a:ea typeface="ＭＳ ゴシック" pitchFamily="49" charset="-128"/>
            </a:rPr>
            <a:t>千円増加し、標準財政規模比で</a:t>
          </a:r>
          <a:r>
            <a:rPr kumimoji="1" lang="en-US" altLang="ja-JP" sz="1400">
              <a:latin typeface="ＭＳ ゴシック" pitchFamily="49" charset="-128"/>
              <a:ea typeface="ＭＳ ゴシック" pitchFamily="49" charset="-128"/>
            </a:rPr>
            <a:t>1.12%</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　全会計の黒字額の合計は、前年度より</a:t>
          </a:r>
          <a:r>
            <a:rPr kumimoji="1" lang="en-US" altLang="ja-JP" sz="1400">
              <a:latin typeface="ＭＳ ゴシック" pitchFamily="49" charset="-128"/>
              <a:ea typeface="ＭＳ ゴシック" pitchFamily="49" charset="-128"/>
            </a:rPr>
            <a:t>202,963</a:t>
          </a:r>
          <a:r>
            <a:rPr kumimoji="1" lang="ja-JP" altLang="en-US" sz="1400">
              <a:latin typeface="ＭＳ ゴシック" pitchFamily="49" charset="-128"/>
              <a:ea typeface="ＭＳ ゴシック" pitchFamily="49" charset="-128"/>
            </a:rPr>
            <a:t>千円増加しており、標準財政規模比で</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　今後も現在の水準を維持するよう適切な事業の選択を行い、財政の健全化に努める。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8157454</v>
      </c>
      <c r="BO4" s="441"/>
      <c r="BP4" s="441"/>
      <c r="BQ4" s="441"/>
      <c r="BR4" s="441"/>
      <c r="BS4" s="441"/>
      <c r="BT4" s="441"/>
      <c r="BU4" s="442"/>
      <c r="BV4" s="440">
        <v>8025990</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6.6</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7780022</v>
      </c>
      <c r="BO5" s="446"/>
      <c r="BP5" s="446"/>
      <c r="BQ5" s="446"/>
      <c r="BR5" s="446"/>
      <c r="BS5" s="446"/>
      <c r="BT5" s="446"/>
      <c r="BU5" s="447"/>
      <c r="BV5" s="445">
        <v>7658451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87.1</v>
      </c>
      <c r="CU5" s="416"/>
      <c r="CV5" s="416"/>
      <c r="CW5" s="416"/>
      <c r="CX5" s="416"/>
      <c r="CY5" s="416"/>
      <c r="CZ5" s="416"/>
      <c r="DA5" s="417"/>
      <c r="DB5" s="415">
        <v>89.9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377432</v>
      </c>
      <c r="BO6" s="446"/>
      <c r="BP6" s="446"/>
      <c r="BQ6" s="446"/>
      <c r="BR6" s="446"/>
      <c r="BS6" s="446"/>
      <c r="BT6" s="446"/>
      <c r="BU6" s="447"/>
      <c r="BV6" s="445">
        <v>367539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94.6</v>
      </c>
      <c r="CU6" s="596"/>
      <c r="CV6" s="596"/>
      <c r="CW6" s="596"/>
      <c r="CX6" s="596"/>
      <c r="CY6" s="596"/>
      <c r="CZ6" s="596"/>
      <c r="DA6" s="597"/>
      <c r="DB6" s="595">
        <v>95.7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9400</v>
      </c>
      <c r="BO7" s="446"/>
      <c r="BP7" s="446"/>
      <c r="BQ7" s="446"/>
      <c r="BR7" s="446"/>
      <c r="BS7" s="446"/>
      <c r="BT7" s="446"/>
      <c r="BU7" s="447"/>
      <c r="BV7" s="445">
        <v>23353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5579279</v>
      </c>
      <c r="CU7" s="446"/>
      <c r="CV7" s="446"/>
      <c r="CW7" s="446"/>
      <c r="CX7" s="446"/>
      <c r="CY7" s="446"/>
      <c r="CZ7" s="446"/>
      <c r="DA7" s="447"/>
      <c r="DB7" s="445">
        <v>5653965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87</v>
      </c>
      <c r="AV8" s="503"/>
      <c r="AW8" s="503"/>
      <c r="AX8" s="503"/>
      <c r="AY8" s="425" t="s">
        <v>102</v>
      </c>
      <c r="AZ8" s="426"/>
      <c r="BA8" s="426"/>
      <c r="BB8" s="426"/>
      <c r="BC8" s="426"/>
      <c r="BD8" s="426"/>
      <c r="BE8" s="426"/>
      <c r="BF8" s="426"/>
      <c r="BG8" s="426"/>
      <c r="BH8" s="426"/>
      <c r="BI8" s="426"/>
      <c r="BJ8" s="426"/>
      <c r="BK8" s="426"/>
      <c r="BL8" s="426"/>
      <c r="BM8" s="427"/>
      <c r="BN8" s="445">
        <v>368032</v>
      </c>
      <c r="BO8" s="446"/>
      <c r="BP8" s="446"/>
      <c r="BQ8" s="446"/>
      <c r="BR8" s="446"/>
      <c r="BS8" s="446"/>
      <c r="BT8" s="446"/>
      <c r="BU8" s="447"/>
      <c r="BV8" s="445">
        <v>344186</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0.81</v>
      </c>
      <c r="CU8" s="559"/>
      <c r="CV8" s="559"/>
      <c r="CW8" s="559"/>
      <c r="CX8" s="559"/>
      <c r="CY8" s="559"/>
      <c r="CZ8" s="559"/>
      <c r="DA8" s="560"/>
      <c r="DB8" s="558">
        <v>0.82</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25344</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23846</v>
      </c>
      <c r="BO9" s="446"/>
      <c r="BP9" s="446"/>
      <c r="BQ9" s="446"/>
      <c r="BR9" s="446"/>
      <c r="BS9" s="446"/>
      <c r="BT9" s="446"/>
      <c r="BU9" s="447"/>
      <c r="BV9" s="445">
        <v>-124603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8.4</v>
      </c>
      <c r="CU9" s="416"/>
      <c r="CV9" s="416"/>
      <c r="CW9" s="416"/>
      <c r="CX9" s="416"/>
      <c r="CY9" s="416"/>
      <c r="CZ9" s="416"/>
      <c r="DA9" s="417"/>
      <c r="DB9" s="415">
        <v>8.1</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25661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848</v>
      </c>
      <c r="BO10" s="446"/>
      <c r="BP10" s="446"/>
      <c r="BQ10" s="446"/>
      <c r="BR10" s="446"/>
      <c r="BS10" s="446"/>
      <c r="BT10" s="446"/>
      <c r="BU10" s="447"/>
      <c r="BV10" s="445">
        <v>1040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87</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25642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95</v>
      </c>
      <c r="AV12" s="503"/>
      <c r="AW12" s="503"/>
      <c r="AX12" s="503"/>
      <c r="AY12" s="425" t="s">
        <v>128</v>
      </c>
      <c r="AZ12" s="426"/>
      <c r="BA12" s="426"/>
      <c r="BB12" s="426"/>
      <c r="BC12" s="426"/>
      <c r="BD12" s="426"/>
      <c r="BE12" s="426"/>
      <c r="BF12" s="426"/>
      <c r="BG12" s="426"/>
      <c r="BH12" s="426"/>
      <c r="BI12" s="426"/>
      <c r="BJ12" s="426"/>
      <c r="BK12" s="426"/>
      <c r="BL12" s="426"/>
      <c r="BM12" s="427"/>
      <c r="BN12" s="445">
        <v>76241</v>
      </c>
      <c r="BO12" s="446"/>
      <c r="BP12" s="446"/>
      <c r="BQ12" s="446"/>
      <c r="BR12" s="446"/>
      <c r="BS12" s="446"/>
      <c r="BT12" s="446"/>
      <c r="BU12" s="447"/>
      <c r="BV12" s="445">
        <v>162000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132</v>
      </c>
      <c r="N13" s="546"/>
      <c r="O13" s="546"/>
      <c r="P13" s="546"/>
      <c r="Q13" s="547"/>
      <c r="R13" s="548">
        <v>25113</v>
      </c>
      <c r="S13" s="549"/>
      <c r="T13" s="549"/>
      <c r="U13" s="549"/>
      <c r="V13" s="550"/>
      <c r="W13" s="536" t="s">
        <v>133</v>
      </c>
      <c r="X13" s="458"/>
      <c r="Y13" s="458"/>
      <c r="Z13" s="458"/>
      <c r="AA13" s="458"/>
      <c r="AB13" s="459"/>
      <c r="AC13" s="421">
        <v>138</v>
      </c>
      <c r="AD13" s="422"/>
      <c r="AE13" s="422"/>
      <c r="AF13" s="422"/>
      <c r="AG13" s="423"/>
      <c r="AH13" s="421">
        <v>141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-51547</v>
      </c>
      <c r="BO13" s="446"/>
      <c r="BP13" s="446"/>
      <c r="BQ13" s="446"/>
      <c r="BR13" s="446"/>
      <c r="BS13" s="446"/>
      <c r="BT13" s="446"/>
      <c r="BU13" s="447"/>
      <c r="BV13" s="445">
        <v>-285563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3</v>
      </c>
      <c r="CU13" s="416"/>
      <c r="CV13" s="416"/>
      <c r="CW13" s="416"/>
      <c r="CX13" s="416"/>
      <c r="CY13" s="416"/>
      <c r="CZ13" s="416"/>
      <c r="DA13" s="417"/>
      <c r="DB13" s="415">
        <v>3.9</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25580</v>
      </c>
      <c r="S14" s="549"/>
      <c r="T14" s="549"/>
      <c r="U14" s="549"/>
      <c r="V14" s="550"/>
      <c r="W14" s="551"/>
      <c r="X14" s="461"/>
      <c r="Y14" s="461"/>
      <c r="Z14" s="461"/>
      <c r="AA14" s="461"/>
      <c r="AB14" s="462"/>
      <c r="AC14" s="541">
        <v>1.2</v>
      </c>
      <c r="AD14" s="542"/>
      <c r="AE14" s="542"/>
      <c r="AF14" s="542"/>
      <c r="AG14" s="543"/>
      <c r="AH14" s="541">
        <v>1.1000000000000001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132</v>
      </c>
      <c r="N15" s="546"/>
      <c r="O15" s="546"/>
      <c r="P15" s="546"/>
      <c r="Q15" s="547"/>
      <c r="R15" s="548">
        <v>25086</v>
      </c>
      <c r="S15" s="549"/>
      <c r="T15" s="549"/>
      <c r="U15" s="549"/>
      <c r="V15" s="550"/>
      <c r="W15" s="536" t="s">
        <v>140</v>
      </c>
      <c r="X15" s="458"/>
      <c r="Y15" s="458"/>
      <c r="Z15" s="458"/>
      <c r="AA15" s="458"/>
      <c r="AB15" s="459"/>
      <c r="AC15" s="421">
        <v>4651</v>
      </c>
      <c r="AD15" s="422"/>
      <c r="AE15" s="422"/>
      <c r="AF15" s="422"/>
      <c r="AG15" s="423"/>
      <c r="AH15" s="421">
        <v>5102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3327093</v>
      </c>
      <c r="BO15" s="441"/>
      <c r="BP15" s="441"/>
      <c r="BQ15" s="441"/>
      <c r="BR15" s="441"/>
      <c r="BS15" s="441"/>
      <c r="BT15" s="441"/>
      <c r="BU15" s="442"/>
      <c r="BV15" s="440">
        <v>3565131</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38.9</v>
      </c>
      <c r="AD16" s="542"/>
      <c r="AE16" s="542"/>
      <c r="AF16" s="542"/>
      <c r="AG16" s="543"/>
      <c r="AH16" s="541">
        <v>40.1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4213176</v>
      </c>
      <c r="BO16" s="446"/>
      <c r="BP16" s="446"/>
      <c r="BQ16" s="446"/>
      <c r="BR16" s="446"/>
      <c r="BS16" s="446"/>
      <c r="BT16" s="446"/>
      <c r="BU16" s="447"/>
      <c r="BV16" s="445">
        <v>4327447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7157</v>
      </c>
      <c r="AD17" s="422"/>
      <c r="AE17" s="422"/>
      <c r="AF17" s="422"/>
      <c r="AG17" s="423"/>
      <c r="AH17" s="421">
        <v>7480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4249459</v>
      </c>
      <c r="BO17" s="446"/>
      <c r="BP17" s="446"/>
      <c r="BQ17" s="446"/>
      <c r="BR17" s="446"/>
      <c r="BS17" s="446"/>
      <c r="BT17" s="446"/>
      <c r="BU17" s="447"/>
      <c r="BV17" s="445">
        <v>4565199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22.68</v>
      </c>
      <c r="M18" s="510"/>
      <c r="N18" s="510"/>
      <c r="O18" s="510"/>
      <c r="P18" s="510"/>
      <c r="Q18" s="510"/>
      <c r="R18" s="511"/>
      <c r="S18" s="511"/>
      <c r="T18" s="511"/>
      <c r="U18" s="511"/>
      <c r="V18" s="512"/>
      <c r="W18" s="526"/>
      <c r="X18" s="527"/>
      <c r="Y18" s="527"/>
      <c r="Z18" s="527"/>
      <c r="AA18" s="527"/>
      <c r="AB18" s="537"/>
      <c r="AC18" s="409">
        <v>59.9</v>
      </c>
      <c r="AD18" s="410"/>
      <c r="AE18" s="410"/>
      <c r="AF18" s="410"/>
      <c r="AG18" s="513"/>
      <c r="AH18" s="409">
        <v>58.8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4886256</v>
      </c>
      <c r="BO18" s="446"/>
      <c r="BP18" s="446"/>
      <c r="BQ18" s="446"/>
      <c r="BR18" s="446"/>
      <c r="BS18" s="446"/>
      <c r="BT18" s="446"/>
      <c r="BU18" s="447"/>
      <c r="BV18" s="445">
        <v>4805450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1117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6257466</v>
      </c>
      <c r="BO19" s="446"/>
      <c r="BP19" s="446"/>
      <c r="BQ19" s="446"/>
      <c r="BR19" s="446"/>
      <c r="BS19" s="446"/>
      <c r="BT19" s="446"/>
      <c r="BU19" s="447"/>
      <c r="BV19" s="445">
        <v>6188314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8863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5567899</v>
      </c>
      <c r="BO23" s="446"/>
      <c r="BP23" s="446"/>
      <c r="BQ23" s="446"/>
      <c r="BR23" s="446"/>
      <c r="BS23" s="446"/>
      <c r="BT23" s="446"/>
      <c r="BU23" s="447"/>
      <c r="BV23" s="445">
        <v>5437262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7800</v>
      </c>
      <c r="R24" s="422"/>
      <c r="S24" s="422"/>
      <c r="T24" s="422"/>
      <c r="U24" s="422"/>
      <c r="V24" s="423"/>
      <c r="W24" s="487"/>
      <c r="X24" s="478"/>
      <c r="Y24" s="479"/>
      <c r="Z24" s="418" t="s">
        <v>164</v>
      </c>
      <c r="AA24" s="419"/>
      <c r="AB24" s="419"/>
      <c r="AC24" s="419"/>
      <c r="AD24" s="419"/>
      <c r="AE24" s="419"/>
      <c r="AF24" s="419"/>
      <c r="AG24" s="420"/>
      <c r="AH24" s="421">
        <v>170</v>
      </c>
      <c r="AI24" s="422"/>
      <c r="AJ24" s="422"/>
      <c r="AK24" s="422"/>
      <c r="AL24" s="423"/>
      <c r="AM24" s="421">
        <v>515610</v>
      </c>
      <c r="AN24" s="422"/>
      <c r="AO24" s="422"/>
      <c r="AP24" s="422"/>
      <c r="AQ24" s="422"/>
      <c r="AR24" s="423"/>
      <c r="AS24" s="421">
        <v>3033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4551082</v>
      </c>
      <c r="BO24" s="446"/>
      <c r="BP24" s="446"/>
      <c r="BQ24" s="446"/>
      <c r="BR24" s="446"/>
      <c r="BS24" s="446"/>
      <c r="BT24" s="446"/>
      <c r="BU24" s="447"/>
      <c r="BV24" s="445">
        <v>4476722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6150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121</v>
      </c>
      <c r="AN25" s="422"/>
      <c r="AO25" s="422"/>
      <c r="AP25" s="422"/>
      <c r="AQ25" s="422"/>
      <c r="AR25" s="423"/>
      <c r="AS25" s="421" t="s">
        <v>131</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808717</v>
      </c>
      <c r="BO25" s="441"/>
      <c r="BP25" s="441"/>
      <c r="BQ25" s="441"/>
      <c r="BR25" s="441"/>
      <c r="BS25" s="441"/>
      <c r="BT25" s="441"/>
      <c r="BU25" s="442"/>
      <c r="BV25" s="440">
        <v>1005146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5690</v>
      </c>
      <c r="R26" s="422"/>
      <c r="S26" s="422"/>
      <c r="T26" s="422"/>
      <c r="U26" s="422"/>
      <c r="V26" s="423"/>
      <c r="W26" s="487"/>
      <c r="X26" s="478"/>
      <c r="Y26" s="479"/>
      <c r="Z26" s="418" t="s">
        <v>171</v>
      </c>
      <c r="AA26" s="500"/>
      <c r="AB26" s="500"/>
      <c r="AC26" s="500"/>
      <c r="AD26" s="500"/>
      <c r="AE26" s="500"/>
      <c r="AF26" s="500"/>
      <c r="AG26" s="501"/>
      <c r="AH26" s="421">
        <v>10</v>
      </c>
      <c r="AI26" s="422"/>
      <c r="AJ26" s="422"/>
      <c r="AK26" s="422"/>
      <c r="AL26" s="423"/>
      <c r="AM26" s="421">
        <v>21530</v>
      </c>
      <c r="AN26" s="422"/>
      <c r="AO26" s="422"/>
      <c r="AP26" s="422"/>
      <c r="AQ26" s="422"/>
      <c r="AR26" s="423"/>
      <c r="AS26" s="421">
        <v>2153</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131</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3270</v>
      </c>
      <c r="R27" s="422"/>
      <c r="S27" s="422"/>
      <c r="T27" s="422"/>
      <c r="U27" s="422"/>
      <c r="V27" s="423"/>
      <c r="W27" s="487"/>
      <c r="X27" s="478"/>
      <c r="Y27" s="479"/>
      <c r="Z27" s="418" t="s">
        <v>174</v>
      </c>
      <c r="AA27" s="419"/>
      <c r="AB27" s="419"/>
      <c r="AC27" s="419"/>
      <c r="AD27" s="419"/>
      <c r="AE27" s="419"/>
      <c r="AF27" s="419"/>
      <c r="AG27" s="420"/>
      <c r="AH27" s="421">
        <v>30</v>
      </c>
      <c r="AI27" s="422"/>
      <c r="AJ27" s="422"/>
      <c r="AK27" s="422"/>
      <c r="AL27" s="423"/>
      <c r="AM27" s="421">
        <v>85710</v>
      </c>
      <c r="AN27" s="422"/>
      <c r="AO27" s="422"/>
      <c r="AP27" s="422"/>
      <c r="AQ27" s="422"/>
      <c r="AR27" s="423"/>
      <c r="AS27" s="421">
        <v>2857</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409849</v>
      </c>
      <c r="BO27" s="449"/>
      <c r="BP27" s="449"/>
      <c r="BQ27" s="449"/>
      <c r="BR27" s="449"/>
      <c r="BS27" s="449"/>
      <c r="BT27" s="449"/>
      <c r="BU27" s="450"/>
      <c r="BV27" s="448">
        <v>409849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2650</v>
      </c>
      <c r="R28" s="422"/>
      <c r="S28" s="422"/>
      <c r="T28" s="422"/>
      <c r="U28" s="422"/>
      <c r="V28" s="423"/>
      <c r="W28" s="487"/>
      <c r="X28" s="478"/>
      <c r="Y28" s="479"/>
      <c r="Z28" s="418" t="s">
        <v>177</v>
      </c>
      <c r="AA28" s="419"/>
      <c r="AB28" s="419"/>
      <c r="AC28" s="419"/>
      <c r="AD28" s="419"/>
      <c r="AE28" s="419"/>
      <c r="AF28" s="419"/>
      <c r="AG28" s="420"/>
      <c r="AH28" s="421" t="s">
        <v>131</v>
      </c>
      <c r="AI28" s="422"/>
      <c r="AJ28" s="422"/>
      <c r="AK28" s="422"/>
      <c r="AL28" s="423"/>
      <c r="AM28" s="421" t="s">
        <v>131</v>
      </c>
      <c r="AN28" s="422"/>
      <c r="AO28" s="422"/>
      <c r="AP28" s="422"/>
      <c r="AQ28" s="422"/>
      <c r="AR28" s="423"/>
      <c r="AS28" s="421" t="s">
        <v>168</v>
      </c>
      <c r="AT28" s="422"/>
      <c r="AU28" s="422"/>
      <c r="AV28" s="422"/>
      <c r="AW28" s="422"/>
      <c r="AX28" s="424"/>
      <c r="AY28" s="428" t="s">
        <v>178</v>
      </c>
      <c r="AZ28" s="429"/>
      <c r="BA28" s="429"/>
      <c r="BB28" s="430"/>
      <c r="BC28" s="437" t="s">
        <v>41</v>
      </c>
      <c r="BD28" s="438"/>
      <c r="BE28" s="438"/>
      <c r="BF28" s="438"/>
      <c r="BG28" s="438"/>
      <c r="BH28" s="438"/>
      <c r="BI28" s="438"/>
      <c r="BJ28" s="438"/>
      <c r="BK28" s="438"/>
      <c r="BL28" s="438"/>
      <c r="BM28" s="439"/>
      <c r="BN28" s="440">
        <v>1898566</v>
      </c>
      <c r="BO28" s="441"/>
      <c r="BP28" s="441"/>
      <c r="BQ28" s="441"/>
      <c r="BR28" s="441"/>
      <c r="BS28" s="441"/>
      <c r="BT28" s="441"/>
      <c r="BU28" s="442"/>
      <c r="BV28" s="440">
        <v>1973959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12</v>
      </c>
      <c r="M29" s="422"/>
      <c r="N29" s="422"/>
      <c r="O29" s="422"/>
      <c r="P29" s="423"/>
      <c r="Q29" s="421">
        <v>2500</v>
      </c>
      <c r="R29" s="422"/>
      <c r="S29" s="422"/>
      <c r="T29" s="422"/>
      <c r="U29" s="422"/>
      <c r="V29" s="423"/>
      <c r="W29" s="488"/>
      <c r="X29" s="489"/>
      <c r="Y29" s="490"/>
      <c r="Z29" s="418" t="s">
        <v>180</v>
      </c>
      <c r="AA29" s="419"/>
      <c r="AB29" s="419"/>
      <c r="AC29" s="419"/>
      <c r="AD29" s="419"/>
      <c r="AE29" s="419"/>
      <c r="AF29" s="419"/>
      <c r="AG29" s="420"/>
      <c r="AH29" s="421">
        <v>200</v>
      </c>
      <c r="AI29" s="422"/>
      <c r="AJ29" s="422"/>
      <c r="AK29" s="422"/>
      <c r="AL29" s="423"/>
      <c r="AM29" s="421">
        <v>601320</v>
      </c>
      <c r="AN29" s="422"/>
      <c r="AO29" s="422"/>
      <c r="AP29" s="422"/>
      <c r="AQ29" s="422"/>
      <c r="AR29" s="423"/>
      <c r="AS29" s="421">
        <v>3007</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147720</v>
      </c>
      <c r="BO29" s="446"/>
      <c r="BP29" s="446"/>
      <c r="BQ29" s="446"/>
      <c r="BR29" s="446"/>
      <c r="BS29" s="446"/>
      <c r="BT29" s="446"/>
      <c r="BU29" s="447"/>
      <c r="BV29" s="445">
        <v>147720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99.2</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1748617</v>
      </c>
      <c r="BO30" s="449"/>
      <c r="BP30" s="449"/>
      <c r="BQ30" s="449"/>
      <c r="BR30" s="449"/>
      <c r="BS30" s="449"/>
      <c r="BT30" s="449"/>
      <c r="BU30" s="450"/>
      <c r="BV30" s="448">
        <v>1577101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桑名広域清掃事業組合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　（一般会計）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　（ごみ処理施設整備事業特別会計）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桑名・員弁広域連合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三重県市町総合事務組合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　（一般会計）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　（共同研修特別会計）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　（デジタル地図特別会計）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　（物品特別会計）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　（退職手当特別会計）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i9FjcWKZXVyAI0ehsXChwPbbCacD5Qe/icL1IHaBML4kkDG00FtZn9zXfBcGN/RA5olVwnbySQM3GHGKWFFew==" saltValue="ppFi2LwuQkxuhIT/8/iX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2" zoomScale="85" zoomScaleNormal="85" zoomScaleSheetLayoutView="100" workbookViewId="0">
      <selection activeCell="I34" sqref="I34: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559</v>
      </c>
      <c r="D34" s="1224"/>
      <c r="E34" s="1225"/>
      <c r="F34" s="32">
        <v>9.11</v>
      </c>
      <c r="G34" s="33">
        <v>9.6199999999999992</v>
      </c>
      <c r="H34" s="33">
        <v>10.23</v>
      </c>
      <c r="I34" s="33">
        <v>11.48</v>
      </c>
      <c r="J34" s="34">
        <v>11.89</v>
      </c>
      <c r="K34" s="22"/>
      <c r="L34" s="22"/>
      <c r="M34" s="22"/>
      <c r="N34" s="22"/>
      <c r="O34" s="22"/>
      <c r="P34" s="22"/>
    </row>
    <row r="35" spans="1:16" ht="39" customHeight="1" x14ac:dyDescent="0.15">
      <c r="A35" s="22"/>
      <c r="B35" s="35"/>
      <c r="C35" s="1218" t="s">
        <v>560</v>
      </c>
      <c r="D35" s="1219"/>
      <c r="E35" s="1220"/>
      <c r="F35" s="36">
        <v>13.93</v>
      </c>
      <c r="G35" s="37">
        <v>12.28</v>
      </c>
      <c r="H35" s="37">
        <v>8.2100000000000009</v>
      </c>
      <c r="I35" s="37">
        <v>6.08</v>
      </c>
      <c r="J35" s="38">
        <v>6.59</v>
      </c>
      <c r="K35" s="22"/>
      <c r="L35" s="22"/>
      <c r="M35" s="22"/>
      <c r="N35" s="22"/>
      <c r="O35" s="22"/>
      <c r="P35" s="22"/>
    </row>
    <row r="36" spans="1:16" ht="39" customHeight="1" x14ac:dyDescent="0.15">
      <c r="A36" s="22"/>
      <c r="B36" s="35"/>
      <c r="C36" s="1218" t="s">
        <v>561</v>
      </c>
      <c r="D36" s="1219"/>
      <c r="E36" s="1220"/>
      <c r="F36" s="36">
        <v>2.17</v>
      </c>
      <c r="G36" s="37">
        <v>1.44</v>
      </c>
      <c r="H36" s="37">
        <v>3.85</v>
      </c>
      <c r="I36" s="37">
        <v>4.24</v>
      </c>
      <c r="J36" s="38">
        <v>5.36</v>
      </c>
      <c r="K36" s="22"/>
      <c r="L36" s="22"/>
      <c r="M36" s="22"/>
      <c r="N36" s="22"/>
      <c r="O36" s="22"/>
      <c r="P36" s="22"/>
    </row>
    <row r="37" spans="1:16" ht="39" customHeight="1" x14ac:dyDescent="0.15">
      <c r="A37" s="22"/>
      <c r="B37" s="35"/>
      <c r="C37" s="1218" t="s">
        <v>562</v>
      </c>
      <c r="D37" s="1219"/>
      <c r="E37" s="1220"/>
      <c r="F37" s="36">
        <v>3.37</v>
      </c>
      <c r="G37" s="37">
        <v>3.05</v>
      </c>
      <c r="H37" s="37">
        <v>2.11</v>
      </c>
      <c r="I37" s="37">
        <v>3.61</v>
      </c>
      <c r="J37" s="38">
        <v>5.26</v>
      </c>
      <c r="K37" s="22"/>
      <c r="L37" s="22"/>
      <c r="M37" s="22"/>
      <c r="N37" s="22"/>
      <c r="O37" s="22"/>
      <c r="P37" s="22"/>
    </row>
    <row r="38" spans="1:16" ht="39" customHeight="1" x14ac:dyDescent="0.15">
      <c r="A38" s="22"/>
      <c r="B38" s="35"/>
      <c r="C38" s="1218" t="s">
        <v>563</v>
      </c>
      <c r="D38" s="1219"/>
      <c r="E38" s="1220"/>
      <c r="F38" s="36">
        <v>0.04</v>
      </c>
      <c r="G38" s="37">
        <v>0.01</v>
      </c>
      <c r="H38" s="37">
        <v>0</v>
      </c>
      <c r="I38" s="37">
        <v>0.01</v>
      </c>
      <c r="J38" s="38">
        <v>0.11</v>
      </c>
      <c r="K38" s="22"/>
      <c r="L38" s="22"/>
      <c r="M38" s="22"/>
      <c r="N38" s="22"/>
      <c r="O38" s="22"/>
      <c r="P38" s="22"/>
    </row>
    <row r="39" spans="1:16" ht="39" customHeight="1" x14ac:dyDescent="0.15">
      <c r="A39" s="22"/>
      <c r="B39" s="35"/>
      <c r="C39" s="1218" t="s">
        <v>564</v>
      </c>
      <c r="D39" s="1219"/>
      <c r="E39" s="1220"/>
      <c r="F39" s="36">
        <v>1.43</v>
      </c>
      <c r="G39" s="37">
        <v>1.17</v>
      </c>
      <c r="H39" s="37">
        <v>0.98</v>
      </c>
      <c r="I39" s="37">
        <v>1.38</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565</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566</v>
      </c>
      <c r="D43" s="1222"/>
      <c r="E43" s="1223"/>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TJ4HxguqAZqGhrww1MwmdXhDj2gnTWLK62mmcO+EOo+Br3hu6JDJfNs8eFzQYWVGRom1+R5MWqKUk/J2XZEJQ==" saltValue="6L1GymPk1VjZmooy/5tm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2" zoomScale="70" zoomScaleNormal="70" zoomScaleSheetLayoutView="55" workbookViewId="0">
      <selection activeCell="K46" sqref="K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575</v>
      </c>
      <c r="L45" s="60">
        <v>537</v>
      </c>
      <c r="M45" s="60">
        <v>472</v>
      </c>
      <c r="N45" s="60">
        <v>504</v>
      </c>
      <c r="O45" s="61">
        <v>528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14</v>
      </c>
      <c r="F48" s="1228"/>
      <c r="G48" s="1228"/>
      <c r="H48" s="1228"/>
      <c r="I48" s="1228"/>
      <c r="J48" s="1229"/>
      <c r="K48" s="63">
        <v>264</v>
      </c>
      <c r="L48" s="64">
        <v>272</v>
      </c>
      <c r="M48" s="64">
        <v>284</v>
      </c>
      <c r="N48" s="64">
        <v>285</v>
      </c>
      <c r="O48" s="65">
        <v>188</v>
      </c>
      <c r="P48" s="48"/>
      <c r="Q48" s="48"/>
      <c r="R48" s="48"/>
      <c r="S48" s="48"/>
      <c r="T48" s="48"/>
      <c r="U48" s="48"/>
    </row>
    <row r="49" spans="1:21" ht="30.75" customHeight="1" x14ac:dyDescent="0.15">
      <c r="A49" s="48"/>
      <c r="B49" s="1236"/>
      <c r="C49" s="1237"/>
      <c r="D49" s="62"/>
      <c r="E49" s="1228" t="s">
        <v>15</v>
      </c>
      <c r="F49" s="1228"/>
      <c r="G49" s="1228"/>
      <c r="H49" s="1228"/>
      <c r="I49" s="1228"/>
      <c r="J49" s="1229"/>
      <c r="K49" s="63">
        <v>141</v>
      </c>
      <c r="L49" s="64">
        <v>147</v>
      </c>
      <c r="M49" s="64">
        <v>119</v>
      </c>
      <c r="N49" s="64">
        <v>89</v>
      </c>
      <c r="O49" s="65">
        <v>28</v>
      </c>
      <c r="P49" s="48"/>
      <c r="Q49" s="48"/>
      <c r="R49" s="48"/>
      <c r="S49" s="48"/>
      <c r="T49" s="48"/>
      <c r="U49" s="48"/>
    </row>
    <row r="50" spans="1:21" ht="30.75" customHeight="1" x14ac:dyDescent="0.15">
      <c r="A50" s="48"/>
      <c r="B50" s="1236"/>
      <c r="C50" s="1237"/>
      <c r="D50" s="62"/>
      <c r="E50" s="1228" t="s">
        <v>16</v>
      </c>
      <c r="F50" s="1228"/>
      <c r="G50" s="1228"/>
      <c r="H50" s="1228"/>
      <c r="I50" s="1228"/>
      <c r="J50" s="1229"/>
      <c r="K50" s="63">
        <v>1</v>
      </c>
      <c r="L50" s="64">
        <v>0</v>
      </c>
      <c r="M50" s="64">
        <v>0</v>
      </c>
      <c r="N50" s="64">
        <v>0</v>
      </c>
      <c r="O50" s="65">
        <v>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707</v>
      </c>
      <c r="L52" s="64">
        <v>731</v>
      </c>
      <c r="M52" s="64">
        <v>692</v>
      </c>
      <c r="N52" s="64">
        <v>695</v>
      </c>
      <c r="O52" s="65">
        <v>649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274</v>
      </c>
      <c r="L53" s="69">
        <v>225</v>
      </c>
      <c r="M53" s="69">
        <v>183</v>
      </c>
      <c r="N53" s="69">
        <v>183</v>
      </c>
      <c r="O53" s="70">
        <v>95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nmlQNqo3XVXNOjSjwpVvG33Pmo+rduWNXpa4ZAGaZUfn8BBtYcQciOQGYesnLsjYQ0eN8fO5GSFz55W/rfvcQ==" saltValue="sVKlgcXhAMi6ywtrUl7h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7"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54" t="s">
        <v>23</v>
      </c>
      <c r="C41" s="1255"/>
      <c r="D41" s="81"/>
      <c r="E41" s="1256" t="s">
        <v>24</v>
      </c>
      <c r="F41" s="1256"/>
      <c r="G41" s="1256"/>
      <c r="H41" s="1257"/>
      <c r="I41" s="82">
        <v>5549</v>
      </c>
      <c r="J41" s="83">
        <v>5492</v>
      </c>
      <c r="K41" s="83">
        <v>5486</v>
      </c>
      <c r="L41" s="83">
        <v>5437</v>
      </c>
      <c r="M41" s="84">
        <v>5568</v>
      </c>
    </row>
    <row r="42" spans="2:13" ht="27.75" customHeight="1" x14ac:dyDescent="0.15">
      <c r="B42" s="1244"/>
      <c r="C42" s="1245"/>
      <c r="D42" s="85"/>
      <c r="E42" s="1248" t="s">
        <v>25</v>
      </c>
      <c r="F42" s="1248"/>
      <c r="G42" s="1248"/>
      <c r="H42" s="1249"/>
      <c r="I42" s="86">
        <v>0</v>
      </c>
      <c r="J42" s="87">
        <v>0</v>
      </c>
      <c r="K42" s="87">
        <v>0</v>
      </c>
      <c r="L42" s="87">
        <v>0</v>
      </c>
      <c r="M42" s="88" t="s">
        <v>508</v>
      </c>
    </row>
    <row r="43" spans="2:13" ht="27.75" customHeight="1" x14ac:dyDescent="0.15">
      <c r="B43" s="1244"/>
      <c r="C43" s="1245"/>
      <c r="D43" s="85"/>
      <c r="E43" s="1248" t="s">
        <v>26</v>
      </c>
      <c r="F43" s="1248"/>
      <c r="G43" s="1248"/>
      <c r="H43" s="1249"/>
      <c r="I43" s="86">
        <v>2853</v>
      </c>
      <c r="J43" s="87">
        <v>2685</v>
      </c>
      <c r="K43" s="87">
        <v>2522</v>
      </c>
      <c r="L43" s="87">
        <v>2452</v>
      </c>
      <c r="M43" s="88">
        <v>2402</v>
      </c>
    </row>
    <row r="44" spans="2:13" ht="27.75" customHeight="1" x14ac:dyDescent="0.15">
      <c r="B44" s="1244"/>
      <c r="C44" s="1245"/>
      <c r="D44" s="85"/>
      <c r="E44" s="1248" t="s">
        <v>27</v>
      </c>
      <c r="F44" s="1248"/>
      <c r="G44" s="1248"/>
      <c r="H44" s="1249"/>
      <c r="I44" s="86">
        <v>628</v>
      </c>
      <c r="J44" s="87">
        <v>483</v>
      </c>
      <c r="K44" s="87">
        <v>338</v>
      </c>
      <c r="L44" s="87">
        <v>251</v>
      </c>
      <c r="M44" s="88">
        <v>184</v>
      </c>
    </row>
    <row r="45" spans="2:13" ht="27.75" customHeight="1" x14ac:dyDescent="0.15">
      <c r="B45" s="1244"/>
      <c r="C45" s="1245"/>
      <c r="D45" s="85"/>
      <c r="E45" s="1248" t="s">
        <v>28</v>
      </c>
      <c r="F45" s="1248"/>
      <c r="G45" s="1248"/>
      <c r="H45" s="1249"/>
      <c r="I45" s="86" t="s">
        <v>508</v>
      </c>
      <c r="J45" s="87" t="s">
        <v>508</v>
      </c>
      <c r="K45" s="87" t="s">
        <v>508</v>
      </c>
      <c r="L45" s="87" t="s">
        <v>508</v>
      </c>
      <c r="M45" s="88" t="s">
        <v>508</v>
      </c>
    </row>
    <row r="46" spans="2:13" ht="27.75" customHeight="1" x14ac:dyDescent="0.15">
      <c r="B46" s="1244"/>
      <c r="C46" s="1245"/>
      <c r="D46" s="89"/>
      <c r="E46" s="1248" t="s">
        <v>29</v>
      </c>
      <c r="F46" s="1248"/>
      <c r="G46" s="1248"/>
      <c r="H46" s="1249"/>
      <c r="I46" s="86" t="s">
        <v>508</v>
      </c>
      <c r="J46" s="87" t="s">
        <v>508</v>
      </c>
      <c r="K46" s="87" t="s">
        <v>508</v>
      </c>
      <c r="L46" s="87" t="s">
        <v>508</v>
      </c>
      <c r="M46" s="88" t="s">
        <v>508</v>
      </c>
    </row>
    <row r="47" spans="2:13" ht="27.75" customHeight="1" x14ac:dyDescent="0.15">
      <c r="B47" s="1244"/>
      <c r="C47" s="1245"/>
      <c r="D47" s="90"/>
      <c r="E47" s="1258" t="s">
        <v>30</v>
      </c>
      <c r="F47" s="1259"/>
      <c r="G47" s="1259"/>
      <c r="H47" s="1260"/>
      <c r="I47" s="86" t="s">
        <v>508</v>
      </c>
      <c r="J47" s="87" t="s">
        <v>508</v>
      </c>
      <c r="K47" s="87" t="s">
        <v>508</v>
      </c>
      <c r="L47" s="87" t="s">
        <v>508</v>
      </c>
      <c r="M47" s="88" t="s">
        <v>508</v>
      </c>
    </row>
    <row r="48" spans="2:13" ht="27.75" customHeight="1" x14ac:dyDescent="0.15">
      <c r="B48" s="1244"/>
      <c r="C48" s="1245"/>
      <c r="D48" s="85"/>
      <c r="E48" s="1248" t="s">
        <v>31</v>
      </c>
      <c r="F48" s="1248"/>
      <c r="G48" s="1248"/>
      <c r="H48" s="1249"/>
      <c r="I48" s="86" t="s">
        <v>508</v>
      </c>
      <c r="J48" s="87" t="s">
        <v>508</v>
      </c>
      <c r="K48" s="87" t="s">
        <v>508</v>
      </c>
      <c r="L48" s="87" t="s">
        <v>508</v>
      </c>
      <c r="M48" s="88" t="s">
        <v>508</v>
      </c>
    </row>
    <row r="49" spans="2:13" ht="27.75" customHeight="1" x14ac:dyDescent="0.15">
      <c r="B49" s="1246"/>
      <c r="C49" s="1247"/>
      <c r="D49" s="85"/>
      <c r="E49" s="1248" t="s">
        <v>32</v>
      </c>
      <c r="F49" s="1248"/>
      <c r="G49" s="1248"/>
      <c r="H49" s="1249"/>
      <c r="I49" s="86" t="s">
        <v>508</v>
      </c>
      <c r="J49" s="87" t="s">
        <v>508</v>
      </c>
      <c r="K49" s="87" t="s">
        <v>508</v>
      </c>
      <c r="L49" s="87" t="s">
        <v>508</v>
      </c>
      <c r="M49" s="88" t="s">
        <v>508</v>
      </c>
    </row>
    <row r="50" spans="2:13" ht="27.75" customHeight="1" x14ac:dyDescent="0.15">
      <c r="B50" s="1242" t="s">
        <v>33</v>
      </c>
      <c r="C50" s="1243"/>
      <c r="D50" s="91"/>
      <c r="E50" s="1248" t="s">
        <v>34</v>
      </c>
      <c r="F50" s="1248"/>
      <c r="G50" s="1248"/>
      <c r="H50" s="1249"/>
      <c r="I50" s="86">
        <v>4046</v>
      </c>
      <c r="J50" s="87">
        <v>4310</v>
      </c>
      <c r="K50" s="87">
        <v>4476</v>
      </c>
      <c r="L50" s="87">
        <v>4237</v>
      </c>
      <c r="M50" s="88">
        <v>4333</v>
      </c>
    </row>
    <row r="51" spans="2:13" ht="27.75" customHeight="1" x14ac:dyDescent="0.15">
      <c r="B51" s="1244"/>
      <c r="C51" s="1245"/>
      <c r="D51" s="85"/>
      <c r="E51" s="1248" t="s">
        <v>35</v>
      </c>
      <c r="F51" s="1248"/>
      <c r="G51" s="1248"/>
      <c r="H51" s="1249"/>
      <c r="I51" s="86">
        <v>28</v>
      </c>
      <c r="J51" s="87">
        <v>25</v>
      </c>
      <c r="K51" s="87">
        <v>23</v>
      </c>
      <c r="L51" s="87">
        <v>21</v>
      </c>
      <c r="M51" s="88">
        <v>18</v>
      </c>
    </row>
    <row r="52" spans="2:13" ht="27.75" customHeight="1" x14ac:dyDescent="0.15">
      <c r="B52" s="1246"/>
      <c r="C52" s="1247"/>
      <c r="D52" s="85"/>
      <c r="E52" s="1248" t="s">
        <v>36</v>
      </c>
      <c r="F52" s="1248"/>
      <c r="G52" s="1248"/>
      <c r="H52" s="1249"/>
      <c r="I52" s="86">
        <v>7819</v>
      </c>
      <c r="J52" s="87">
        <v>7627</v>
      </c>
      <c r="K52" s="87">
        <v>7441</v>
      </c>
      <c r="L52" s="87">
        <v>7182</v>
      </c>
      <c r="M52" s="88">
        <v>7238</v>
      </c>
    </row>
    <row r="53" spans="2:13" ht="27.75" customHeight="1" thickBot="1" x14ac:dyDescent="0.2">
      <c r="B53" s="1250" t="s">
        <v>37</v>
      </c>
      <c r="C53" s="1251"/>
      <c r="D53" s="92"/>
      <c r="E53" s="1252" t="s">
        <v>38</v>
      </c>
      <c r="F53" s="1252"/>
      <c r="G53" s="1252"/>
      <c r="H53" s="1253"/>
      <c r="I53" s="93">
        <v>-2862</v>
      </c>
      <c r="J53" s="94">
        <v>-3303</v>
      </c>
      <c r="K53" s="94">
        <v>-3594</v>
      </c>
      <c r="L53" s="94">
        <v>-3299</v>
      </c>
      <c r="M53" s="95">
        <v>-3436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EQg22H61bqUnRAI1OZmbRO76CRd5grNy3hHaQ+G6fbV8N5t22iP78hA3uYJBh2kvKEsdHM5v4YniDVnuHEyDA==" saltValue="5JhZmHaFu5lUBIVgESvd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37" zoomScale="70" zoomScaleNormal="7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41</v>
      </c>
      <c r="D55" s="1269"/>
      <c r="E55" s="1270"/>
      <c r="F55" s="107">
        <v>2135</v>
      </c>
      <c r="G55" s="107">
        <v>1974</v>
      </c>
      <c r="H55" s="108">
        <v>1899</v>
      </c>
    </row>
    <row r="56" spans="2:8" ht="52.5" customHeight="1" x14ac:dyDescent="0.15">
      <c r="B56" s="109"/>
      <c r="C56" s="1271" t="s">
        <v>42</v>
      </c>
      <c r="D56" s="1271"/>
      <c r="E56" s="1272"/>
      <c r="F56" s="110">
        <v>148</v>
      </c>
      <c r="G56" s="110">
        <v>148</v>
      </c>
      <c r="H56" s="111">
        <v>148</v>
      </c>
    </row>
    <row r="57" spans="2:8" ht="53.25" customHeight="1" x14ac:dyDescent="0.15">
      <c r="B57" s="109"/>
      <c r="C57" s="1273" t="s">
        <v>43</v>
      </c>
      <c r="D57" s="1273"/>
      <c r="E57" s="1274"/>
      <c r="F57" s="112">
        <v>1678</v>
      </c>
      <c r="G57" s="112">
        <v>1577</v>
      </c>
      <c r="H57" s="113">
        <v>1749</v>
      </c>
    </row>
    <row r="58" spans="2:8" ht="45.75" customHeight="1" x14ac:dyDescent="0.15">
      <c r="B58" s="114"/>
      <c r="C58" s="1261" t="s">
        <v>584</v>
      </c>
      <c r="D58" s="1262"/>
      <c r="E58" s="1263"/>
      <c r="F58" s="115">
        <v>408</v>
      </c>
      <c r="G58" s="115">
        <v>409</v>
      </c>
      <c r="H58" s="116">
        <v>609</v>
      </c>
    </row>
    <row r="59" spans="2:8" ht="45.75" customHeight="1" x14ac:dyDescent="0.15">
      <c r="B59" s="114"/>
      <c r="C59" s="1261" t="s">
        <v>585</v>
      </c>
      <c r="D59" s="1262"/>
      <c r="E59" s="1263"/>
      <c r="F59" s="115">
        <v>531</v>
      </c>
      <c r="G59" s="115">
        <v>496</v>
      </c>
      <c r="H59" s="116">
        <v>496</v>
      </c>
    </row>
    <row r="60" spans="2:8" ht="45.75" customHeight="1" x14ac:dyDescent="0.15">
      <c r="B60" s="114"/>
      <c r="C60" s="1261" t="s">
        <v>586</v>
      </c>
      <c r="D60" s="1262"/>
      <c r="E60" s="1263"/>
      <c r="F60" s="115">
        <v>273</v>
      </c>
      <c r="G60" s="115">
        <v>258</v>
      </c>
      <c r="H60" s="116">
        <v>258</v>
      </c>
    </row>
    <row r="61" spans="2:8" ht="45.75" customHeight="1" x14ac:dyDescent="0.15">
      <c r="B61" s="114"/>
      <c r="C61" s="1261" t="s">
        <v>587</v>
      </c>
      <c r="D61" s="1262"/>
      <c r="E61" s="1263"/>
      <c r="F61" s="115">
        <v>141</v>
      </c>
      <c r="G61" s="115">
        <v>141</v>
      </c>
      <c r="H61" s="116">
        <v>141</v>
      </c>
    </row>
    <row r="62" spans="2:8" ht="45.75" customHeight="1" thickBot="1" x14ac:dyDescent="0.2">
      <c r="B62" s="117"/>
      <c r="C62" s="1264" t="s">
        <v>588</v>
      </c>
      <c r="D62" s="1265"/>
      <c r="E62" s="1266"/>
      <c r="F62" s="118">
        <v>171</v>
      </c>
      <c r="G62" s="118">
        <v>121</v>
      </c>
      <c r="H62" s="119">
        <v>81</v>
      </c>
    </row>
    <row r="63" spans="2:8" ht="52.5" customHeight="1" thickBot="1" x14ac:dyDescent="0.2">
      <c r="B63" s="120"/>
      <c r="C63" s="1267" t="s">
        <v>44</v>
      </c>
      <c r="D63" s="1267"/>
      <c r="E63" s="1268"/>
      <c r="F63" s="121">
        <v>3961</v>
      </c>
      <c r="G63" s="121">
        <v>3699</v>
      </c>
      <c r="H63" s="122">
        <v>3795</v>
      </c>
    </row>
    <row r="64" spans="2:8" ht="15" customHeight="1" x14ac:dyDescent="0.15"/>
    <row r="65" ht="0" hidden="1" customHeight="1" x14ac:dyDescent="0.15"/>
    <row r="66" ht="0" hidden="1" customHeight="1" x14ac:dyDescent="0.15"/>
  </sheetData>
  <sheetProtection algorithmName="SHA-512" hashValue="ISPT5zLDvkVeiNW0IgFUmTUOxC75H4D3WosMpjjhkS2tQAZpPBGeTWePMa968KQzLTWx5V9XMK9WeeMvOdVpTw==" saltValue="lUR7eIVAn4m4fSEqpj76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6" zoomScaleNormal="100" zoomScaleSheetLayoutView="55" workbookViewId="0">
      <selection activeCell="CF18" sqref="CF1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593</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61.8</v>
      </c>
      <c r="CG53" s="1277"/>
      <c r="CH53" s="1277"/>
      <c r="CI53" s="1277"/>
      <c r="CJ53" s="1277"/>
      <c r="CK53" s="1277"/>
      <c r="CL53" s="1277"/>
      <c r="CM53" s="1277"/>
      <c r="CN53" s="1277">
        <v>62.9</v>
      </c>
      <c r="CO53" s="1277"/>
      <c r="CP53" s="1277"/>
      <c r="CQ53" s="1277"/>
      <c r="CR53" s="1277"/>
      <c r="CS53" s="1277"/>
      <c r="CT53" s="1277"/>
      <c r="CU53" s="1277"/>
      <c r="CV53" s="1277">
        <v>64.599999999999994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596</v>
      </c>
      <c r="AO55" s="1281"/>
      <c r="AP55" s="1281"/>
      <c r="AQ55" s="1281"/>
      <c r="AR55" s="1281"/>
      <c r="AS55" s="1281"/>
      <c r="AT55" s="1281"/>
      <c r="AU55" s="1281"/>
      <c r="AV55" s="1281"/>
      <c r="AW55" s="1281"/>
      <c r="AX55" s="1281"/>
      <c r="AY55" s="1281"/>
      <c r="AZ55" s="1281"/>
      <c r="BA55" s="1281"/>
      <c r="BB55" s="1280" t="s">
        <v>594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598</v>
      </c>
    </row>
    <row r="64" spans="1:109" x14ac:dyDescent="0.15">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593</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5.8</v>
      </c>
      <c r="BQ75" s="1277"/>
      <c r="BR75" s="1277"/>
      <c r="BS75" s="1277"/>
      <c r="BT75" s="1277"/>
      <c r="BU75" s="1277"/>
      <c r="BV75" s="1277"/>
      <c r="BW75" s="1277"/>
      <c r="BX75" s="1277">
        <v>5.4</v>
      </c>
      <c r="BY75" s="1277"/>
      <c r="BZ75" s="1277"/>
      <c r="CA75" s="1277"/>
      <c r="CB75" s="1277"/>
      <c r="CC75" s="1277"/>
      <c r="CD75" s="1277"/>
      <c r="CE75" s="1277"/>
      <c r="CF75" s="1277">
        <v>4.5999999999999996</v>
      </c>
      <c r="CG75" s="1277"/>
      <c r="CH75" s="1277"/>
      <c r="CI75" s="1277"/>
      <c r="CJ75" s="1277"/>
      <c r="CK75" s="1277"/>
      <c r="CL75" s="1277"/>
      <c r="CM75" s="1277"/>
      <c r="CN75" s="1277">
        <v>3.9</v>
      </c>
      <c r="CO75" s="1277"/>
      <c r="CP75" s="1277"/>
      <c r="CQ75" s="1277"/>
      <c r="CR75" s="1277"/>
      <c r="CS75" s="1277"/>
      <c r="CT75" s="1277"/>
      <c r="CU75" s="1277"/>
      <c r="CV75" s="1277">
        <v>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600</v>
      </c>
      <c r="AO77" s="1281"/>
      <c r="AP77" s="1281"/>
      <c r="AQ77" s="1281"/>
      <c r="AR77" s="1281"/>
      <c r="AS77" s="1281"/>
      <c r="AT77" s="1281"/>
      <c r="AU77" s="1281"/>
      <c r="AV77" s="1281"/>
      <c r="AW77" s="1281"/>
      <c r="AX77" s="1281"/>
      <c r="AY77" s="1281"/>
      <c r="AZ77" s="1281"/>
      <c r="BA77" s="1281"/>
      <c r="BB77" s="1280" t="s">
        <v>594</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601</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0H+qVygjM9jkGEqH79c0pT+LdBKUU/P4vLXggUdSPghb+Bmbs1HkCnFXqf6PisralWHhFQtpzATtoVu4t8onw==" saltValue="3UJDxMSgyiFrR/zgqZOD7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H+dTxO6tSgH0uo+9bbaxs+V0q5u+ZP3UOCyvxC8htR+JEW0tf2566328DBzf3kFl/rPCD5iUjE3HxKcLW+Rkg==" saltValue="iB7/pRzWCUwoU3oG7dkH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ERntPdIla9Amnm94mnoli6wrT9vdDVOP8uJLcyMiiHE5gN9WuS/uZ59obc67qg3JaHuWcKDMFjCUIwJsIvEA==" saltValue="/gVtyzpEWHTdqOKHmNHo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548</v>
      </c>
      <c r="G2" s="136"/>
      <c r="H2" s="137"/>
    </row>
    <row r="3" spans="1:8" x14ac:dyDescent="0.15">
      <c r="A3" s="133" t="s">
        <v>541</v>
      </c>
      <c r="B3" s="138"/>
      <c r="C3" s="139"/>
      <c r="D3" s="140">
        <v>21334</v>
      </c>
      <c r="E3" s="141"/>
      <c r="F3" s="142">
        <v>53270</v>
      </c>
      <c r="G3" s="143"/>
      <c r="H3" s="144"/>
    </row>
    <row r="4" spans="1:8" x14ac:dyDescent="0.15">
      <c r="A4" s="145"/>
      <c r="B4" s="146"/>
      <c r="C4" s="147"/>
      <c r="D4" s="148">
        <v>13696</v>
      </c>
      <c r="E4" s="149"/>
      <c r="F4" s="150">
        <v>24316</v>
      </c>
      <c r="G4" s="151"/>
      <c r="H4" s="152"/>
    </row>
    <row r="5" spans="1:8" x14ac:dyDescent="0.15">
      <c r="A5" s="133" t="s">
        <v>543</v>
      </c>
      <c r="B5" s="138"/>
      <c r="C5" s="139"/>
      <c r="D5" s="140">
        <v>20897</v>
      </c>
      <c r="E5" s="141"/>
      <c r="F5" s="142">
        <v>53292</v>
      </c>
      <c r="G5" s="143"/>
      <c r="H5" s="144"/>
    </row>
    <row r="6" spans="1:8" x14ac:dyDescent="0.15">
      <c r="A6" s="145"/>
      <c r="B6" s="146"/>
      <c r="C6" s="147"/>
      <c r="D6" s="148">
        <v>16534</v>
      </c>
      <c r="E6" s="149"/>
      <c r="F6" s="150">
        <v>28900</v>
      </c>
      <c r="G6" s="151"/>
      <c r="H6" s="152"/>
    </row>
    <row r="7" spans="1:8" x14ac:dyDescent="0.15">
      <c r="A7" s="133" t="s">
        <v>544</v>
      </c>
      <c r="B7" s="138"/>
      <c r="C7" s="139"/>
      <c r="D7" s="140">
        <v>21286</v>
      </c>
      <c r="E7" s="141"/>
      <c r="F7" s="142">
        <v>56894</v>
      </c>
      <c r="G7" s="143"/>
      <c r="H7" s="144"/>
    </row>
    <row r="8" spans="1:8" x14ac:dyDescent="0.15">
      <c r="A8" s="145"/>
      <c r="B8" s="146"/>
      <c r="C8" s="147"/>
      <c r="D8" s="148">
        <v>17488</v>
      </c>
      <c r="E8" s="149"/>
      <c r="F8" s="150">
        <v>32548</v>
      </c>
      <c r="G8" s="151"/>
      <c r="H8" s="152"/>
    </row>
    <row r="9" spans="1:8" x14ac:dyDescent="0.15">
      <c r="A9" s="133" t="s">
        <v>545</v>
      </c>
      <c r="B9" s="138"/>
      <c r="C9" s="139"/>
      <c r="D9" s="140">
        <v>21663</v>
      </c>
      <c r="E9" s="141"/>
      <c r="F9" s="142">
        <v>57122</v>
      </c>
      <c r="G9" s="143"/>
      <c r="H9" s="144"/>
    </row>
    <row r="10" spans="1:8" x14ac:dyDescent="0.15">
      <c r="A10" s="145"/>
      <c r="B10" s="146"/>
      <c r="C10" s="147"/>
      <c r="D10" s="148">
        <v>14908</v>
      </c>
      <c r="E10" s="149"/>
      <c r="F10" s="150">
        <v>36191</v>
      </c>
      <c r="G10" s="151"/>
      <c r="H10" s="152"/>
    </row>
    <row r="11" spans="1:8" x14ac:dyDescent="0.15">
      <c r="A11" s="133" t="s">
        <v>546</v>
      </c>
      <c r="B11" s="138"/>
      <c r="C11" s="139"/>
      <c r="D11" s="140">
        <v>20991</v>
      </c>
      <c r="E11" s="141"/>
      <c r="F11" s="142">
        <v>53655</v>
      </c>
      <c r="G11" s="143"/>
      <c r="H11" s="144"/>
    </row>
    <row r="12" spans="1:8" x14ac:dyDescent="0.15">
      <c r="A12" s="145"/>
      <c r="B12" s="146"/>
      <c r="C12" s="153"/>
      <c r="D12" s="148">
        <v>12305</v>
      </c>
      <c r="E12" s="149"/>
      <c r="F12" s="150">
        <v>32719</v>
      </c>
      <c r="G12" s="151"/>
      <c r="H12" s="152"/>
    </row>
    <row r="13" spans="1:8" x14ac:dyDescent="0.15">
      <c r="A13" s="133"/>
      <c r="B13" s="138"/>
      <c r="C13" s="154"/>
      <c r="D13" s="155">
        <v>21234</v>
      </c>
      <c r="E13" s="156"/>
      <c r="F13" s="157">
        <v>54847</v>
      </c>
      <c r="G13" s="158"/>
      <c r="H13" s="144"/>
    </row>
    <row r="14" spans="1:8" x14ac:dyDescent="0.15">
      <c r="A14" s="145"/>
      <c r="B14" s="146"/>
      <c r="C14" s="147"/>
      <c r="D14" s="148">
        <v>14986</v>
      </c>
      <c r="E14" s="149"/>
      <c r="F14" s="150">
        <v>30935</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13.94</v>
      </c>
      <c r="C19" s="159">
        <f>ROUND(VALUE(SUBSTITUTE(実質収支比率等に係る経年分析!G$48,"▲","-")),2)</f>
        <v>12.28</v>
      </c>
      <c r="D19" s="159">
        <f>ROUND(VALUE(SUBSTITUTE(実質収支比率等に係る経年分析!H$48,"▲","-")),2)</f>
        <v>8.2200000000000006</v>
      </c>
      <c r="E19" s="159">
        <f>ROUND(VALUE(SUBSTITUTE(実質収支比率等に係る経年分析!I$48,"▲","-")),2)</f>
        <v>6.09</v>
      </c>
      <c r="F19" s="159">
        <f>ROUND(VALUE(SUBSTITUTE(実質収支比率等に係る経年分析!J$48,"▲","-")),2)</f>
        <v>6.6</v>
      </c>
    </row>
    <row r="20" spans="1:11" x14ac:dyDescent="0.15">
      <c r="A20" s="159" t="s">
        <v>48</v>
      </c>
      <c r="B20" s="159">
        <f>ROUND(VALUE(SUBSTITUTE(実質収支比率等に係る経年分析!F$47,"▲","-")),2)</f>
        <v>34.85</v>
      </c>
      <c r="C20" s="159">
        <f>ROUND(VALUE(SUBSTITUTE(実質収支比率等に係る経年分析!G$47,"▲","-")),2)</f>
        <v>33.72</v>
      </c>
      <c r="D20" s="159">
        <f>ROUND(VALUE(SUBSTITUTE(実質収支比率等に係る経年分析!H$47,"▲","-")),2)</f>
        <v>37.43</v>
      </c>
      <c r="E20" s="159">
        <f>ROUND(VALUE(SUBSTITUTE(実質収支比率等に係る経年分析!I$47,"▲","-")),2)</f>
        <v>34.909999999999997</v>
      </c>
      <c r="F20" s="159">
        <f>ROUND(VALUE(SUBSTITUTE(実質収支比率等に係る経年分析!J$47,"▲","-")),2)</f>
        <v>34.03</v>
      </c>
    </row>
    <row r="21" spans="1:11" x14ac:dyDescent="0.15">
      <c r="A21" s="159" t="s">
        <v>49</v>
      </c>
      <c r="B21" s="159">
        <f>IF(ISNUMBER(VALUE(SUBSTITUTE(実質収支比率等に係る経年分析!F$49,"▲","-"))),ROUND(VALUE(SUBSTITUTE(実質収支比率等に係る経年分析!F$49,"▲","-")),2),NA())</f>
        <v>4.25</v>
      </c>
      <c r="C21" s="159">
        <f>IF(ISNUMBER(VALUE(SUBSTITUTE(実質収支比率等に係る経年分析!G$49,"▲","-"))),ROUND(VALUE(SUBSTITUTE(実質収支比率等に係る経年分析!G$49,"▲","-")),2),NA())</f>
        <v>-1.17</v>
      </c>
      <c r="D21" s="159">
        <f>IF(ISNUMBER(VALUE(SUBSTITUTE(実質収支比率等に係る経年分析!H$49,"▲","-"))),ROUND(VALUE(SUBSTITUTE(実質収支比率等に係る経年分析!H$49,"▲","-")),2),NA())</f>
        <v>0.6</v>
      </c>
      <c r="E21" s="159">
        <f>IF(ISNUMBER(VALUE(SUBSTITUTE(実質収支比率等に係る経年分析!I$49,"▲","-"))),ROUND(VALUE(SUBSTITUTE(実質収支比率等に係る経年分析!I$49,"▲","-")),2),NA())</f>
        <v>-5.05</v>
      </c>
      <c r="F21" s="159">
        <f>IF(ISNUMBER(VALUE(SUBSTITUTE(実質収支比率等に係る経年分析!J$49,"▲","-"))),ROUND(VALUE(SUBSTITUTE(実質収支比率等に係る経年分析!J$49,"▲","-")),2),NA())</f>
        <v>-0.92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0.98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3.37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5.26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3.85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5.36</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13.93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8.2100000000000009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6.59</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9.6199999999999992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11.89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707</v>
      </c>
      <c r="E42" s="161"/>
      <c r="F42" s="161"/>
      <c r="G42" s="161">
        <f>'実質公債費比率（分子）の構造'!L$52</f>
        <v>731</v>
      </c>
      <c r="H42" s="161"/>
      <c r="I42" s="161"/>
      <c r="J42" s="161">
        <f>'実質公債費比率（分子）の構造'!M$52</f>
        <v>692</v>
      </c>
      <c r="K42" s="161"/>
      <c r="L42" s="161"/>
      <c r="M42" s="161">
        <f>'実質公債費比率（分子）の構造'!N$52</f>
        <v>695</v>
      </c>
      <c r="N42" s="161"/>
      <c r="O42" s="161"/>
      <c r="P42" s="161">
        <f>'実質公債費比率（分子）の構造'!O$52</f>
        <v>649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141</v>
      </c>
      <c r="C45" s="161"/>
      <c r="D45" s="161"/>
      <c r="E45" s="161">
        <f>'実質公債費比率（分子）の構造'!L$49</f>
        <v>147</v>
      </c>
      <c r="F45" s="161"/>
      <c r="G45" s="161"/>
      <c r="H45" s="161">
        <f>'実質公債費比率（分子）の構造'!M$49</f>
        <v>119</v>
      </c>
      <c r="I45" s="161"/>
      <c r="J45" s="161"/>
      <c r="K45" s="161">
        <f>'実質公債費比率（分子）の構造'!N$49</f>
        <v>89</v>
      </c>
      <c r="L45" s="161"/>
      <c r="M45" s="161"/>
      <c r="N45" s="161">
        <f>'実質公債費比率（分子）の構造'!O$49</f>
        <v>28</v>
      </c>
      <c r="O45" s="161"/>
      <c r="P45" s="161"/>
    </row>
    <row r="46" spans="1:16" x14ac:dyDescent="0.15">
      <c r="A46" s="161" t="s">
        <v>60</v>
      </c>
      <c r="B46" s="161">
        <f>'実質公債費比率（分子）の構造'!K$48</f>
        <v>264</v>
      </c>
      <c r="C46" s="161"/>
      <c r="D46" s="161"/>
      <c r="E46" s="161">
        <f>'実質公債費比率（分子）の構造'!L$48</f>
        <v>272</v>
      </c>
      <c r="F46" s="161"/>
      <c r="G46" s="161"/>
      <c r="H46" s="161">
        <f>'実質公債費比率（分子）の構造'!M$48</f>
        <v>284</v>
      </c>
      <c r="I46" s="161"/>
      <c r="J46" s="161"/>
      <c r="K46" s="161">
        <f>'実質公債費比率（分子）の構造'!N$48</f>
        <v>285</v>
      </c>
      <c r="L46" s="161"/>
      <c r="M46" s="161"/>
      <c r="N46" s="161">
        <f>'実質公債費比率（分子）の構造'!O$48</f>
        <v>188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575</v>
      </c>
      <c r="C49" s="161"/>
      <c r="D49" s="161"/>
      <c r="E49" s="161">
        <f>'実質公債費比率（分子）の構造'!L$45</f>
        <v>537</v>
      </c>
      <c r="F49" s="161"/>
      <c r="G49" s="161"/>
      <c r="H49" s="161">
        <f>'実質公債費比率（分子）の構造'!M$45</f>
        <v>472</v>
      </c>
      <c r="I49" s="161"/>
      <c r="J49" s="161"/>
      <c r="K49" s="161">
        <f>'実質公債費比率（分子）の構造'!N$45</f>
        <v>504</v>
      </c>
      <c r="L49" s="161"/>
      <c r="M49" s="161"/>
      <c r="N49" s="161">
        <f>'実質公債費比率（分子）の構造'!O$45</f>
        <v>528</v>
      </c>
      <c r="O49" s="161"/>
      <c r="P49" s="161"/>
    </row>
    <row r="50" spans="1:16" x14ac:dyDescent="0.15">
      <c r="A50" s="161" t="s">
        <v>64</v>
      </c>
      <c r="B50" s="161" t="e">
        <f>NA()</f>
        <v>#N/A</v>
      </c>
      <c r="C50" s="161">
        <f>IF(ISNUMBER('実質公債費比率（分子）の構造'!K$53),'実質公債費比率（分子）の構造'!K$53,NA())</f>
        <v>274</v>
      </c>
      <c r="D50" s="161" t="e">
        <f>NA()</f>
        <v>#N/A</v>
      </c>
      <c r="E50" s="161" t="e">
        <f>NA()</f>
        <v>#N/A</v>
      </c>
      <c r="F50" s="161">
        <f>IF(ISNUMBER('実質公債費比率（分子）の構造'!L$53),'実質公債費比率（分子）の構造'!L$53,NA())</f>
        <v>225</v>
      </c>
      <c r="G50" s="161" t="e">
        <f>NA()</f>
        <v>#N/A</v>
      </c>
      <c r="H50" s="161" t="e">
        <f>NA()</f>
        <v>#N/A</v>
      </c>
      <c r="I50" s="161">
        <f>IF(ISNUMBER('実質公債費比率（分子）の構造'!M$53),'実質公債費比率（分子）の構造'!M$53,NA())</f>
        <v>183</v>
      </c>
      <c r="J50" s="161" t="e">
        <f>NA()</f>
        <v>#N/A</v>
      </c>
      <c r="K50" s="161" t="e">
        <f>NA()</f>
        <v>#N/A</v>
      </c>
      <c r="L50" s="161">
        <f>IF(ISNUMBER('実質公債費比率（分子）の構造'!N$53),'実質公債費比率（分子）の構造'!N$53,NA())</f>
        <v>183</v>
      </c>
      <c r="M50" s="161" t="e">
        <f>NA()</f>
        <v>#N/A</v>
      </c>
      <c r="N50" s="161" t="e">
        <f>NA()</f>
        <v>#N/A</v>
      </c>
      <c r="O50" s="161">
        <f>IF(ISNUMBER('実質公債費比率（分子）の構造'!O$53),'実質公債費比率（分子）の構造'!O$53,NA())</f>
        <v>95</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7819</v>
      </c>
      <c r="E56" s="160"/>
      <c r="F56" s="160"/>
      <c r="G56" s="160">
        <f>'将来負担比率（分子）の構造'!J$52</f>
        <v>7627</v>
      </c>
      <c r="H56" s="160"/>
      <c r="I56" s="160"/>
      <c r="J56" s="160">
        <f>'将来負担比率（分子）の構造'!K$52</f>
        <v>7441</v>
      </c>
      <c r="K56" s="160"/>
      <c r="L56" s="160"/>
      <c r="M56" s="160">
        <f>'将来負担比率（分子）の構造'!L$52</f>
        <v>7182</v>
      </c>
      <c r="N56" s="160"/>
      <c r="O56" s="160"/>
      <c r="P56" s="160">
        <f>'将来負担比率（分子）の構造'!M$52</f>
        <v>7238</v>
      </c>
    </row>
    <row r="57" spans="1:16" x14ac:dyDescent="0.15">
      <c r="A57" s="160" t="s">
        <v>35</v>
      </c>
      <c r="B57" s="160"/>
      <c r="C57" s="160"/>
      <c r="D57" s="160">
        <f>'将来負担比率（分子）の構造'!I$51</f>
        <v>28</v>
      </c>
      <c r="E57" s="160"/>
      <c r="F57" s="160"/>
      <c r="G57" s="160">
        <f>'将来負担比率（分子）の構造'!J$51</f>
        <v>25</v>
      </c>
      <c r="H57" s="160"/>
      <c r="I57" s="160"/>
      <c r="J57" s="160">
        <f>'将来負担比率（分子）の構造'!K$51</f>
        <v>23</v>
      </c>
      <c r="K57" s="160"/>
      <c r="L57" s="160"/>
      <c r="M57" s="160">
        <f>'将来負担比率（分子）の構造'!L$51</f>
        <v>21</v>
      </c>
      <c r="N57" s="160"/>
      <c r="O57" s="160"/>
      <c r="P57" s="160">
        <f>'将来負担比率（分子）の構造'!M$51</f>
        <v>18</v>
      </c>
    </row>
    <row r="58" spans="1:16" x14ac:dyDescent="0.15">
      <c r="A58" s="160" t="s">
        <v>34</v>
      </c>
      <c r="B58" s="160"/>
      <c r="C58" s="160"/>
      <c r="D58" s="160">
        <f>'将来負担比率（分子）の構造'!I$50</f>
        <v>4046</v>
      </c>
      <c r="E58" s="160"/>
      <c r="F58" s="160"/>
      <c r="G58" s="160">
        <f>'将来負担比率（分子）の構造'!J$50</f>
        <v>4310</v>
      </c>
      <c r="H58" s="160"/>
      <c r="I58" s="160"/>
      <c r="J58" s="160">
        <f>'将来負担比率（分子）の構造'!K$50</f>
        <v>4476</v>
      </c>
      <c r="K58" s="160"/>
      <c r="L58" s="160"/>
      <c r="M58" s="160">
        <f>'将来負担比率（分子）の構造'!L$50</f>
        <v>4237</v>
      </c>
      <c r="N58" s="160"/>
      <c r="O58" s="160"/>
      <c r="P58" s="160">
        <f>'将来負担比率（分子）の構造'!M$50</f>
        <v>4333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27</v>
      </c>
      <c r="B63" s="160">
        <f>'将来負担比率（分子）の構造'!I$44</f>
        <v>628</v>
      </c>
      <c r="C63" s="160"/>
      <c r="D63" s="160"/>
      <c r="E63" s="160">
        <f>'将来負担比率（分子）の構造'!J$44</f>
        <v>483</v>
      </c>
      <c r="F63" s="160"/>
      <c r="G63" s="160"/>
      <c r="H63" s="160">
        <f>'将来負担比率（分子）の構造'!K$44</f>
        <v>338</v>
      </c>
      <c r="I63" s="160"/>
      <c r="J63" s="160"/>
      <c r="K63" s="160">
        <f>'将来負担比率（分子）の構造'!L$44</f>
        <v>251</v>
      </c>
      <c r="L63" s="160"/>
      <c r="M63" s="160"/>
      <c r="N63" s="160">
        <f>'将来負担比率（分子）の構造'!M$44</f>
        <v>184</v>
      </c>
      <c r="O63" s="160"/>
      <c r="P63" s="160"/>
    </row>
    <row r="64" spans="1:16" x14ac:dyDescent="0.15">
      <c r="A64" s="160" t="s">
        <v>26</v>
      </c>
      <c r="B64" s="160">
        <f>'将来負担比率（分子）の構造'!I$43</f>
        <v>2853</v>
      </c>
      <c r="C64" s="160"/>
      <c r="D64" s="160"/>
      <c r="E64" s="160">
        <f>'将来負担比率（分子）の構造'!J$43</f>
        <v>2685</v>
      </c>
      <c r="F64" s="160"/>
      <c r="G64" s="160"/>
      <c r="H64" s="160">
        <f>'将来負担比率（分子）の構造'!K$43</f>
        <v>2522</v>
      </c>
      <c r="I64" s="160"/>
      <c r="J64" s="160"/>
      <c r="K64" s="160">
        <f>'将来負担比率（分子）の構造'!L$43</f>
        <v>2452</v>
      </c>
      <c r="L64" s="160"/>
      <c r="M64" s="160"/>
      <c r="N64" s="160">
        <f>'将来負担比率（分子）の構造'!M$43</f>
        <v>2402</v>
      </c>
      <c r="O64" s="160"/>
      <c r="P64" s="160"/>
    </row>
    <row r="65" spans="1:16" x14ac:dyDescent="0.15">
      <c r="A65" s="160" t="s">
        <v>25</v>
      </c>
      <c r="B65" s="160">
        <f>'将来負担比率（分子）の構造'!I$42</f>
        <v>0</v>
      </c>
      <c r="C65" s="160"/>
      <c r="D65" s="160"/>
      <c r="E65" s="160">
        <f>'将来負担比率（分子）の構造'!J$42</f>
        <v>0</v>
      </c>
      <c r="F65" s="160"/>
      <c r="G65" s="160"/>
      <c r="H65" s="160">
        <f>'将来負担比率（分子）の構造'!K$42</f>
        <v>0</v>
      </c>
      <c r="I65" s="160"/>
      <c r="J65" s="160"/>
      <c r="K65" s="160">
        <f>'将来負担比率（分子）の構造'!L$42</f>
        <v>0</v>
      </c>
      <c r="L65" s="160"/>
      <c r="M65" s="160"/>
      <c r="N65" s="160" t="str">
        <f>'将来負担比率（分子）の構造'!M$42</f>
        <v>-</v>
      </c>
      <c r="O65" s="160"/>
      <c r="P65" s="160"/>
    </row>
    <row r="66" spans="1:16" x14ac:dyDescent="0.15">
      <c r="A66" s="160" t="s">
        <v>24</v>
      </c>
      <c r="B66" s="160">
        <f>'将来負担比率（分子）の構造'!I$41</f>
        <v>5549</v>
      </c>
      <c r="C66" s="160"/>
      <c r="D66" s="160"/>
      <c r="E66" s="160">
        <f>'将来負担比率（分子）の構造'!J$41</f>
        <v>5492</v>
      </c>
      <c r="F66" s="160"/>
      <c r="G66" s="160"/>
      <c r="H66" s="160">
        <f>'将来負担比率（分子）の構造'!K$41</f>
        <v>5486</v>
      </c>
      <c r="I66" s="160"/>
      <c r="J66" s="160"/>
      <c r="K66" s="160">
        <f>'将来負担比率（分子）の構造'!L$41</f>
        <v>5437</v>
      </c>
      <c r="L66" s="160"/>
      <c r="M66" s="160"/>
      <c r="N66" s="160">
        <f>'将来負担比率（分子）の構造'!M$41</f>
        <v>5568</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2135</v>
      </c>
      <c r="C72" s="164">
        <f>基金残高に係る経年分析!G55</f>
        <v>1974</v>
      </c>
      <c r="D72" s="164">
        <f>基金残高に係る経年分析!H55</f>
        <v>1899</v>
      </c>
    </row>
    <row r="73" spans="1:16" x14ac:dyDescent="0.15">
      <c r="A73" s="163" t="s">
        <v>71</v>
      </c>
      <c r="B73" s="164">
        <f>基金残高に係る経年分析!F56</f>
        <v>148</v>
      </c>
      <c r="C73" s="164">
        <f>基金残高に係る経年分析!G56</f>
        <v>148</v>
      </c>
      <c r="D73" s="164">
        <f>基金残高に係る経年分析!H56</f>
        <v>148</v>
      </c>
    </row>
    <row r="74" spans="1:16" x14ac:dyDescent="0.15">
      <c r="A74" s="163" t="s">
        <v>72</v>
      </c>
      <c r="B74" s="164">
        <f>基金残高に係る経年分析!F57</f>
        <v>1678</v>
      </c>
      <c r="C74" s="164">
        <f>基金残高に係る経年分析!G57</f>
        <v>1577</v>
      </c>
      <c r="D74" s="164">
        <f>基金残高に係る経年分析!H57</f>
        <v>1749</v>
      </c>
    </row>
  </sheetData>
  <sheetProtection algorithmName="SHA-512" hashValue="EJiflYhJMnAH3t8cj2qU7LoT5XuLhv/t63iqwnjsEBy7tBy6wdZIVkfZSffjZAx1yKVuAQCCwh5wyQvAO1CmgQ==" saltValue="syMQi+Xl04OxUjyWCtXX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7"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3604051</v>
      </c>
      <c r="S5" s="707"/>
      <c r="T5" s="707"/>
      <c r="U5" s="707"/>
      <c r="V5" s="707"/>
      <c r="W5" s="707"/>
      <c r="X5" s="707"/>
      <c r="Y5" s="753"/>
      <c r="Z5" s="771">
        <v>44.2</v>
      </c>
      <c r="AA5" s="771"/>
      <c r="AB5" s="771"/>
      <c r="AC5" s="771"/>
      <c r="AD5" s="772">
        <v>3604051</v>
      </c>
      <c r="AE5" s="772"/>
      <c r="AF5" s="772"/>
      <c r="AG5" s="772"/>
      <c r="AH5" s="772"/>
      <c r="AI5" s="772"/>
      <c r="AJ5" s="772"/>
      <c r="AK5" s="772"/>
      <c r="AL5" s="754">
        <v>69.8</v>
      </c>
      <c r="AM5" s="723"/>
      <c r="AN5" s="723"/>
      <c r="AO5" s="755"/>
      <c r="AP5" s="740" t="s">
        <v>220</v>
      </c>
      <c r="AQ5" s="741"/>
      <c r="AR5" s="741"/>
      <c r="AS5" s="741"/>
      <c r="AT5" s="741"/>
      <c r="AU5" s="741"/>
      <c r="AV5" s="741"/>
      <c r="AW5" s="741"/>
      <c r="AX5" s="741"/>
      <c r="AY5" s="741"/>
      <c r="AZ5" s="741"/>
      <c r="BA5" s="741"/>
      <c r="BB5" s="741"/>
      <c r="BC5" s="741"/>
      <c r="BD5" s="741"/>
      <c r="BE5" s="741"/>
      <c r="BF5" s="742"/>
      <c r="BG5" s="641">
        <v>3604051</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x14ac:dyDescent="0.15">
      <c r="B6" s="638" t="s">
        <v>224</v>
      </c>
      <c r="C6" s="639"/>
      <c r="D6" s="639"/>
      <c r="E6" s="639"/>
      <c r="F6" s="639"/>
      <c r="G6" s="639"/>
      <c r="H6" s="639"/>
      <c r="I6" s="639"/>
      <c r="J6" s="639"/>
      <c r="K6" s="639"/>
      <c r="L6" s="639"/>
      <c r="M6" s="639"/>
      <c r="N6" s="639"/>
      <c r="O6" s="639"/>
      <c r="P6" s="639"/>
      <c r="Q6" s="640"/>
      <c r="R6" s="641">
        <v>85800</v>
      </c>
      <c r="S6" s="644"/>
      <c r="T6" s="644"/>
      <c r="U6" s="644"/>
      <c r="V6" s="644"/>
      <c r="W6" s="644"/>
      <c r="X6" s="644"/>
      <c r="Y6" s="645"/>
      <c r="Z6" s="703">
        <v>1.1000000000000001</v>
      </c>
      <c r="AA6" s="703"/>
      <c r="AB6" s="703"/>
      <c r="AC6" s="703"/>
      <c r="AD6" s="704">
        <v>85800</v>
      </c>
      <c r="AE6" s="704"/>
      <c r="AF6" s="704"/>
      <c r="AG6" s="704"/>
      <c r="AH6" s="704"/>
      <c r="AI6" s="704"/>
      <c r="AJ6" s="704"/>
      <c r="AK6" s="704"/>
      <c r="AL6" s="646">
        <v>1.7</v>
      </c>
      <c r="AM6" s="647"/>
      <c r="AN6" s="647"/>
      <c r="AO6" s="705"/>
      <c r="AP6" s="638" t="s">
        <v>225</v>
      </c>
      <c r="AQ6" s="639"/>
      <c r="AR6" s="639"/>
      <c r="AS6" s="639"/>
      <c r="AT6" s="639"/>
      <c r="AU6" s="639"/>
      <c r="AV6" s="639"/>
      <c r="AW6" s="639"/>
      <c r="AX6" s="639"/>
      <c r="AY6" s="639"/>
      <c r="AZ6" s="639"/>
      <c r="BA6" s="639"/>
      <c r="BB6" s="639"/>
      <c r="BC6" s="639"/>
      <c r="BD6" s="639"/>
      <c r="BE6" s="639"/>
      <c r="BF6" s="640"/>
      <c r="BG6" s="641">
        <v>3604051</v>
      </c>
      <c r="BH6" s="644"/>
      <c r="BI6" s="644"/>
      <c r="BJ6" s="644"/>
      <c r="BK6" s="644"/>
      <c r="BL6" s="644"/>
      <c r="BM6" s="644"/>
      <c r="BN6" s="645"/>
      <c r="BO6" s="703">
        <v>100</v>
      </c>
      <c r="BP6" s="703"/>
      <c r="BQ6" s="703"/>
      <c r="BR6" s="703"/>
      <c r="BS6" s="704" t="s">
        <v>226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123709</v>
      </c>
      <c r="CS6" s="644"/>
      <c r="CT6" s="644"/>
      <c r="CU6" s="644"/>
      <c r="CV6" s="644"/>
      <c r="CW6" s="644"/>
      <c r="CX6" s="644"/>
      <c r="CY6" s="645"/>
      <c r="CZ6" s="754">
        <v>1.6</v>
      </c>
      <c r="DA6" s="723"/>
      <c r="DB6" s="723"/>
      <c r="DC6" s="757"/>
      <c r="DD6" s="649" t="s">
        <v>122</v>
      </c>
      <c r="DE6" s="644"/>
      <c r="DF6" s="644"/>
      <c r="DG6" s="644"/>
      <c r="DH6" s="644"/>
      <c r="DI6" s="644"/>
      <c r="DJ6" s="644"/>
      <c r="DK6" s="644"/>
      <c r="DL6" s="644"/>
      <c r="DM6" s="644"/>
      <c r="DN6" s="644"/>
      <c r="DO6" s="644"/>
      <c r="DP6" s="645"/>
      <c r="DQ6" s="649">
        <v>123709</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9035</v>
      </c>
      <c r="S7" s="644"/>
      <c r="T7" s="644"/>
      <c r="U7" s="644"/>
      <c r="V7" s="644"/>
      <c r="W7" s="644"/>
      <c r="X7" s="644"/>
      <c r="Y7" s="645"/>
      <c r="Z7" s="703">
        <v>0.1</v>
      </c>
      <c r="AA7" s="703"/>
      <c r="AB7" s="703"/>
      <c r="AC7" s="703"/>
      <c r="AD7" s="704">
        <v>9035</v>
      </c>
      <c r="AE7" s="704"/>
      <c r="AF7" s="704"/>
      <c r="AG7" s="704"/>
      <c r="AH7" s="704"/>
      <c r="AI7" s="704"/>
      <c r="AJ7" s="704"/>
      <c r="AK7" s="704"/>
      <c r="AL7" s="646">
        <v>0.2</v>
      </c>
      <c r="AM7" s="647"/>
      <c r="AN7" s="647"/>
      <c r="AO7" s="705"/>
      <c r="AP7" s="638" t="s">
        <v>229</v>
      </c>
      <c r="AQ7" s="639"/>
      <c r="AR7" s="639"/>
      <c r="AS7" s="639"/>
      <c r="AT7" s="639"/>
      <c r="AU7" s="639"/>
      <c r="AV7" s="639"/>
      <c r="AW7" s="639"/>
      <c r="AX7" s="639"/>
      <c r="AY7" s="639"/>
      <c r="AZ7" s="639"/>
      <c r="BA7" s="639"/>
      <c r="BB7" s="639"/>
      <c r="BC7" s="639"/>
      <c r="BD7" s="639"/>
      <c r="BE7" s="639"/>
      <c r="BF7" s="640"/>
      <c r="BG7" s="641">
        <v>1687633</v>
      </c>
      <c r="BH7" s="644"/>
      <c r="BI7" s="644"/>
      <c r="BJ7" s="644"/>
      <c r="BK7" s="644"/>
      <c r="BL7" s="644"/>
      <c r="BM7" s="644"/>
      <c r="BN7" s="645"/>
      <c r="BO7" s="703">
        <v>46.8</v>
      </c>
      <c r="BP7" s="703"/>
      <c r="BQ7" s="703"/>
      <c r="BR7" s="703"/>
      <c r="BS7" s="704" t="s">
        <v>122</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1180071</v>
      </c>
      <c r="CS7" s="644"/>
      <c r="CT7" s="644"/>
      <c r="CU7" s="644"/>
      <c r="CV7" s="644"/>
      <c r="CW7" s="644"/>
      <c r="CX7" s="644"/>
      <c r="CY7" s="645"/>
      <c r="CZ7" s="703">
        <v>15.2</v>
      </c>
      <c r="DA7" s="703"/>
      <c r="DB7" s="703"/>
      <c r="DC7" s="703"/>
      <c r="DD7" s="649">
        <v>61980</v>
      </c>
      <c r="DE7" s="644"/>
      <c r="DF7" s="644"/>
      <c r="DG7" s="644"/>
      <c r="DH7" s="644"/>
      <c r="DI7" s="644"/>
      <c r="DJ7" s="644"/>
      <c r="DK7" s="644"/>
      <c r="DL7" s="644"/>
      <c r="DM7" s="644"/>
      <c r="DN7" s="644"/>
      <c r="DO7" s="644"/>
      <c r="DP7" s="645"/>
      <c r="DQ7" s="649">
        <v>1007321</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22551</v>
      </c>
      <c r="S8" s="644"/>
      <c r="T8" s="644"/>
      <c r="U8" s="644"/>
      <c r="V8" s="644"/>
      <c r="W8" s="644"/>
      <c r="X8" s="644"/>
      <c r="Y8" s="645"/>
      <c r="Z8" s="703">
        <v>0.3</v>
      </c>
      <c r="AA8" s="703"/>
      <c r="AB8" s="703"/>
      <c r="AC8" s="703"/>
      <c r="AD8" s="704">
        <v>22551</v>
      </c>
      <c r="AE8" s="704"/>
      <c r="AF8" s="704"/>
      <c r="AG8" s="704"/>
      <c r="AH8" s="704"/>
      <c r="AI8" s="704"/>
      <c r="AJ8" s="704"/>
      <c r="AK8" s="704"/>
      <c r="AL8" s="646">
        <v>0.4</v>
      </c>
      <c r="AM8" s="647"/>
      <c r="AN8" s="647"/>
      <c r="AO8" s="705"/>
      <c r="AP8" s="638" t="s">
        <v>232</v>
      </c>
      <c r="AQ8" s="639"/>
      <c r="AR8" s="639"/>
      <c r="AS8" s="639"/>
      <c r="AT8" s="639"/>
      <c r="AU8" s="639"/>
      <c r="AV8" s="639"/>
      <c r="AW8" s="639"/>
      <c r="AX8" s="639"/>
      <c r="AY8" s="639"/>
      <c r="AZ8" s="639"/>
      <c r="BA8" s="639"/>
      <c r="BB8" s="639"/>
      <c r="BC8" s="639"/>
      <c r="BD8" s="639"/>
      <c r="BE8" s="639"/>
      <c r="BF8" s="640"/>
      <c r="BG8" s="641">
        <v>47014</v>
      </c>
      <c r="BH8" s="644"/>
      <c r="BI8" s="644"/>
      <c r="BJ8" s="644"/>
      <c r="BK8" s="644"/>
      <c r="BL8" s="644"/>
      <c r="BM8" s="644"/>
      <c r="BN8" s="645"/>
      <c r="BO8" s="703">
        <v>1.3</v>
      </c>
      <c r="BP8" s="703"/>
      <c r="BQ8" s="703"/>
      <c r="BR8" s="703"/>
      <c r="BS8" s="649" t="s">
        <v>226</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2821147</v>
      </c>
      <c r="CS8" s="644"/>
      <c r="CT8" s="644"/>
      <c r="CU8" s="644"/>
      <c r="CV8" s="644"/>
      <c r="CW8" s="644"/>
      <c r="CX8" s="644"/>
      <c r="CY8" s="645"/>
      <c r="CZ8" s="703">
        <v>36.299999999999997</v>
      </c>
      <c r="DA8" s="703"/>
      <c r="DB8" s="703"/>
      <c r="DC8" s="703"/>
      <c r="DD8" s="649">
        <v>120274</v>
      </c>
      <c r="DE8" s="644"/>
      <c r="DF8" s="644"/>
      <c r="DG8" s="644"/>
      <c r="DH8" s="644"/>
      <c r="DI8" s="644"/>
      <c r="DJ8" s="644"/>
      <c r="DK8" s="644"/>
      <c r="DL8" s="644"/>
      <c r="DM8" s="644"/>
      <c r="DN8" s="644"/>
      <c r="DO8" s="644"/>
      <c r="DP8" s="645"/>
      <c r="DQ8" s="649">
        <v>1589224</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22259</v>
      </c>
      <c r="S9" s="644"/>
      <c r="T9" s="644"/>
      <c r="U9" s="644"/>
      <c r="V9" s="644"/>
      <c r="W9" s="644"/>
      <c r="X9" s="644"/>
      <c r="Y9" s="645"/>
      <c r="Z9" s="703">
        <v>0.3</v>
      </c>
      <c r="AA9" s="703"/>
      <c r="AB9" s="703"/>
      <c r="AC9" s="703"/>
      <c r="AD9" s="704">
        <v>22259</v>
      </c>
      <c r="AE9" s="704"/>
      <c r="AF9" s="704"/>
      <c r="AG9" s="704"/>
      <c r="AH9" s="704"/>
      <c r="AI9" s="704"/>
      <c r="AJ9" s="704"/>
      <c r="AK9" s="704"/>
      <c r="AL9" s="646">
        <v>0.4</v>
      </c>
      <c r="AM9" s="647"/>
      <c r="AN9" s="647"/>
      <c r="AO9" s="705"/>
      <c r="AP9" s="638" t="s">
        <v>235</v>
      </c>
      <c r="AQ9" s="639"/>
      <c r="AR9" s="639"/>
      <c r="AS9" s="639"/>
      <c r="AT9" s="639"/>
      <c r="AU9" s="639"/>
      <c r="AV9" s="639"/>
      <c r="AW9" s="639"/>
      <c r="AX9" s="639"/>
      <c r="AY9" s="639"/>
      <c r="AZ9" s="639"/>
      <c r="BA9" s="639"/>
      <c r="BB9" s="639"/>
      <c r="BC9" s="639"/>
      <c r="BD9" s="639"/>
      <c r="BE9" s="639"/>
      <c r="BF9" s="640"/>
      <c r="BG9" s="641">
        <v>1387128</v>
      </c>
      <c r="BH9" s="644"/>
      <c r="BI9" s="644"/>
      <c r="BJ9" s="644"/>
      <c r="BK9" s="644"/>
      <c r="BL9" s="644"/>
      <c r="BM9" s="644"/>
      <c r="BN9" s="645"/>
      <c r="BO9" s="703">
        <v>38.5</v>
      </c>
      <c r="BP9" s="703"/>
      <c r="BQ9" s="703"/>
      <c r="BR9" s="703"/>
      <c r="BS9" s="649" t="s">
        <v>226</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648838</v>
      </c>
      <c r="CS9" s="644"/>
      <c r="CT9" s="644"/>
      <c r="CU9" s="644"/>
      <c r="CV9" s="644"/>
      <c r="CW9" s="644"/>
      <c r="CX9" s="644"/>
      <c r="CY9" s="645"/>
      <c r="CZ9" s="703">
        <v>8.3000000000000007</v>
      </c>
      <c r="DA9" s="703"/>
      <c r="DB9" s="703"/>
      <c r="DC9" s="703"/>
      <c r="DD9" s="649" t="s">
        <v>122</v>
      </c>
      <c r="DE9" s="644"/>
      <c r="DF9" s="644"/>
      <c r="DG9" s="644"/>
      <c r="DH9" s="644"/>
      <c r="DI9" s="644"/>
      <c r="DJ9" s="644"/>
      <c r="DK9" s="644"/>
      <c r="DL9" s="644"/>
      <c r="DM9" s="644"/>
      <c r="DN9" s="644"/>
      <c r="DO9" s="644"/>
      <c r="DP9" s="645"/>
      <c r="DQ9" s="649">
        <v>584669</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226</v>
      </c>
      <c r="AA10" s="703"/>
      <c r="AB10" s="703"/>
      <c r="AC10" s="703"/>
      <c r="AD10" s="704" t="s">
        <v>122</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79640</v>
      </c>
      <c r="BH10" s="644"/>
      <c r="BI10" s="644"/>
      <c r="BJ10" s="644"/>
      <c r="BK10" s="644"/>
      <c r="BL10" s="644"/>
      <c r="BM10" s="644"/>
      <c r="BN10" s="645"/>
      <c r="BO10" s="703">
        <v>2.2000000000000002</v>
      </c>
      <c r="BP10" s="703"/>
      <c r="BQ10" s="703"/>
      <c r="BR10" s="703"/>
      <c r="BS10" s="649" t="s">
        <v>226</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3324</v>
      </c>
      <c r="CS10" s="644"/>
      <c r="CT10" s="644"/>
      <c r="CU10" s="644"/>
      <c r="CV10" s="644"/>
      <c r="CW10" s="644"/>
      <c r="CX10" s="644"/>
      <c r="CY10" s="645"/>
      <c r="CZ10" s="703">
        <v>0</v>
      </c>
      <c r="DA10" s="703"/>
      <c r="DB10" s="703"/>
      <c r="DC10" s="703"/>
      <c r="DD10" s="649" t="s">
        <v>226</v>
      </c>
      <c r="DE10" s="644"/>
      <c r="DF10" s="644"/>
      <c r="DG10" s="644"/>
      <c r="DH10" s="644"/>
      <c r="DI10" s="644"/>
      <c r="DJ10" s="644"/>
      <c r="DK10" s="644"/>
      <c r="DL10" s="644"/>
      <c r="DM10" s="644"/>
      <c r="DN10" s="644"/>
      <c r="DO10" s="644"/>
      <c r="DP10" s="645"/>
      <c r="DQ10" s="649">
        <v>3324</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173851</v>
      </c>
      <c r="BH11" s="644"/>
      <c r="BI11" s="644"/>
      <c r="BJ11" s="644"/>
      <c r="BK11" s="644"/>
      <c r="BL11" s="644"/>
      <c r="BM11" s="644"/>
      <c r="BN11" s="645"/>
      <c r="BO11" s="703">
        <v>4.8</v>
      </c>
      <c r="BP11" s="703"/>
      <c r="BQ11" s="703"/>
      <c r="BR11" s="703"/>
      <c r="BS11" s="649" t="s">
        <v>226</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202089</v>
      </c>
      <c r="CS11" s="644"/>
      <c r="CT11" s="644"/>
      <c r="CU11" s="644"/>
      <c r="CV11" s="644"/>
      <c r="CW11" s="644"/>
      <c r="CX11" s="644"/>
      <c r="CY11" s="645"/>
      <c r="CZ11" s="703">
        <v>2.6</v>
      </c>
      <c r="DA11" s="703"/>
      <c r="DB11" s="703"/>
      <c r="DC11" s="703"/>
      <c r="DD11" s="649">
        <v>77958</v>
      </c>
      <c r="DE11" s="644"/>
      <c r="DF11" s="644"/>
      <c r="DG11" s="644"/>
      <c r="DH11" s="644"/>
      <c r="DI11" s="644"/>
      <c r="DJ11" s="644"/>
      <c r="DK11" s="644"/>
      <c r="DL11" s="644"/>
      <c r="DM11" s="644"/>
      <c r="DN11" s="644"/>
      <c r="DO11" s="644"/>
      <c r="DP11" s="645"/>
      <c r="DQ11" s="649">
        <v>150343</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434574</v>
      </c>
      <c r="S12" s="644"/>
      <c r="T12" s="644"/>
      <c r="U12" s="644"/>
      <c r="V12" s="644"/>
      <c r="W12" s="644"/>
      <c r="X12" s="644"/>
      <c r="Y12" s="645"/>
      <c r="Z12" s="703">
        <v>5.3</v>
      </c>
      <c r="AA12" s="703"/>
      <c r="AB12" s="703"/>
      <c r="AC12" s="703"/>
      <c r="AD12" s="704">
        <v>434574</v>
      </c>
      <c r="AE12" s="704"/>
      <c r="AF12" s="704"/>
      <c r="AG12" s="704"/>
      <c r="AH12" s="704"/>
      <c r="AI12" s="704"/>
      <c r="AJ12" s="704"/>
      <c r="AK12" s="704"/>
      <c r="AL12" s="646">
        <v>8.4</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1695434</v>
      </c>
      <c r="BH12" s="644"/>
      <c r="BI12" s="644"/>
      <c r="BJ12" s="644"/>
      <c r="BK12" s="644"/>
      <c r="BL12" s="644"/>
      <c r="BM12" s="644"/>
      <c r="BN12" s="645"/>
      <c r="BO12" s="703">
        <v>47</v>
      </c>
      <c r="BP12" s="703"/>
      <c r="BQ12" s="703"/>
      <c r="BR12" s="703"/>
      <c r="BS12" s="649" t="s">
        <v>122</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14379</v>
      </c>
      <c r="CS12" s="644"/>
      <c r="CT12" s="644"/>
      <c r="CU12" s="644"/>
      <c r="CV12" s="644"/>
      <c r="CW12" s="644"/>
      <c r="CX12" s="644"/>
      <c r="CY12" s="645"/>
      <c r="CZ12" s="703">
        <v>0.2</v>
      </c>
      <c r="DA12" s="703"/>
      <c r="DB12" s="703"/>
      <c r="DC12" s="703"/>
      <c r="DD12" s="649" t="s">
        <v>226</v>
      </c>
      <c r="DE12" s="644"/>
      <c r="DF12" s="644"/>
      <c r="DG12" s="644"/>
      <c r="DH12" s="644"/>
      <c r="DI12" s="644"/>
      <c r="DJ12" s="644"/>
      <c r="DK12" s="644"/>
      <c r="DL12" s="644"/>
      <c r="DM12" s="644"/>
      <c r="DN12" s="644"/>
      <c r="DO12" s="644"/>
      <c r="DP12" s="645"/>
      <c r="DQ12" s="649">
        <v>14379</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40780</v>
      </c>
      <c r="S13" s="644"/>
      <c r="T13" s="644"/>
      <c r="U13" s="644"/>
      <c r="V13" s="644"/>
      <c r="W13" s="644"/>
      <c r="X13" s="644"/>
      <c r="Y13" s="645"/>
      <c r="Z13" s="703">
        <v>0.5</v>
      </c>
      <c r="AA13" s="703"/>
      <c r="AB13" s="703"/>
      <c r="AC13" s="703"/>
      <c r="AD13" s="704">
        <v>40780</v>
      </c>
      <c r="AE13" s="704"/>
      <c r="AF13" s="704"/>
      <c r="AG13" s="704"/>
      <c r="AH13" s="704"/>
      <c r="AI13" s="704"/>
      <c r="AJ13" s="704"/>
      <c r="AK13" s="704"/>
      <c r="AL13" s="646">
        <v>0.8</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1694028</v>
      </c>
      <c r="BH13" s="644"/>
      <c r="BI13" s="644"/>
      <c r="BJ13" s="644"/>
      <c r="BK13" s="644"/>
      <c r="BL13" s="644"/>
      <c r="BM13" s="644"/>
      <c r="BN13" s="645"/>
      <c r="BO13" s="703">
        <v>47</v>
      </c>
      <c r="BP13" s="703"/>
      <c r="BQ13" s="703"/>
      <c r="BR13" s="703"/>
      <c r="BS13" s="649" t="s">
        <v>122</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591313</v>
      </c>
      <c r="CS13" s="644"/>
      <c r="CT13" s="644"/>
      <c r="CU13" s="644"/>
      <c r="CV13" s="644"/>
      <c r="CW13" s="644"/>
      <c r="CX13" s="644"/>
      <c r="CY13" s="645"/>
      <c r="CZ13" s="703">
        <v>7.6</v>
      </c>
      <c r="DA13" s="703"/>
      <c r="DB13" s="703"/>
      <c r="DC13" s="703"/>
      <c r="DD13" s="649">
        <v>148770</v>
      </c>
      <c r="DE13" s="644"/>
      <c r="DF13" s="644"/>
      <c r="DG13" s="644"/>
      <c r="DH13" s="644"/>
      <c r="DI13" s="644"/>
      <c r="DJ13" s="644"/>
      <c r="DK13" s="644"/>
      <c r="DL13" s="644"/>
      <c r="DM13" s="644"/>
      <c r="DN13" s="644"/>
      <c r="DO13" s="644"/>
      <c r="DP13" s="645"/>
      <c r="DQ13" s="649">
        <v>471033</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226</v>
      </c>
      <c r="S14" s="644"/>
      <c r="T14" s="644"/>
      <c r="U14" s="644"/>
      <c r="V14" s="644"/>
      <c r="W14" s="644"/>
      <c r="X14" s="644"/>
      <c r="Y14" s="645"/>
      <c r="Z14" s="703" t="s">
        <v>122</v>
      </c>
      <c r="AA14" s="703"/>
      <c r="AB14" s="703"/>
      <c r="AC14" s="703"/>
      <c r="AD14" s="704" t="s">
        <v>226</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63279</v>
      </c>
      <c r="BH14" s="644"/>
      <c r="BI14" s="644"/>
      <c r="BJ14" s="644"/>
      <c r="BK14" s="644"/>
      <c r="BL14" s="644"/>
      <c r="BM14" s="644"/>
      <c r="BN14" s="645"/>
      <c r="BO14" s="703">
        <v>1.8</v>
      </c>
      <c r="BP14" s="703"/>
      <c r="BQ14" s="703"/>
      <c r="BR14" s="703"/>
      <c r="BS14" s="649" t="s">
        <v>226</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392116</v>
      </c>
      <c r="CS14" s="644"/>
      <c r="CT14" s="644"/>
      <c r="CU14" s="644"/>
      <c r="CV14" s="644"/>
      <c r="CW14" s="644"/>
      <c r="CX14" s="644"/>
      <c r="CY14" s="645"/>
      <c r="CZ14" s="703">
        <v>5</v>
      </c>
      <c r="DA14" s="703"/>
      <c r="DB14" s="703"/>
      <c r="DC14" s="703"/>
      <c r="DD14" s="649">
        <v>20196</v>
      </c>
      <c r="DE14" s="644"/>
      <c r="DF14" s="644"/>
      <c r="DG14" s="644"/>
      <c r="DH14" s="644"/>
      <c r="DI14" s="644"/>
      <c r="DJ14" s="644"/>
      <c r="DK14" s="644"/>
      <c r="DL14" s="644"/>
      <c r="DM14" s="644"/>
      <c r="DN14" s="644"/>
      <c r="DO14" s="644"/>
      <c r="DP14" s="645"/>
      <c r="DQ14" s="649">
        <v>376082</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31271</v>
      </c>
      <c r="S15" s="644"/>
      <c r="T15" s="644"/>
      <c r="U15" s="644"/>
      <c r="V15" s="644"/>
      <c r="W15" s="644"/>
      <c r="X15" s="644"/>
      <c r="Y15" s="645"/>
      <c r="Z15" s="703">
        <v>0.4</v>
      </c>
      <c r="AA15" s="703"/>
      <c r="AB15" s="703"/>
      <c r="AC15" s="703"/>
      <c r="AD15" s="704">
        <v>31271</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157705</v>
      </c>
      <c r="BH15" s="644"/>
      <c r="BI15" s="644"/>
      <c r="BJ15" s="644"/>
      <c r="BK15" s="644"/>
      <c r="BL15" s="644"/>
      <c r="BM15" s="644"/>
      <c r="BN15" s="645"/>
      <c r="BO15" s="703">
        <v>4.4000000000000004</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1275406</v>
      </c>
      <c r="CS15" s="644"/>
      <c r="CT15" s="644"/>
      <c r="CU15" s="644"/>
      <c r="CV15" s="644"/>
      <c r="CW15" s="644"/>
      <c r="CX15" s="644"/>
      <c r="CY15" s="645"/>
      <c r="CZ15" s="703">
        <v>16.399999999999999</v>
      </c>
      <c r="DA15" s="703"/>
      <c r="DB15" s="703"/>
      <c r="DC15" s="703"/>
      <c r="DD15" s="649">
        <v>109074</v>
      </c>
      <c r="DE15" s="644"/>
      <c r="DF15" s="644"/>
      <c r="DG15" s="644"/>
      <c r="DH15" s="644"/>
      <c r="DI15" s="644"/>
      <c r="DJ15" s="644"/>
      <c r="DK15" s="644"/>
      <c r="DL15" s="644"/>
      <c r="DM15" s="644"/>
      <c r="DN15" s="644"/>
      <c r="DO15" s="644"/>
      <c r="DP15" s="645"/>
      <c r="DQ15" s="649">
        <v>1036806</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226</v>
      </c>
      <c r="S16" s="644"/>
      <c r="T16" s="644"/>
      <c r="U16" s="644"/>
      <c r="V16" s="644"/>
      <c r="W16" s="644"/>
      <c r="X16" s="644"/>
      <c r="Y16" s="645"/>
      <c r="Z16" s="703" t="s">
        <v>122</v>
      </c>
      <c r="AA16" s="703"/>
      <c r="AB16" s="703"/>
      <c r="AC16" s="703"/>
      <c r="AD16" s="704" t="s">
        <v>226</v>
      </c>
      <c r="AE16" s="704"/>
      <c r="AF16" s="704"/>
      <c r="AG16" s="704"/>
      <c r="AH16" s="704"/>
      <c r="AI16" s="704"/>
      <c r="AJ16" s="704"/>
      <c r="AK16" s="704"/>
      <c r="AL16" s="646" t="s">
        <v>122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226</v>
      </c>
      <c r="BP16" s="703"/>
      <c r="BQ16" s="703"/>
      <c r="BR16" s="703"/>
      <c r="BS16" s="649" t="s">
        <v>226</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t="s">
        <v>122</v>
      </c>
      <c r="CS16" s="644"/>
      <c r="CT16" s="644"/>
      <c r="CU16" s="644"/>
      <c r="CV16" s="644"/>
      <c r="CW16" s="644"/>
      <c r="CX16" s="644"/>
      <c r="CY16" s="645"/>
      <c r="CZ16" s="703" t="s">
        <v>122</v>
      </c>
      <c r="DA16" s="703"/>
      <c r="DB16" s="703"/>
      <c r="DC16" s="703"/>
      <c r="DD16" s="649" t="s">
        <v>122</v>
      </c>
      <c r="DE16" s="644"/>
      <c r="DF16" s="644"/>
      <c r="DG16" s="644"/>
      <c r="DH16" s="644"/>
      <c r="DI16" s="644"/>
      <c r="DJ16" s="644"/>
      <c r="DK16" s="644"/>
      <c r="DL16" s="644"/>
      <c r="DM16" s="644"/>
      <c r="DN16" s="644"/>
      <c r="DO16" s="644"/>
      <c r="DP16" s="645"/>
      <c r="DQ16" s="649" t="s">
        <v>226</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25434</v>
      </c>
      <c r="S17" s="644"/>
      <c r="T17" s="644"/>
      <c r="U17" s="644"/>
      <c r="V17" s="644"/>
      <c r="W17" s="644"/>
      <c r="X17" s="644"/>
      <c r="Y17" s="645"/>
      <c r="Z17" s="703">
        <v>0.3</v>
      </c>
      <c r="AA17" s="703"/>
      <c r="AB17" s="703"/>
      <c r="AC17" s="703"/>
      <c r="AD17" s="704">
        <v>25434</v>
      </c>
      <c r="AE17" s="704"/>
      <c r="AF17" s="704"/>
      <c r="AG17" s="704"/>
      <c r="AH17" s="704"/>
      <c r="AI17" s="704"/>
      <c r="AJ17" s="704"/>
      <c r="AK17" s="704"/>
      <c r="AL17" s="646">
        <v>0.5</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226</v>
      </c>
      <c r="BP17" s="703"/>
      <c r="BQ17" s="703"/>
      <c r="BR17" s="703"/>
      <c r="BS17" s="649" t="s">
        <v>226</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527630</v>
      </c>
      <c r="CS17" s="644"/>
      <c r="CT17" s="644"/>
      <c r="CU17" s="644"/>
      <c r="CV17" s="644"/>
      <c r="CW17" s="644"/>
      <c r="CX17" s="644"/>
      <c r="CY17" s="645"/>
      <c r="CZ17" s="703">
        <v>6.8</v>
      </c>
      <c r="DA17" s="703"/>
      <c r="DB17" s="703"/>
      <c r="DC17" s="703"/>
      <c r="DD17" s="649" t="s">
        <v>226</v>
      </c>
      <c r="DE17" s="644"/>
      <c r="DF17" s="644"/>
      <c r="DG17" s="644"/>
      <c r="DH17" s="644"/>
      <c r="DI17" s="644"/>
      <c r="DJ17" s="644"/>
      <c r="DK17" s="644"/>
      <c r="DL17" s="644"/>
      <c r="DM17" s="644"/>
      <c r="DN17" s="644"/>
      <c r="DO17" s="644"/>
      <c r="DP17" s="645"/>
      <c r="DQ17" s="649">
        <v>524810</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991531</v>
      </c>
      <c r="S18" s="644"/>
      <c r="T18" s="644"/>
      <c r="U18" s="644"/>
      <c r="V18" s="644"/>
      <c r="W18" s="644"/>
      <c r="X18" s="644"/>
      <c r="Y18" s="645"/>
      <c r="Z18" s="703">
        <v>12.2</v>
      </c>
      <c r="AA18" s="703"/>
      <c r="AB18" s="703"/>
      <c r="AC18" s="703"/>
      <c r="AD18" s="704">
        <v>882759</v>
      </c>
      <c r="AE18" s="704"/>
      <c r="AF18" s="704"/>
      <c r="AG18" s="704"/>
      <c r="AH18" s="704"/>
      <c r="AI18" s="704"/>
      <c r="AJ18" s="704"/>
      <c r="AK18" s="704"/>
      <c r="AL18" s="646">
        <v>17.100000000000001</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226</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226</v>
      </c>
      <c r="DA18" s="703"/>
      <c r="DB18" s="703"/>
      <c r="DC18" s="703"/>
      <c r="DD18" s="649" t="s">
        <v>226</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882759</v>
      </c>
      <c r="S19" s="644"/>
      <c r="T19" s="644"/>
      <c r="U19" s="644"/>
      <c r="V19" s="644"/>
      <c r="W19" s="644"/>
      <c r="X19" s="644"/>
      <c r="Y19" s="645"/>
      <c r="Z19" s="703">
        <v>10.8</v>
      </c>
      <c r="AA19" s="703"/>
      <c r="AB19" s="703"/>
      <c r="AC19" s="703"/>
      <c r="AD19" s="704">
        <v>882759</v>
      </c>
      <c r="AE19" s="704"/>
      <c r="AF19" s="704"/>
      <c r="AG19" s="704"/>
      <c r="AH19" s="704"/>
      <c r="AI19" s="704"/>
      <c r="AJ19" s="704"/>
      <c r="AK19" s="704"/>
      <c r="AL19" s="646">
        <v>17.100000000000001</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122</v>
      </c>
      <c r="BP19" s="703"/>
      <c r="BQ19" s="703"/>
      <c r="BR19" s="703"/>
      <c r="BS19" s="649" t="s">
        <v>226</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226</v>
      </c>
      <c r="DA19" s="703"/>
      <c r="DB19" s="703"/>
      <c r="DC19" s="703"/>
      <c r="DD19" s="649" t="s">
        <v>226</v>
      </c>
      <c r="DE19" s="644"/>
      <c r="DF19" s="644"/>
      <c r="DG19" s="644"/>
      <c r="DH19" s="644"/>
      <c r="DI19" s="644"/>
      <c r="DJ19" s="644"/>
      <c r="DK19" s="644"/>
      <c r="DL19" s="644"/>
      <c r="DM19" s="644"/>
      <c r="DN19" s="644"/>
      <c r="DO19" s="644"/>
      <c r="DP19" s="645"/>
      <c r="DQ19" s="649" t="s">
        <v>226</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108772</v>
      </c>
      <c r="S20" s="644"/>
      <c r="T20" s="644"/>
      <c r="U20" s="644"/>
      <c r="V20" s="644"/>
      <c r="W20" s="644"/>
      <c r="X20" s="644"/>
      <c r="Y20" s="645"/>
      <c r="Z20" s="703">
        <v>1.3</v>
      </c>
      <c r="AA20" s="703"/>
      <c r="AB20" s="703"/>
      <c r="AC20" s="703"/>
      <c r="AD20" s="704" t="s">
        <v>122</v>
      </c>
      <c r="AE20" s="704"/>
      <c r="AF20" s="704"/>
      <c r="AG20" s="704"/>
      <c r="AH20" s="704"/>
      <c r="AI20" s="704"/>
      <c r="AJ20" s="704"/>
      <c r="AK20" s="704"/>
      <c r="AL20" s="646" t="s">
        <v>226</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t="s">
        <v>226</v>
      </c>
      <c r="BH20" s="644"/>
      <c r="BI20" s="644"/>
      <c r="BJ20" s="644"/>
      <c r="BK20" s="644"/>
      <c r="BL20" s="644"/>
      <c r="BM20" s="644"/>
      <c r="BN20" s="645"/>
      <c r="BO20" s="703" t="s">
        <v>226</v>
      </c>
      <c r="BP20" s="703"/>
      <c r="BQ20" s="703"/>
      <c r="BR20" s="703"/>
      <c r="BS20" s="649" t="s">
        <v>226</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7780022</v>
      </c>
      <c r="CS20" s="644"/>
      <c r="CT20" s="644"/>
      <c r="CU20" s="644"/>
      <c r="CV20" s="644"/>
      <c r="CW20" s="644"/>
      <c r="CX20" s="644"/>
      <c r="CY20" s="645"/>
      <c r="CZ20" s="703">
        <v>100</v>
      </c>
      <c r="DA20" s="703"/>
      <c r="DB20" s="703"/>
      <c r="DC20" s="703"/>
      <c r="DD20" s="649">
        <v>538252</v>
      </c>
      <c r="DE20" s="644"/>
      <c r="DF20" s="644"/>
      <c r="DG20" s="644"/>
      <c r="DH20" s="644"/>
      <c r="DI20" s="644"/>
      <c r="DJ20" s="644"/>
      <c r="DK20" s="644"/>
      <c r="DL20" s="644"/>
      <c r="DM20" s="644"/>
      <c r="DN20" s="644"/>
      <c r="DO20" s="644"/>
      <c r="DP20" s="645"/>
      <c r="DQ20" s="649">
        <v>5881700</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226</v>
      </c>
      <c r="AA21" s="703"/>
      <c r="AB21" s="703"/>
      <c r="AC21" s="703"/>
      <c r="AD21" s="704" t="s">
        <v>226</v>
      </c>
      <c r="AE21" s="704"/>
      <c r="AF21" s="704"/>
      <c r="AG21" s="704"/>
      <c r="AH21" s="704"/>
      <c r="AI21" s="704"/>
      <c r="AJ21" s="704"/>
      <c r="AK21" s="704"/>
      <c r="AL21" s="646" t="s">
        <v>226</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226</v>
      </c>
      <c r="BH21" s="644"/>
      <c r="BI21" s="644"/>
      <c r="BJ21" s="644"/>
      <c r="BK21" s="644"/>
      <c r="BL21" s="644"/>
      <c r="BM21" s="644"/>
      <c r="BN21" s="645"/>
      <c r="BO21" s="703" t="s">
        <v>226</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5267286</v>
      </c>
      <c r="S22" s="644"/>
      <c r="T22" s="644"/>
      <c r="U22" s="644"/>
      <c r="V22" s="644"/>
      <c r="W22" s="644"/>
      <c r="X22" s="644"/>
      <c r="Y22" s="645"/>
      <c r="Z22" s="703">
        <v>64.599999999999994</v>
      </c>
      <c r="AA22" s="703"/>
      <c r="AB22" s="703"/>
      <c r="AC22" s="703"/>
      <c r="AD22" s="704">
        <v>5158514</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226</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2879</v>
      </c>
      <c r="S23" s="644"/>
      <c r="T23" s="644"/>
      <c r="U23" s="644"/>
      <c r="V23" s="644"/>
      <c r="W23" s="644"/>
      <c r="X23" s="644"/>
      <c r="Y23" s="645"/>
      <c r="Z23" s="703">
        <v>0</v>
      </c>
      <c r="AA23" s="703"/>
      <c r="AB23" s="703"/>
      <c r="AC23" s="703"/>
      <c r="AD23" s="704">
        <v>2879</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226</v>
      </c>
      <c r="BH23" s="644"/>
      <c r="BI23" s="644"/>
      <c r="BJ23" s="644"/>
      <c r="BK23" s="644"/>
      <c r="BL23" s="644"/>
      <c r="BM23" s="644"/>
      <c r="BN23" s="645"/>
      <c r="BO23" s="703" t="s">
        <v>122</v>
      </c>
      <c r="BP23" s="703"/>
      <c r="BQ23" s="703"/>
      <c r="BR23" s="703"/>
      <c r="BS23" s="649" t="s">
        <v>226</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15052</v>
      </c>
      <c r="S24" s="644"/>
      <c r="T24" s="644"/>
      <c r="U24" s="644"/>
      <c r="V24" s="644"/>
      <c r="W24" s="644"/>
      <c r="X24" s="644"/>
      <c r="Y24" s="645"/>
      <c r="Z24" s="703">
        <v>0.2</v>
      </c>
      <c r="AA24" s="703"/>
      <c r="AB24" s="703"/>
      <c r="AC24" s="703"/>
      <c r="AD24" s="704" t="s">
        <v>226</v>
      </c>
      <c r="AE24" s="704"/>
      <c r="AF24" s="704"/>
      <c r="AG24" s="704"/>
      <c r="AH24" s="704"/>
      <c r="AI24" s="704"/>
      <c r="AJ24" s="704"/>
      <c r="AK24" s="704"/>
      <c r="AL24" s="646" t="s">
        <v>226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226</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3512801</v>
      </c>
      <c r="CS24" s="707"/>
      <c r="CT24" s="707"/>
      <c r="CU24" s="707"/>
      <c r="CV24" s="707"/>
      <c r="CW24" s="707"/>
      <c r="CX24" s="707"/>
      <c r="CY24" s="753"/>
      <c r="CZ24" s="754">
        <v>45.2</v>
      </c>
      <c r="DA24" s="723"/>
      <c r="DB24" s="723"/>
      <c r="DC24" s="757"/>
      <c r="DD24" s="752">
        <v>2544184</v>
      </c>
      <c r="DE24" s="707"/>
      <c r="DF24" s="707"/>
      <c r="DG24" s="707"/>
      <c r="DH24" s="707"/>
      <c r="DI24" s="707"/>
      <c r="DJ24" s="707"/>
      <c r="DK24" s="753"/>
      <c r="DL24" s="752">
        <v>2540361</v>
      </c>
      <c r="DM24" s="707"/>
      <c r="DN24" s="707"/>
      <c r="DO24" s="707"/>
      <c r="DP24" s="707"/>
      <c r="DQ24" s="707"/>
      <c r="DR24" s="707"/>
      <c r="DS24" s="707"/>
      <c r="DT24" s="707"/>
      <c r="DU24" s="707"/>
      <c r="DV24" s="753"/>
      <c r="DW24" s="754">
        <v>45.3</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187007</v>
      </c>
      <c r="S25" s="644"/>
      <c r="T25" s="644"/>
      <c r="U25" s="644"/>
      <c r="V25" s="644"/>
      <c r="W25" s="644"/>
      <c r="X25" s="644"/>
      <c r="Y25" s="645"/>
      <c r="Z25" s="703">
        <v>2.2999999999999998</v>
      </c>
      <c r="AA25" s="703"/>
      <c r="AB25" s="703"/>
      <c r="AC25" s="703"/>
      <c r="AD25" s="704" t="s">
        <v>226</v>
      </c>
      <c r="AE25" s="704"/>
      <c r="AF25" s="704"/>
      <c r="AG25" s="704"/>
      <c r="AH25" s="704"/>
      <c r="AI25" s="704"/>
      <c r="AJ25" s="704"/>
      <c r="AK25" s="704"/>
      <c r="AL25" s="646" t="s">
        <v>122</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226</v>
      </c>
      <c r="BH25" s="644"/>
      <c r="BI25" s="644"/>
      <c r="BJ25" s="644"/>
      <c r="BK25" s="644"/>
      <c r="BL25" s="644"/>
      <c r="BM25" s="644"/>
      <c r="BN25" s="645"/>
      <c r="BO25" s="703" t="s">
        <v>226</v>
      </c>
      <c r="BP25" s="703"/>
      <c r="BQ25" s="703"/>
      <c r="BR25" s="703"/>
      <c r="BS25" s="649" t="s">
        <v>122</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1770035</v>
      </c>
      <c r="CS25" s="642"/>
      <c r="CT25" s="642"/>
      <c r="CU25" s="642"/>
      <c r="CV25" s="642"/>
      <c r="CW25" s="642"/>
      <c r="CX25" s="642"/>
      <c r="CY25" s="643"/>
      <c r="CZ25" s="646">
        <v>22.8</v>
      </c>
      <c r="DA25" s="675"/>
      <c r="DB25" s="675"/>
      <c r="DC25" s="676"/>
      <c r="DD25" s="649">
        <v>1672690</v>
      </c>
      <c r="DE25" s="642"/>
      <c r="DF25" s="642"/>
      <c r="DG25" s="642"/>
      <c r="DH25" s="642"/>
      <c r="DI25" s="642"/>
      <c r="DJ25" s="642"/>
      <c r="DK25" s="643"/>
      <c r="DL25" s="649">
        <v>1669975</v>
      </c>
      <c r="DM25" s="642"/>
      <c r="DN25" s="642"/>
      <c r="DO25" s="642"/>
      <c r="DP25" s="642"/>
      <c r="DQ25" s="642"/>
      <c r="DR25" s="642"/>
      <c r="DS25" s="642"/>
      <c r="DT25" s="642"/>
      <c r="DU25" s="642"/>
      <c r="DV25" s="643"/>
      <c r="DW25" s="646">
        <v>29.8</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26501</v>
      </c>
      <c r="S26" s="644"/>
      <c r="T26" s="644"/>
      <c r="U26" s="644"/>
      <c r="V26" s="644"/>
      <c r="W26" s="644"/>
      <c r="X26" s="644"/>
      <c r="Y26" s="645"/>
      <c r="Z26" s="703">
        <v>0.3</v>
      </c>
      <c r="AA26" s="703"/>
      <c r="AB26" s="703"/>
      <c r="AC26" s="703"/>
      <c r="AD26" s="704" t="s">
        <v>226</v>
      </c>
      <c r="AE26" s="704"/>
      <c r="AF26" s="704"/>
      <c r="AG26" s="704"/>
      <c r="AH26" s="704"/>
      <c r="AI26" s="704"/>
      <c r="AJ26" s="704"/>
      <c r="AK26" s="704"/>
      <c r="AL26" s="646" t="s">
        <v>226</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226</v>
      </c>
      <c r="BH26" s="644"/>
      <c r="BI26" s="644"/>
      <c r="BJ26" s="644"/>
      <c r="BK26" s="644"/>
      <c r="BL26" s="644"/>
      <c r="BM26" s="644"/>
      <c r="BN26" s="645"/>
      <c r="BO26" s="703" t="s">
        <v>226</v>
      </c>
      <c r="BP26" s="703"/>
      <c r="BQ26" s="703"/>
      <c r="BR26" s="703"/>
      <c r="BS26" s="649" t="s">
        <v>122</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1204400</v>
      </c>
      <c r="CS26" s="644"/>
      <c r="CT26" s="644"/>
      <c r="CU26" s="644"/>
      <c r="CV26" s="644"/>
      <c r="CW26" s="644"/>
      <c r="CX26" s="644"/>
      <c r="CY26" s="645"/>
      <c r="CZ26" s="646">
        <v>15.5</v>
      </c>
      <c r="DA26" s="675"/>
      <c r="DB26" s="675"/>
      <c r="DC26" s="676"/>
      <c r="DD26" s="649">
        <v>1109051</v>
      </c>
      <c r="DE26" s="644"/>
      <c r="DF26" s="644"/>
      <c r="DG26" s="644"/>
      <c r="DH26" s="644"/>
      <c r="DI26" s="644"/>
      <c r="DJ26" s="644"/>
      <c r="DK26" s="645"/>
      <c r="DL26" s="649" t="s">
        <v>226</v>
      </c>
      <c r="DM26" s="644"/>
      <c r="DN26" s="644"/>
      <c r="DO26" s="644"/>
      <c r="DP26" s="644"/>
      <c r="DQ26" s="644"/>
      <c r="DR26" s="644"/>
      <c r="DS26" s="644"/>
      <c r="DT26" s="644"/>
      <c r="DU26" s="644"/>
      <c r="DV26" s="645"/>
      <c r="DW26" s="646" t="s">
        <v>226</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769851</v>
      </c>
      <c r="S27" s="644"/>
      <c r="T27" s="644"/>
      <c r="U27" s="644"/>
      <c r="V27" s="644"/>
      <c r="W27" s="644"/>
      <c r="X27" s="644"/>
      <c r="Y27" s="645"/>
      <c r="Z27" s="703">
        <v>9.4</v>
      </c>
      <c r="AA27" s="703"/>
      <c r="AB27" s="703"/>
      <c r="AC27" s="703"/>
      <c r="AD27" s="704" t="s">
        <v>122</v>
      </c>
      <c r="AE27" s="704"/>
      <c r="AF27" s="704"/>
      <c r="AG27" s="704"/>
      <c r="AH27" s="704"/>
      <c r="AI27" s="704"/>
      <c r="AJ27" s="704"/>
      <c r="AK27" s="704"/>
      <c r="AL27" s="646" t="s">
        <v>122</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3604051</v>
      </c>
      <c r="BH27" s="644"/>
      <c r="BI27" s="644"/>
      <c r="BJ27" s="644"/>
      <c r="BK27" s="644"/>
      <c r="BL27" s="644"/>
      <c r="BM27" s="644"/>
      <c r="BN27" s="645"/>
      <c r="BO27" s="703">
        <v>100</v>
      </c>
      <c r="BP27" s="703"/>
      <c r="BQ27" s="703"/>
      <c r="BR27" s="703"/>
      <c r="BS27" s="649" t="s">
        <v>226</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1215136</v>
      </c>
      <c r="CS27" s="642"/>
      <c r="CT27" s="642"/>
      <c r="CU27" s="642"/>
      <c r="CV27" s="642"/>
      <c r="CW27" s="642"/>
      <c r="CX27" s="642"/>
      <c r="CY27" s="643"/>
      <c r="CZ27" s="646">
        <v>15.6</v>
      </c>
      <c r="DA27" s="675"/>
      <c r="DB27" s="675"/>
      <c r="DC27" s="676"/>
      <c r="DD27" s="649">
        <v>346684</v>
      </c>
      <c r="DE27" s="642"/>
      <c r="DF27" s="642"/>
      <c r="DG27" s="642"/>
      <c r="DH27" s="642"/>
      <c r="DI27" s="642"/>
      <c r="DJ27" s="642"/>
      <c r="DK27" s="643"/>
      <c r="DL27" s="649">
        <v>345576</v>
      </c>
      <c r="DM27" s="642"/>
      <c r="DN27" s="642"/>
      <c r="DO27" s="642"/>
      <c r="DP27" s="642"/>
      <c r="DQ27" s="642"/>
      <c r="DR27" s="642"/>
      <c r="DS27" s="642"/>
      <c r="DT27" s="642"/>
      <c r="DU27" s="642"/>
      <c r="DV27" s="643"/>
      <c r="DW27" s="646">
        <v>6.2</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226</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527630</v>
      </c>
      <c r="CS28" s="644"/>
      <c r="CT28" s="644"/>
      <c r="CU28" s="644"/>
      <c r="CV28" s="644"/>
      <c r="CW28" s="644"/>
      <c r="CX28" s="644"/>
      <c r="CY28" s="645"/>
      <c r="CZ28" s="646">
        <v>6.8</v>
      </c>
      <c r="DA28" s="675"/>
      <c r="DB28" s="675"/>
      <c r="DC28" s="676"/>
      <c r="DD28" s="649">
        <v>524810</v>
      </c>
      <c r="DE28" s="644"/>
      <c r="DF28" s="644"/>
      <c r="DG28" s="644"/>
      <c r="DH28" s="644"/>
      <c r="DI28" s="644"/>
      <c r="DJ28" s="644"/>
      <c r="DK28" s="645"/>
      <c r="DL28" s="649">
        <v>524810</v>
      </c>
      <c r="DM28" s="644"/>
      <c r="DN28" s="644"/>
      <c r="DO28" s="644"/>
      <c r="DP28" s="644"/>
      <c r="DQ28" s="644"/>
      <c r="DR28" s="644"/>
      <c r="DS28" s="644"/>
      <c r="DT28" s="644"/>
      <c r="DU28" s="644"/>
      <c r="DV28" s="645"/>
      <c r="DW28" s="646">
        <v>9.4</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477415</v>
      </c>
      <c r="S29" s="644"/>
      <c r="T29" s="644"/>
      <c r="U29" s="644"/>
      <c r="V29" s="644"/>
      <c r="W29" s="644"/>
      <c r="X29" s="644"/>
      <c r="Y29" s="645"/>
      <c r="Z29" s="703">
        <v>5.9</v>
      </c>
      <c r="AA29" s="703"/>
      <c r="AB29" s="703"/>
      <c r="AC29" s="703"/>
      <c r="AD29" s="704" t="s">
        <v>226</v>
      </c>
      <c r="AE29" s="704"/>
      <c r="AF29" s="704"/>
      <c r="AG29" s="704"/>
      <c r="AH29" s="704"/>
      <c r="AI29" s="704"/>
      <c r="AJ29" s="704"/>
      <c r="AK29" s="704"/>
      <c r="AL29" s="646" t="s">
        <v>226</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63</v>
      </c>
      <c r="CG29" s="682"/>
      <c r="CH29" s="682"/>
      <c r="CI29" s="682"/>
      <c r="CJ29" s="682"/>
      <c r="CK29" s="682"/>
      <c r="CL29" s="682"/>
      <c r="CM29" s="682"/>
      <c r="CN29" s="682"/>
      <c r="CO29" s="682"/>
      <c r="CP29" s="682"/>
      <c r="CQ29" s="683"/>
      <c r="CR29" s="641">
        <v>527630</v>
      </c>
      <c r="CS29" s="642"/>
      <c r="CT29" s="642"/>
      <c r="CU29" s="642"/>
      <c r="CV29" s="642"/>
      <c r="CW29" s="642"/>
      <c r="CX29" s="642"/>
      <c r="CY29" s="643"/>
      <c r="CZ29" s="646">
        <v>6.8</v>
      </c>
      <c r="DA29" s="675"/>
      <c r="DB29" s="675"/>
      <c r="DC29" s="676"/>
      <c r="DD29" s="649">
        <v>524810</v>
      </c>
      <c r="DE29" s="642"/>
      <c r="DF29" s="642"/>
      <c r="DG29" s="642"/>
      <c r="DH29" s="642"/>
      <c r="DI29" s="642"/>
      <c r="DJ29" s="642"/>
      <c r="DK29" s="643"/>
      <c r="DL29" s="649">
        <v>524810</v>
      </c>
      <c r="DM29" s="642"/>
      <c r="DN29" s="642"/>
      <c r="DO29" s="642"/>
      <c r="DP29" s="642"/>
      <c r="DQ29" s="642"/>
      <c r="DR29" s="642"/>
      <c r="DS29" s="642"/>
      <c r="DT29" s="642"/>
      <c r="DU29" s="642"/>
      <c r="DV29" s="643"/>
      <c r="DW29" s="646">
        <v>9.4</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8219</v>
      </c>
      <c r="S30" s="644"/>
      <c r="T30" s="644"/>
      <c r="U30" s="644"/>
      <c r="V30" s="644"/>
      <c r="W30" s="644"/>
      <c r="X30" s="644"/>
      <c r="Y30" s="645"/>
      <c r="Z30" s="703">
        <v>0.1</v>
      </c>
      <c r="AA30" s="703"/>
      <c r="AB30" s="703"/>
      <c r="AC30" s="703"/>
      <c r="AD30" s="704" t="s">
        <v>226</v>
      </c>
      <c r="AE30" s="704"/>
      <c r="AF30" s="704"/>
      <c r="AG30" s="704"/>
      <c r="AH30" s="704"/>
      <c r="AI30" s="704"/>
      <c r="AJ30" s="704"/>
      <c r="AK30" s="704"/>
      <c r="AL30" s="646" t="s">
        <v>122</v>
      </c>
      <c r="AM30" s="647"/>
      <c r="AN30" s="647"/>
      <c r="AO30" s="705"/>
      <c r="AP30" s="731" t="s">
        <v>301</v>
      </c>
      <c r="AQ30" s="732"/>
      <c r="AR30" s="732"/>
      <c r="AS30" s="732"/>
      <c r="AT30" s="737" t="s">
        <v>302</v>
      </c>
      <c r="AU30" s="210"/>
      <c r="AV30" s="210"/>
      <c r="AW30" s="210"/>
      <c r="AX30" s="740" t="s">
        <v>180</v>
      </c>
      <c r="AY30" s="741"/>
      <c r="AZ30" s="741"/>
      <c r="BA30" s="741"/>
      <c r="BB30" s="741"/>
      <c r="BC30" s="741"/>
      <c r="BD30" s="741"/>
      <c r="BE30" s="741"/>
      <c r="BF30" s="742"/>
      <c r="BG30" s="721">
        <v>99.4</v>
      </c>
      <c r="BH30" s="722"/>
      <c r="BI30" s="722"/>
      <c r="BJ30" s="722"/>
      <c r="BK30" s="722"/>
      <c r="BL30" s="722"/>
      <c r="BM30" s="723">
        <v>98.9</v>
      </c>
      <c r="BN30" s="722"/>
      <c r="BO30" s="722"/>
      <c r="BP30" s="722"/>
      <c r="BQ30" s="724"/>
      <c r="BR30" s="721">
        <v>99.5</v>
      </c>
      <c r="BS30" s="722"/>
      <c r="BT30" s="722"/>
      <c r="BU30" s="722"/>
      <c r="BV30" s="722"/>
      <c r="BW30" s="722"/>
      <c r="BX30" s="723">
        <v>98.5</v>
      </c>
      <c r="BY30" s="722"/>
      <c r="BZ30" s="722"/>
      <c r="CA30" s="722"/>
      <c r="CB30" s="724"/>
      <c r="CD30" s="727"/>
      <c r="CE30" s="728"/>
      <c r="CF30" s="685" t="s">
        <v>303</v>
      </c>
      <c r="CG30" s="682"/>
      <c r="CH30" s="682"/>
      <c r="CI30" s="682"/>
      <c r="CJ30" s="682"/>
      <c r="CK30" s="682"/>
      <c r="CL30" s="682"/>
      <c r="CM30" s="682"/>
      <c r="CN30" s="682"/>
      <c r="CO30" s="682"/>
      <c r="CP30" s="682"/>
      <c r="CQ30" s="683"/>
      <c r="CR30" s="641">
        <v>486063</v>
      </c>
      <c r="CS30" s="644"/>
      <c r="CT30" s="644"/>
      <c r="CU30" s="644"/>
      <c r="CV30" s="644"/>
      <c r="CW30" s="644"/>
      <c r="CX30" s="644"/>
      <c r="CY30" s="645"/>
      <c r="CZ30" s="646">
        <v>6.2</v>
      </c>
      <c r="DA30" s="675"/>
      <c r="DB30" s="675"/>
      <c r="DC30" s="676"/>
      <c r="DD30" s="649">
        <v>483646</v>
      </c>
      <c r="DE30" s="644"/>
      <c r="DF30" s="644"/>
      <c r="DG30" s="644"/>
      <c r="DH30" s="644"/>
      <c r="DI30" s="644"/>
      <c r="DJ30" s="644"/>
      <c r="DK30" s="645"/>
      <c r="DL30" s="649">
        <v>483646</v>
      </c>
      <c r="DM30" s="644"/>
      <c r="DN30" s="644"/>
      <c r="DO30" s="644"/>
      <c r="DP30" s="644"/>
      <c r="DQ30" s="644"/>
      <c r="DR30" s="644"/>
      <c r="DS30" s="644"/>
      <c r="DT30" s="644"/>
      <c r="DU30" s="644"/>
      <c r="DV30" s="645"/>
      <c r="DW30" s="646">
        <v>8.6</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4052</v>
      </c>
      <c r="S31" s="644"/>
      <c r="T31" s="644"/>
      <c r="U31" s="644"/>
      <c r="V31" s="644"/>
      <c r="W31" s="644"/>
      <c r="X31" s="644"/>
      <c r="Y31" s="645"/>
      <c r="Z31" s="703">
        <v>0</v>
      </c>
      <c r="AA31" s="703"/>
      <c r="AB31" s="703"/>
      <c r="AC31" s="703"/>
      <c r="AD31" s="704" t="s">
        <v>226</v>
      </c>
      <c r="AE31" s="704"/>
      <c r="AF31" s="704"/>
      <c r="AG31" s="704"/>
      <c r="AH31" s="704"/>
      <c r="AI31" s="704"/>
      <c r="AJ31" s="704"/>
      <c r="AK31" s="704"/>
      <c r="AL31" s="646" t="s">
        <v>122</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99.3</v>
      </c>
      <c r="BH31" s="642"/>
      <c r="BI31" s="642"/>
      <c r="BJ31" s="642"/>
      <c r="BK31" s="642"/>
      <c r="BL31" s="642"/>
      <c r="BM31" s="647">
        <v>98.6</v>
      </c>
      <c r="BN31" s="720"/>
      <c r="BO31" s="720"/>
      <c r="BP31" s="720"/>
      <c r="BQ31" s="681"/>
      <c r="BR31" s="719">
        <v>99.4</v>
      </c>
      <c r="BS31" s="642"/>
      <c r="BT31" s="642"/>
      <c r="BU31" s="642"/>
      <c r="BV31" s="642"/>
      <c r="BW31" s="642"/>
      <c r="BX31" s="647">
        <v>98.1</v>
      </c>
      <c r="BY31" s="720"/>
      <c r="BZ31" s="720"/>
      <c r="CA31" s="720"/>
      <c r="CB31" s="681"/>
      <c r="CD31" s="727"/>
      <c r="CE31" s="728"/>
      <c r="CF31" s="685" t="s">
        <v>307</v>
      </c>
      <c r="CG31" s="682"/>
      <c r="CH31" s="682"/>
      <c r="CI31" s="682"/>
      <c r="CJ31" s="682"/>
      <c r="CK31" s="682"/>
      <c r="CL31" s="682"/>
      <c r="CM31" s="682"/>
      <c r="CN31" s="682"/>
      <c r="CO31" s="682"/>
      <c r="CP31" s="682"/>
      <c r="CQ31" s="683"/>
      <c r="CR31" s="641">
        <v>41567</v>
      </c>
      <c r="CS31" s="642"/>
      <c r="CT31" s="642"/>
      <c r="CU31" s="642"/>
      <c r="CV31" s="642"/>
      <c r="CW31" s="642"/>
      <c r="CX31" s="642"/>
      <c r="CY31" s="643"/>
      <c r="CZ31" s="646">
        <v>0.5</v>
      </c>
      <c r="DA31" s="675"/>
      <c r="DB31" s="675"/>
      <c r="DC31" s="676"/>
      <c r="DD31" s="649">
        <v>41164</v>
      </c>
      <c r="DE31" s="642"/>
      <c r="DF31" s="642"/>
      <c r="DG31" s="642"/>
      <c r="DH31" s="642"/>
      <c r="DI31" s="642"/>
      <c r="DJ31" s="642"/>
      <c r="DK31" s="643"/>
      <c r="DL31" s="649">
        <v>41164</v>
      </c>
      <c r="DM31" s="642"/>
      <c r="DN31" s="642"/>
      <c r="DO31" s="642"/>
      <c r="DP31" s="642"/>
      <c r="DQ31" s="642"/>
      <c r="DR31" s="642"/>
      <c r="DS31" s="642"/>
      <c r="DT31" s="642"/>
      <c r="DU31" s="642"/>
      <c r="DV31" s="643"/>
      <c r="DW31" s="646">
        <v>0.7</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154309</v>
      </c>
      <c r="S32" s="644"/>
      <c r="T32" s="644"/>
      <c r="U32" s="644"/>
      <c r="V32" s="644"/>
      <c r="W32" s="644"/>
      <c r="X32" s="644"/>
      <c r="Y32" s="645"/>
      <c r="Z32" s="703">
        <v>1.9</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99.5</v>
      </c>
      <c r="BH32" s="657"/>
      <c r="BI32" s="657"/>
      <c r="BJ32" s="657"/>
      <c r="BK32" s="657"/>
      <c r="BL32" s="657"/>
      <c r="BM32" s="701">
        <v>99.1</v>
      </c>
      <c r="BN32" s="657"/>
      <c r="BO32" s="657"/>
      <c r="BP32" s="657"/>
      <c r="BQ32" s="694"/>
      <c r="BR32" s="718">
        <v>99.5</v>
      </c>
      <c r="BS32" s="657"/>
      <c r="BT32" s="657"/>
      <c r="BU32" s="657"/>
      <c r="BV32" s="657"/>
      <c r="BW32" s="657"/>
      <c r="BX32" s="701">
        <v>98.7</v>
      </c>
      <c r="BY32" s="657"/>
      <c r="BZ32" s="657"/>
      <c r="CA32" s="657"/>
      <c r="CB32" s="694"/>
      <c r="CD32" s="729"/>
      <c r="CE32" s="730"/>
      <c r="CF32" s="685" t="s">
        <v>310</v>
      </c>
      <c r="CG32" s="682"/>
      <c r="CH32" s="682"/>
      <c r="CI32" s="682"/>
      <c r="CJ32" s="682"/>
      <c r="CK32" s="682"/>
      <c r="CL32" s="682"/>
      <c r="CM32" s="682"/>
      <c r="CN32" s="682"/>
      <c r="CO32" s="682"/>
      <c r="CP32" s="682"/>
      <c r="CQ32" s="683"/>
      <c r="CR32" s="641" t="s">
        <v>226</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226</v>
      </c>
      <c r="DM32" s="644"/>
      <c r="DN32" s="644"/>
      <c r="DO32" s="644"/>
      <c r="DP32" s="644"/>
      <c r="DQ32" s="644"/>
      <c r="DR32" s="644"/>
      <c r="DS32" s="644"/>
      <c r="DT32" s="644"/>
      <c r="DU32" s="644"/>
      <c r="DV32" s="645"/>
      <c r="DW32" s="646" t="s">
        <v>226</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367539</v>
      </c>
      <c r="S33" s="644"/>
      <c r="T33" s="644"/>
      <c r="U33" s="644"/>
      <c r="V33" s="644"/>
      <c r="W33" s="644"/>
      <c r="X33" s="644"/>
      <c r="Y33" s="645"/>
      <c r="Z33" s="703">
        <v>4.5</v>
      </c>
      <c r="AA33" s="703"/>
      <c r="AB33" s="703"/>
      <c r="AC33" s="703"/>
      <c r="AD33" s="704" t="s">
        <v>122</v>
      </c>
      <c r="AE33" s="704"/>
      <c r="AF33" s="704"/>
      <c r="AG33" s="704"/>
      <c r="AH33" s="704"/>
      <c r="AI33" s="704"/>
      <c r="AJ33" s="704"/>
      <c r="AK33" s="704"/>
      <c r="AL33" s="646" t="s">
        <v>226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3728969</v>
      </c>
      <c r="CS33" s="642"/>
      <c r="CT33" s="642"/>
      <c r="CU33" s="642"/>
      <c r="CV33" s="642"/>
      <c r="CW33" s="642"/>
      <c r="CX33" s="642"/>
      <c r="CY33" s="643"/>
      <c r="CZ33" s="646">
        <v>47.9</v>
      </c>
      <c r="DA33" s="675"/>
      <c r="DB33" s="675"/>
      <c r="DC33" s="676"/>
      <c r="DD33" s="649">
        <v>3096289</v>
      </c>
      <c r="DE33" s="642"/>
      <c r="DF33" s="642"/>
      <c r="DG33" s="642"/>
      <c r="DH33" s="642"/>
      <c r="DI33" s="642"/>
      <c r="DJ33" s="642"/>
      <c r="DK33" s="643"/>
      <c r="DL33" s="649">
        <v>2345895</v>
      </c>
      <c r="DM33" s="642"/>
      <c r="DN33" s="642"/>
      <c r="DO33" s="642"/>
      <c r="DP33" s="642"/>
      <c r="DQ33" s="642"/>
      <c r="DR33" s="642"/>
      <c r="DS33" s="642"/>
      <c r="DT33" s="642"/>
      <c r="DU33" s="642"/>
      <c r="DV33" s="643"/>
      <c r="DW33" s="646">
        <v>41.8</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260644</v>
      </c>
      <c r="S34" s="644"/>
      <c r="T34" s="644"/>
      <c r="U34" s="644"/>
      <c r="V34" s="644"/>
      <c r="W34" s="644"/>
      <c r="X34" s="644"/>
      <c r="Y34" s="645"/>
      <c r="Z34" s="703">
        <v>3.2</v>
      </c>
      <c r="AA34" s="703"/>
      <c r="AB34" s="703"/>
      <c r="AC34" s="703"/>
      <c r="AD34" s="704">
        <v>4343</v>
      </c>
      <c r="AE34" s="704"/>
      <c r="AF34" s="704"/>
      <c r="AG34" s="704"/>
      <c r="AH34" s="704"/>
      <c r="AI34" s="704"/>
      <c r="AJ34" s="704"/>
      <c r="AK34" s="704"/>
      <c r="AL34" s="646">
        <v>0.1</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1600723</v>
      </c>
      <c r="CS34" s="644"/>
      <c r="CT34" s="644"/>
      <c r="CU34" s="644"/>
      <c r="CV34" s="644"/>
      <c r="CW34" s="644"/>
      <c r="CX34" s="644"/>
      <c r="CY34" s="645"/>
      <c r="CZ34" s="646">
        <v>20.6</v>
      </c>
      <c r="DA34" s="675"/>
      <c r="DB34" s="675"/>
      <c r="DC34" s="676"/>
      <c r="DD34" s="649">
        <v>1162441</v>
      </c>
      <c r="DE34" s="644"/>
      <c r="DF34" s="644"/>
      <c r="DG34" s="644"/>
      <c r="DH34" s="644"/>
      <c r="DI34" s="644"/>
      <c r="DJ34" s="644"/>
      <c r="DK34" s="645"/>
      <c r="DL34" s="649">
        <v>968885</v>
      </c>
      <c r="DM34" s="644"/>
      <c r="DN34" s="644"/>
      <c r="DO34" s="644"/>
      <c r="DP34" s="644"/>
      <c r="DQ34" s="644"/>
      <c r="DR34" s="644"/>
      <c r="DS34" s="644"/>
      <c r="DT34" s="644"/>
      <c r="DU34" s="644"/>
      <c r="DV34" s="645"/>
      <c r="DW34" s="646">
        <v>17.3</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616700</v>
      </c>
      <c r="S35" s="644"/>
      <c r="T35" s="644"/>
      <c r="U35" s="644"/>
      <c r="V35" s="644"/>
      <c r="W35" s="644"/>
      <c r="X35" s="644"/>
      <c r="Y35" s="645"/>
      <c r="Z35" s="703">
        <v>7.6</v>
      </c>
      <c r="AA35" s="703"/>
      <c r="AB35" s="703"/>
      <c r="AC35" s="703"/>
      <c r="AD35" s="704" t="s">
        <v>226</v>
      </c>
      <c r="AE35" s="704"/>
      <c r="AF35" s="704"/>
      <c r="AG35" s="704"/>
      <c r="AH35" s="704"/>
      <c r="AI35" s="704"/>
      <c r="AJ35" s="704"/>
      <c r="AK35" s="704"/>
      <c r="AL35" s="646" t="s">
        <v>226</v>
      </c>
      <c r="AM35" s="647"/>
      <c r="AN35" s="647"/>
      <c r="AO35" s="705"/>
      <c r="AP35" s="214"/>
      <c r="AQ35" s="709" t="s">
        <v>318</v>
      </c>
      <c r="AR35" s="710"/>
      <c r="AS35" s="710"/>
      <c r="AT35" s="710"/>
      <c r="AU35" s="710"/>
      <c r="AV35" s="710"/>
      <c r="AW35" s="710"/>
      <c r="AX35" s="710"/>
      <c r="AY35" s="711"/>
      <c r="AZ35" s="706">
        <v>922594</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299429</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45449</v>
      </c>
      <c r="CS35" s="642"/>
      <c r="CT35" s="642"/>
      <c r="CU35" s="642"/>
      <c r="CV35" s="642"/>
      <c r="CW35" s="642"/>
      <c r="CX35" s="642"/>
      <c r="CY35" s="643"/>
      <c r="CZ35" s="646">
        <v>0.6</v>
      </c>
      <c r="DA35" s="675"/>
      <c r="DB35" s="675"/>
      <c r="DC35" s="676"/>
      <c r="DD35" s="649">
        <v>40275</v>
      </c>
      <c r="DE35" s="642"/>
      <c r="DF35" s="642"/>
      <c r="DG35" s="642"/>
      <c r="DH35" s="642"/>
      <c r="DI35" s="642"/>
      <c r="DJ35" s="642"/>
      <c r="DK35" s="643"/>
      <c r="DL35" s="649">
        <v>36127</v>
      </c>
      <c r="DM35" s="642"/>
      <c r="DN35" s="642"/>
      <c r="DO35" s="642"/>
      <c r="DP35" s="642"/>
      <c r="DQ35" s="642"/>
      <c r="DR35" s="642"/>
      <c r="DS35" s="642"/>
      <c r="DT35" s="642"/>
      <c r="DU35" s="642"/>
      <c r="DV35" s="643"/>
      <c r="DW35" s="646">
        <v>0.6</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322</v>
      </c>
      <c r="AR36" s="679"/>
      <c r="AS36" s="679"/>
      <c r="AT36" s="679"/>
      <c r="AU36" s="679"/>
      <c r="AV36" s="679"/>
      <c r="AW36" s="679"/>
      <c r="AX36" s="679"/>
      <c r="AY36" s="680"/>
      <c r="AZ36" s="641">
        <v>242086</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122074</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945889</v>
      </c>
      <c r="CS36" s="644"/>
      <c r="CT36" s="644"/>
      <c r="CU36" s="644"/>
      <c r="CV36" s="644"/>
      <c r="CW36" s="644"/>
      <c r="CX36" s="644"/>
      <c r="CY36" s="645"/>
      <c r="CZ36" s="646">
        <v>12.2</v>
      </c>
      <c r="DA36" s="675"/>
      <c r="DB36" s="675"/>
      <c r="DC36" s="676"/>
      <c r="DD36" s="649">
        <v>837505</v>
      </c>
      <c r="DE36" s="644"/>
      <c r="DF36" s="644"/>
      <c r="DG36" s="644"/>
      <c r="DH36" s="644"/>
      <c r="DI36" s="644"/>
      <c r="DJ36" s="644"/>
      <c r="DK36" s="645"/>
      <c r="DL36" s="649">
        <v>805145</v>
      </c>
      <c r="DM36" s="644"/>
      <c r="DN36" s="644"/>
      <c r="DO36" s="644"/>
      <c r="DP36" s="644"/>
      <c r="DQ36" s="644"/>
      <c r="DR36" s="644"/>
      <c r="DS36" s="644"/>
      <c r="DT36" s="644"/>
      <c r="DU36" s="644"/>
      <c r="DV36" s="645"/>
      <c r="DW36" s="646">
        <v>14.3</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447000</v>
      </c>
      <c r="S37" s="644"/>
      <c r="T37" s="644"/>
      <c r="U37" s="644"/>
      <c r="V37" s="644"/>
      <c r="W37" s="644"/>
      <c r="X37" s="644"/>
      <c r="Y37" s="645"/>
      <c r="Z37" s="703">
        <v>5.5</v>
      </c>
      <c r="AA37" s="703"/>
      <c r="AB37" s="703"/>
      <c r="AC37" s="703"/>
      <c r="AD37" s="704" t="s">
        <v>122</v>
      </c>
      <c r="AE37" s="704"/>
      <c r="AF37" s="704"/>
      <c r="AG37" s="704"/>
      <c r="AH37" s="704"/>
      <c r="AI37" s="704"/>
      <c r="AJ37" s="704"/>
      <c r="AK37" s="704"/>
      <c r="AL37" s="646" t="s">
        <v>226</v>
      </c>
      <c r="AM37" s="647"/>
      <c r="AN37" s="647"/>
      <c r="AO37" s="705"/>
      <c r="AQ37" s="678" t="s">
        <v>326</v>
      </c>
      <c r="AR37" s="679"/>
      <c r="AS37" s="679"/>
      <c r="AT37" s="679"/>
      <c r="AU37" s="679"/>
      <c r="AV37" s="679"/>
      <c r="AW37" s="679"/>
      <c r="AX37" s="679"/>
      <c r="AY37" s="680"/>
      <c r="AZ37" s="641">
        <v>700</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3380</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335803</v>
      </c>
      <c r="CS37" s="642"/>
      <c r="CT37" s="642"/>
      <c r="CU37" s="642"/>
      <c r="CV37" s="642"/>
      <c r="CW37" s="642"/>
      <c r="CX37" s="642"/>
      <c r="CY37" s="643"/>
      <c r="CZ37" s="646">
        <v>4.3</v>
      </c>
      <c r="DA37" s="675"/>
      <c r="DB37" s="675"/>
      <c r="DC37" s="676"/>
      <c r="DD37" s="649">
        <v>335803</v>
      </c>
      <c r="DE37" s="642"/>
      <c r="DF37" s="642"/>
      <c r="DG37" s="642"/>
      <c r="DH37" s="642"/>
      <c r="DI37" s="642"/>
      <c r="DJ37" s="642"/>
      <c r="DK37" s="643"/>
      <c r="DL37" s="649">
        <v>334442</v>
      </c>
      <c r="DM37" s="642"/>
      <c r="DN37" s="642"/>
      <c r="DO37" s="642"/>
      <c r="DP37" s="642"/>
      <c r="DQ37" s="642"/>
      <c r="DR37" s="642"/>
      <c r="DS37" s="642"/>
      <c r="DT37" s="642"/>
      <c r="DU37" s="642"/>
      <c r="DV37" s="643"/>
      <c r="DW37" s="646">
        <v>6</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8157454</v>
      </c>
      <c r="S38" s="693"/>
      <c r="T38" s="693"/>
      <c r="U38" s="693"/>
      <c r="V38" s="693"/>
      <c r="W38" s="693"/>
      <c r="X38" s="693"/>
      <c r="Y38" s="698"/>
      <c r="Z38" s="699">
        <v>100</v>
      </c>
      <c r="AA38" s="699"/>
      <c r="AB38" s="699"/>
      <c r="AC38" s="699"/>
      <c r="AD38" s="700">
        <v>5165736</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t="s">
        <v>122</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5618</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921894</v>
      </c>
      <c r="CS38" s="644"/>
      <c r="CT38" s="644"/>
      <c r="CU38" s="644"/>
      <c r="CV38" s="644"/>
      <c r="CW38" s="644"/>
      <c r="CX38" s="644"/>
      <c r="CY38" s="645"/>
      <c r="CZ38" s="646">
        <v>11.8</v>
      </c>
      <c r="DA38" s="675"/>
      <c r="DB38" s="675"/>
      <c r="DC38" s="676"/>
      <c r="DD38" s="649">
        <v>842282</v>
      </c>
      <c r="DE38" s="644"/>
      <c r="DF38" s="644"/>
      <c r="DG38" s="644"/>
      <c r="DH38" s="644"/>
      <c r="DI38" s="644"/>
      <c r="DJ38" s="644"/>
      <c r="DK38" s="645"/>
      <c r="DL38" s="649">
        <v>535738</v>
      </c>
      <c r="DM38" s="644"/>
      <c r="DN38" s="644"/>
      <c r="DO38" s="644"/>
      <c r="DP38" s="644"/>
      <c r="DQ38" s="644"/>
      <c r="DR38" s="644"/>
      <c r="DS38" s="644"/>
      <c r="DT38" s="644"/>
      <c r="DU38" s="644"/>
      <c r="DV38" s="645"/>
      <c r="DW38" s="646">
        <v>9.5</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122</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108</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215014</v>
      </c>
      <c r="CS39" s="642"/>
      <c r="CT39" s="642"/>
      <c r="CU39" s="642"/>
      <c r="CV39" s="642"/>
      <c r="CW39" s="642"/>
      <c r="CX39" s="642"/>
      <c r="CY39" s="643"/>
      <c r="CZ39" s="646">
        <v>2.8</v>
      </c>
      <c r="DA39" s="675"/>
      <c r="DB39" s="675"/>
      <c r="DC39" s="676"/>
      <c r="DD39" s="649">
        <v>213786</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169147</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98</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122</v>
      </c>
      <c r="DA40" s="675"/>
      <c r="DB40" s="675"/>
      <c r="DC40" s="676"/>
      <c r="DD40" s="649" t="s">
        <v>122</v>
      </c>
      <c r="DE40" s="644"/>
      <c r="DF40" s="644"/>
      <c r="DG40" s="644"/>
      <c r="DH40" s="644"/>
      <c r="DI40" s="644"/>
      <c r="DJ40" s="644"/>
      <c r="DK40" s="645"/>
      <c r="DL40" s="649" t="s">
        <v>226</v>
      </c>
      <c r="DM40" s="644"/>
      <c r="DN40" s="644"/>
      <c r="DO40" s="644"/>
      <c r="DP40" s="644"/>
      <c r="DQ40" s="644"/>
      <c r="DR40" s="644"/>
      <c r="DS40" s="644"/>
      <c r="DT40" s="644"/>
      <c r="DU40" s="644"/>
      <c r="DV40" s="645"/>
      <c r="DW40" s="646" t="s">
        <v>226</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510661</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372</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226</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538252</v>
      </c>
      <c r="CS42" s="644"/>
      <c r="CT42" s="644"/>
      <c r="CU42" s="644"/>
      <c r="CV42" s="644"/>
      <c r="CW42" s="644"/>
      <c r="CX42" s="644"/>
      <c r="CY42" s="645"/>
      <c r="CZ42" s="646">
        <v>6.9</v>
      </c>
      <c r="DA42" s="647"/>
      <c r="DB42" s="647"/>
      <c r="DC42" s="648"/>
      <c r="DD42" s="649">
        <v>241227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32996</v>
      </c>
      <c r="CS43" s="642"/>
      <c r="CT43" s="642"/>
      <c r="CU43" s="642"/>
      <c r="CV43" s="642"/>
      <c r="CW43" s="642"/>
      <c r="CX43" s="642"/>
      <c r="CY43" s="643"/>
      <c r="CZ43" s="646">
        <v>0.4</v>
      </c>
      <c r="DA43" s="675"/>
      <c r="DB43" s="675"/>
      <c r="DC43" s="676"/>
      <c r="DD43" s="649">
        <v>32996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538252</v>
      </c>
      <c r="CS44" s="644"/>
      <c r="CT44" s="644"/>
      <c r="CU44" s="644"/>
      <c r="CV44" s="644"/>
      <c r="CW44" s="644"/>
      <c r="CX44" s="644"/>
      <c r="CY44" s="645"/>
      <c r="CZ44" s="646">
        <v>6.9</v>
      </c>
      <c r="DA44" s="647"/>
      <c r="DB44" s="647"/>
      <c r="DC44" s="648"/>
      <c r="DD44" s="649">
        <v>241227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222731</v>
      </c>
      <c r="CS45" s="642"/>
      <c r="CT45" s="642"/>
      <c r="CU45" s="642"/>
      <c r="CV45" s="642"/>
      <c r="CW45" s="642"/>
      <c r="CX45" s="642"/>
      <c r="CY45" s="643"/>
      <c r="CZ45" s="646">
        <v>2.9</v>
      </c>
      <c r="DA45" s="675"/>
      <c r="DB45" s="675"/>
      <c r="DC45" s="676"/>
      <c r="DD45" s="649">
        <v>32022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315521</v>
      </c>
      <c r="CS46" s="644"/>
      <c r="CT46" s="644"/>
      <c r="CU46" s="644"/>
      <c r="CV46" s="644"/>
      <c r="CW46" s="644"/>
      <c r="CX46" s="644"/>
      <c r="CY46" s="645"/>
      <c r="CZ46" s="646">
        <v>4.0999999999999996</v>
      </c>
      <c r="DA46" s="647"/>
      <c r="DB46" s="647"/>
      <c r="DC46" s="648"/>
      <c r="DD46" s="649">
        <v>209205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t="s">
        <v>226</v>
      </c>
      <c r="CS47" s="642"/>
      <c r="CT47" s="642"/>
      <c r="CU47" s="642"/>
      <c r="CV47" s="642"/>
      <c r="CW47" s="642"/>
      <c r="CX47" s="642"/>
      <c r="CY47" s="643"/>
      <c r="CZ47" s="646" t="s">
        <v>226</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226</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7780022</v>
      </c>
      <c r="CS49" s="657"/>
      <c r="CT49" s="657"/>
      <c r="CU49" s="657"/>
      <c r="CV49" s="657"/>
      <c r="CW49" s="657"/>
      <c r="CX49" s="657"/>
      <c r="CY49" s="658"/>
      <c r="CZ49" s="659">
        <v>100</v>
      </c>
      <c r="DA49" s="660"/>
      <c r="DB49" s="660"/>
      <c r="DC49" s="661"/>
      <c r="DD49" s="662">
        <v>5881700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Whj2/En34M2sTf/siQMtfNF7oGYkO0kxnzOZXTnH8eeoAwL9nsNJCgQxcVLStctRpxdEE4lOEKdmg8hrW/USzQ==" saltValue="/0KhaRi4FNLUmIg2eSbB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70" zoomScaleSheetLayoutView="70" workbookViewId="0">
      <selection activeCell="Q75" sqref="Q75:U7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8157</v>
      </c>
      <c r="R7" s="1174"/>
      <c r="S7" s="1174"/>
      <c r="T7" s="1174"/>
      <c r="U7" s="1174"/>
      <c r="V7" s="1174">
        <v>7780</v>
      </c>
      <c r="W7" s="1174"/>
      <c r="X7" s="1174"/>
      <c r="Y7" s="1174"/>
      <c r="Z7" s="1174"/>
      <c r="AA7" s="1174">
        <v>377</v>
      </c>
      <c r="AB7" s="1174"/>
      <c r="AC7" s="1174"/>
      <c r="AD7" s="1174"/>
      <c r="AE7" s="1175"/>
      <c r="AF7" s="1176">
        <v>368</v>
      </c>
      <c r="AG7" s="1177"/>
      <c r="AH7" s="1177"/>
      <c r="AI7" s="1177"/>
      <c r="AJ7" s="1178"/>
      <c r="AK7" s="1160">
        <v>154</v>
      </c>
      <c r="AL7" s="1161"/>
      <c r="AM7" s="1161"/>
      <c r="AN7" s="1161"/>
      <c r="AO7" s="1161"/>
      <c r="AP7" s="1161">
        <v>5568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8157</v>
      </c>
      <c r="R23" s="1138"/>
      <c r="S23" s="1138"/>
      <c r="T23" s="1138"/>
      <c r="U23" s="1138"/>
      <c r="V23" s="1138">
        <v>7780</v>
      </c>
      <c r="W23" s="1138"/>
      <c r="X23" s="1138"/>
      <c r="Y23" s="1138"/>
      <c r="Z23" s="1138"/>
      <c r="AA23" s="1138">
        <v>377</v>
      </c>
      <c r="AB23" s="1138"/>
      <c r="AC23" s="1138"/>
      <c r="AD23" s="1138"/>
      <c r="AE23" s="1139"/>
      <c r="AF23" s="1140">
        <v>368</v>
      </c>
      <c r="AG23" s="1138"/>
      <c r="AH23" s="1138"/>
      <c r="AI23" s="1138"/>
      <c r="AJ23" s="1141"/>
      <c r="AK23" s="1142"/>
      <c r="AL23" s="1143"/>
      <c r="AM23" s="1143"/>
      <c r="AN23" s="1143"/>
      <c r="AO23" s="1143"/>
      <c r="AP23" s="1138">
        <v>5568</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3568</v>
      </c>
      <c r="R28" s="1123"/>
      <c r="S28" s="1123"/>
      <c r="T28" s="1123"/>
      <c r="U28" s="1123"/>
      <c r="V28" s="1123">
        <v>3269</v>
      </c>
      <c r="W28" s="1123"/>
      <c r="X28" s="1123"/>
      <c r="Y28" s="1123"/>
      <c r="Z28" s="1123"/>
      <c r="AA28" s="1123">
        <v>299</v>
      </c>
      <c r="AB28" s="1123"/>
      <c r="AC28" s="1123"/>
      <c r="AD28" s="1123"/>
      <c r="AE28" s="1124"/>
      <c r="AF28" s="1125">
        <v>299</v>
      </c>
      <c r="AG28" s="1123"/>
      <c r="AH28" s="1123"/>
      <c r="AI28" s="1123"/>
      <c r="AJ28" s="1126"/>
      <c r="AK28" s="1127">
        <v>269</v>
      </c>
      <c r="AL28" s="1115"/>
      <c r="AM28" s="1115"/>
      <c r="AN28" s="1115"/>
      <c r="AO28" s="1115"/>
      <c r="AP28" s="1115" t="s">
        <v>567</v>
      </c>
      <c r="AQ28" s="1115"/>
      <c r="AR28" s="1115"/>
      <c r="AS28" s="1115"/>
      <c r="AT28" s="1115"/>
      <c r="AU28" s="1115" t="s">
        <v>567</v>
      </c>
      <c r="AV28" s="1115"/>
      <c r="AW28" s="1115"/>
      <c r="AX28" s="1115"/>
      <c r="AY28" s="1115"/>
      <c r="AZ28" s="1116" t="s">
        <v>567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1879</v>
      </c>
      <c r="R29" s="1113"/>
      <c r="S29" s="1113"/>
      <c r="T29" s="1113"/>
      <c r="U29" s="1113"/>
      <c r="V29" s="1113">
        <v>1586</v>
      </c>
      <c r="W29" s="1113"/>
      <c r="X29" s="1113"/>
      <c r="Y29" s="1113"/>
      <c r="Z29" s="1113"/>
      <c r="AA29" s="1113">
        <v>294</v>
      </c>
      <c r="AB29" s="1113"/>
      <c r="AC29" s="1113"/>
      <c r="AD29" s="1113"/>
      <c r="AE29" s="1114"/>
      <c r="AF29" s="1088">
        <v>294</v>
      </c>
      <c r="AG29" s="1089"/>
      <c r="AH29" s="1089"/>
      <c r="AI29" s="1089"/>
      <c r="AJ29" s="1090"/>
      <c r="AK29" s="1049">
        <v>51</v>
      </c>
      <c r="AL29" s="1040"/>
      <c r="AM29" s="1040"/>
      <c r="AN29" s="1040"/>
      <c r="AO29" s="1040"/>
      <c r="AP29" s="1040" t="s">
        <v>567</v>
      </c>
      <c r="AQ29" s="1040"/>
      <c r="AR29" s="1040"/>
      <c r="AS29" s="1040"/>
      <c r="AT29" s="1040"/>
      <c r="AU29" s="1040" t="s">
        <v>567</v>
      </c>
      <c r="AV29" s="1040"/>
      <c r="AW29" s="1040"/>
      <c r="AX29" s="1040"/>
      <c r="AY29" s="1040"/>
      <c r="AZ29" s="1111" t="s">
        <v>567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278</v>
      </c>
      <c r="R30" s="1113"/>
      <c r="S30" s="1113"/>
      <c r="T30" s="1113"/>
      <c r="U30" s="1113"/>
      <c r="V30" s="1113">
        <v>271</v>
      </c>
      <c r="W30" s="1113"/>
      <c r="X30" s="1113"/>
      <c r="Y30" s="1113"/>
      <c r="Z30" s="1113"/>
      <c r="AA30" s="1113">
        <v>6</v>
      </c>
      <c r="AB30" s="1113"/>
      <c r="AC30" s="1113"/>
      <c r="AD30" s="1113"/>
      <c r="AE30" s="1114"/>
      <c r="AF30" s="1088">
        <v>6</v>
      </c>
      <c r="AG30" s="1089"/>
      <c r="AH30" s="1089"/>
      <c r="AI30" s="1089"/>
      <c r="AJ30" s="1090"/>
      <c r="AK30" s="1049">
        <v>355</v>
      </c>
      <c r="AL30" s="1040"/>
      <c r="AM30" s="1040"/>
      <c r="AN30" s="1040"/>
      <c r="AO30" s="1040"/>
      <c r="AP30" s="1040" t="s">
        <v>567</v>
      </c>
      <c r="AQ30" s="1040"/>
      <c r="AR30" s="1040"/>
      <c r="AS30" s="1040"/>
      <c r="AT30" s="1040"/>
      <c r="AU30" s="1040" t="s">
        <v>567</v>
      </c>
      <c r="AV30" s="1040"/>
      <c r="AW30" s="1040"/>
      <c r="AX30" s="1040"/>
      <c r="AY30" s="1040"/>
      <c r="AZ30" s="1111" t="s">
        <v>567</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269</v>
      </c>
      <c r="R31" s="1113"/>
      <c r="S31" s="1113"/>
      <c r="T31" s="1113"/>
      <c r="U31" s="1113"/>
      <c r="V31" s="1113">
        <v>237</v>
      </c>
      <c r="W31" s="1113"/>
      <c r="X31" s="1113"/>
      <c r="Y31" s="1113"/>
      <c r="Z31" s="1113"/>
      <c r="AA31" s="1113">
        <v>31</v>
      </c>
      <c r="AB31" s="1113"/>
      <c r="AC31" s="1113"/>
      <c r="AD31" s="1113"/>
      <c r="AE31" s="1114"/>
      <c r="AF31" s="1088">
        <v>664</v>
      </c>
      <c r="AG31" s="1089"/>
      <c r="AH31" s="1089"/>
      <c r="AI31" s="1089"/>
      <c r="AJ31" s="1090"/>
      <c r="AK31" s="1049">
        <v>1</v>
      </c>
      <c r="AL31" s="1040"/>
      <c r="AM31" s="1040"/>
      <c r="AN31" s="1040"/>
      <c r="AO31" s="1040"/>
      <c r="AP31" s="1040">
        <v>239</v>
      </c>
      <c r="AQ31" s="1040"/>
      <c r="AR31" s="1040"/>
      <c r="AS31" s="1040"/>
      <c r="AT31" s="1040"/>
      <c r="AU31" s="1040">
        <v>1</v>
      </c>
      <c r="AV31" s="1040"/>
      <c r="AW31" s="1040"/>
      <c r="AX31" s="1040"/>
      <c r="AY31" s="1040"/>
      <c r="AZ31" s="1111" t="s">
        <v>567</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960</v>
      </c>
      <c r="R32" s="1113"/>
      <c r="S32" s="1113"/>
      <c r="T32" s="1113"/>
      <c r="U32" s="1113"/>
      <c r="V32" s="1113">
        <v>871</v>
      </c>
      <c r="W32" s="1113"/>
      <c r="X32" s="1113"/>
      <c r="Y32" s="1113"/>
      <c r="Z32" s="1113"/>
      <c r="AA32" s="1113">
        <v>89</v>
      </c>
      <c r="AB32" s="1113"/>
      <c r="AC32" s="1113"/>
      <c r="AD32" s="1113"/>
      <c r="AE32" s="1114"/>
      <c r="AF32" s="1088" t="s">
        <v>397</v>
      </c>
      <c r="AG32" s="1089"/>
      <c r="AH32" s="1089"/>
      <c r="AI32" s="1089"/>
      <c r="AJ32" s="1090"/>
      <c r="AK32" s="1049">
        <v>242</v>
      </c>
      <c r="AL32" s="1040"/>
      <c r="AM32" s="1040"/>
      <c r="AN32" s="1040"/>
      <c r="AO32" s="1040"/>
      <c r="AP32" s="1040">
        <v>3621</v>
      </c>
      <c r="AQ32" s="1040"/>
      <c r="AR32" s="1040"/>
      <c r="AS32" s="1040"/>
      <c r="AT32" s="1040"/>
      <c r="AU32" s="1040">
        <v>2401</v>
      </c>
      <c r="AV32" s="1040"/>
      <c r="AW32" s="1040"/>
      <c r="AX32" s="1040"/>
      <c r="AY32" s="1040"/>
      <c r="AZ32" s="1111" t="s">
        <v>567</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400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1263</v>
      </c>
      <c r="AG63" s="1028"/>
      <c r="AH63" s="1028"/>
      <c r="AI63" s="1028"/>
      <c r="AJ63" s="1099"/>
      <c r="AK63" s="1100"/>
      <c r="AL63" s="1032"/>
      <c r="AM63" s="1032"/>
      <c r="AN63" s="1032"/>
      <c r="AO63" s="1032"/>
      <c r="AP63" s="1028">
        <v>3860</v>
      </c>
      <c r="AQ63" s="1028"/>
      <c r="AR63" s="1028"/>
      <c r="AS63" s="1028"/>
      <c r="AT63" s="1028"/>
      <c r="AU63" s="1028">
        <v>2402</v>
      </c>
      <c r="AV63" s="1028"/>
      <c r="AW63" s="1028"/>
      <c r="AX63" s="1028"/>
      <c r="AY63" s="1028"/>
      <c r="AZ63" s="1094"/>
      <c r="BA63" s="1094"/>
      <c r="BB63" s="1094"/>
      <c r="BC63" s="1094"/>
      <c r="BD63" s="1094"/>
      <c r="BE63" s="1029"/>
      <c r="BF63" s="1029"/>
      <c r="BG63" s="1029"/>
      <c r="BH63" s="1029"/>
      <c r="BI63" s="1030"/>
      <c r="BJ63" s="1095" t="s">
        <v>401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387</v>
      </c>
      <c r="AL66" s="1065"/>
      <c r="AM66" s="1065"/>
      <c r="AN66" s="1065"/>
      <c r="AO66" s="1066"/>
      <c r="AP66" s="1070" t="s">
        <v>408</v>
      </c>
      <c r="AQ66" s="1071"/>
      <c r="AR66" s="1071"/>
      <c r="AS66" s="1071"/>
      <c r="AT66" s="1072"/>
      <c r="AU66" s="1070" t="s">
        <v>409</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2866</v>
      </c>
      <c r="R69" s="1040"/>
      <c r="S69" s="1040"/>
      <c r="T69" s="1040"/>
      <c r="U69" s="1040"/>
      <c r="V69" s="1040">
        <v>2701</v>
      </c>
      <c r="W69" s="1040"/>
      <c r="X69" s="1040"/>
      <c r="Y69" s="1040"/>
      <c r="Z69" s="1040"/>
      <c r="AA69" s="1040">
        <v>165</v>
      </c>
      <c r="AB69" s="1040"/>
      <c r="AC69" s="1040"/>
      <c r="AD69" s="1040"/>
      <c r="AE69" s="1040"/>
      <c r="AF69" s="1040">
        <v>165</v>
      </c>
      <c r="AG69" s="1040"/>
      <c r="AH69" s="1040"/>
      <c r="AI69" s="1040"/>
      <c r="AJ69" s="1040"/>
      <c r="AK69" s="1040">
        <v>288</v>
      </c>
      <c r="AL69" s="1040"/>
      <c r="AM69" s="1040"/>
      <c r="AN69" s="1040"/>
      <c r="AO69" s="1040"/>
      <c r="AP69" s="1040">
        <v>1149</v>
      </c>
      <c r="AQ69" s="1040"/>
      <c r="AR69" s="1040"/>
      <c r="AS69" s="1040"/>
      <c r="AT69" s="1040"/>
      <c r="AU69" s="1040">
        <v>164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267</v>
      </c>
      <c r="R70" s="1040"/>
      <c r="S70" s="1040"/>
      <c r="T70" s="1040"/>
      <c r="U70" s="1040"/>
      <c r="V70" s="1040">
        <v>265</v>
      </c>
      <c r="W70" s="1040"/>
      <c r="X70" s="1040"/>
      <c r="Y70" s="1040"/>
      <c r="Z70" s="1040"/>
      <c r="AA70" s="1040">
        <v>2</v>
      </c>
      <c r="AB70" s="1040"/>
      <c r="AC70" s="1040"/>
      <c r="AD70" s="1040"/>
      <c r="AE70" s="1040"/>
      <c r="AF70" s="1040">
        <v>2</v>
      </c>
      <c r="AG70" s="1040"/>
      <c r="AH70" s="1040"/>
      <c r="AI70" s="1040"/>
      <c r="AJ70" s="1040"/>
      <c r="AK70" s="1040">
        <v>89</v>
      </c>
      <c r="AL70" s="1040"/>
      <c r="AM70" s="1040"/>
      <c r="AN70" s="1040"/>
      <c r="AO70" s="1040"/>
      <c r="AP70" s="1040">
        <v>12</v>
      </c>
      <c r="AQ70" s="1040"/>
      <c r="AR70" s="1040"/>
      <c r="AS70" s="1040"/>
      <c r="AT70" s="1040"/>
      <c r="AU70" s="1040">
        <v>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689</v>
      </c>
      <c r="R71" s="1040"/>
      <c r="S71" s="1040"/>
      <c r="T71" s="1040"/>
      <c r="U71" s="1040"/>
      <c r="V71" s="1040">
        <v>660</v>
      </c>
      <c r="W71" s="1040"/>
      <c r="X71" s="1040"/>
      <c r="Y71" s="1040"/>
      <c r="Z71" s="1040"/>
      <c r="AA71" s="1040">
        <v>28</v>
      </c>
      <c r="AB71" s="1040"/>
      <c r="AC71" s="1040"/>
      <c r="AD71" s="1040"/>
      <c r="AE71" s="1040"/>
      <c r="AF71" s="1040">
        <v>28</v>
      </c>
      <c r="AG71" s="1040"/>
      <c r="AH71" s="1040"/>
      <c r="AI71" s="1040"/>
      <c r="AJ71" s="1040"/>
      <c r="AK71" s="1040" t="s">
        <v>583</v>
      </c>
      <c r="AL71" s="1040"/>
      <c r="AM71" s="1040"/>
      <c r="AN71" s="1040"/>
      <c r="AO71" s="1040"/>
      <c r="AP71" s="1040">
        <v>227</v>
      </c>
      <c r="AQ71" s="1040"/>
      <c r="AR71" s="1040"/>
      <c r="AS71" s="1040"/>
      <c r="AT71" s="1040"/>
      <c r="AU71" s="1040">
        <v>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569</v>
      </c>
      <c r="C73" s="1044"/>
      <c r="D73" s="1044"/>
      <c r="E73" s="1044"/>
      <c r="F73" s="1044"/>
      <c r="G73" s="1044"/>
      <c r="H73" s="1044"/>
      <c r="I73" s="1044"/>
      <c r="J73" s="1044"/>
      <c r="K73" s="1044"/>
      <c r="L73" s="1044"/>
      <c r="M73" s="1044"/>
      <c r="N73" s="1044"/>
      <c r="O73" s="1044"/>
      <c r="P73" s="1045"/>
      <c r="Q73" s="1046">
        <v>291</v>
      </c>
      <c r="R73" s="1040"/>
      <c r="S73" s="1040"/>
      <c r="T73" s="1040"/>
      <c r="U73" s="1040"/>
      <c r="V73" s="1040">
        <v>274</v>
      </c>
      <c r="W73" s="1040"/>
      <c r="X73" s="1040"/>
      <c r="Y73" s="1040"/>
      <c r="Z73" s="1040"/>
      <c r="AA73" s="1040">
        <v>17</v>
      </c>
      <c r="AB73" s="1040"/>
      <c r="AC73" s="1040"/>
      <c r="AD73" s="1040"/>
      <c r="AE73" s="1040"/>
      <c r="AF73" s="1040">
        <v>17</v>
      </c>
      <c r="AG73" s="1040"/>
      <c r="AH73" s="1040"/>
      <c r="AI73" s="1040"/>
      <c r="AJ73" s="1040"/>
      <c r="AK73" s="1040">
        <v>85</v>
      </c>
      <c r="AL73" s="1040"/>
      <c r="AM73" s="1040"/>
      <c r="AN73" s="1040"/>
      <c r="AO73" s="1040"/>
      <c r="AP73" s="1040" t="s">
        <v>508</v>
      </c>
      <c r="AQ73" s="1040"/>
      <c r="AR73" s="1040"/>
      <c r="AS73" s="1040"/>
      <c r="AT73" s="1040"/>
      <c r="AU73" s="1040" t="s">
        <v>508</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573</v>
      </c>
      <c r="C74" s="1044"/>
      <c r="D74" s="1044"/>
      <c r="E74" s="1044"/>
      <c r="F74" s="1044"/>
      <c r="G74" s="1044"/>
      <c r="H74" s="1044"/>
      <c r="I74" s="1044"/>
      <c r="J74" s="1044"/>
      <c r="K74" s="1044"/>
      <c r="L74" s="1044"/>
      <c r="M74" s="1044"/>
      <c r="N74" s="1044"/>
      <c r="O74" s="1044"/>
      <c r="P74" s="1045"/>
      <c r="Q74" s="1046">
        <v>64</v>
      </c>
      <c r="R74" s="1040"/>
      <c r="S74" s="1040"/>
      <c r="T74" s="1040"/>
      <c r="U74" s="1040"/>
      <c r="V74" s="1040">
        <v>63</v>
      </c>
      <c r="W74" s="1040"/>
      <c r="X74" s="1040"/>
      <c r="Y74" s="1040"/>
      <c r="Z74" s="1040"/>
      <c r="AA74" s="1040">
        <v>1</v>
      </c>
      <c r="AB74" s="1040"/>
      <c r="AC74" s="1040"/>
      <c r="AD74" s="1040"/>
      <c r="AE74" s="1040"/>
      <c r="AF74" s="1040">
        <v>1</v>
      </c>
      <c r="AG74" s="1040"/>
      <c r="AH74" s="1040"/>
      <c r="AI74" s="1040"/>
      <c r="AJ74" s="1040"/>
      <c r="AK74" s="1040" t="s">
        <v>508</v>
      </c>
      <c r="AL74" s="1040"/>
      <c r="AM74" s="1040"/>
      <c r="AN74" s="1040"/>
      <c r="AO74" s="1040"/>
      <c r="AP74" s="1040" t="s">
        <v>508</v>
      </c>
      <c r="AQ74" s="1040"/>
      <c r="AR74" s="1040"/>
      <c r="AS74" s="1040"/>
      <c r="AT74" s="1040"/>
      <c r="AU74" s="1040" t="s">
        <v>508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574</v>
      </c>
      <c r="C75" s="1044"/>
      <c r="D75" s="1044"/>
      <c r="E75" s="1044"/>
      <c r="F75" s="1044"/>
      <c r="G75" s="1044"/>
      <c r="H75" s="1044"/>
      <c r="I75" s="1044"/>
      <c r="J75" s="1044"/>
      <c r="K75" s="1044"/>
      <c r="L75" s="1044"/>
      <c r="M75" s="1044"/>
      <c r="N75" s="1044"/>
      <c r="O75" s="1044"/>
      <c r="P75" s="1045"/>
      <c r="Q75" s="1047">
        <v>163</v>
      </c>
      <c r="R75" s="1048"/>
      <c r="S75" s="1048"/>
      <c r="T75" s="1048"/>
      <c r="U75" s="1049"/>
      <c r="V75" s="1050">
        <v>159</v>
      </c>
      <c r="W75" s="1048"/>
      <c r="X75" s="1048"/>
      <c r="Y75" s="1048"/>
      <c r="Z75" s="1049"/>
      <c r="AA75" s="1050">
        <v>5</v>
      </c>
      <c r="AB75" s="1048"/>
      <c r="AC75" s="1048"/>
      <c r="AD75" s="1048"/>
      <c r="AE75" s="1049"/>
      <c r="AF75" s="1050">
        <v>5</v>
      </c>
      <c r="AG75" s="1048"/>
      <c r="AH75" s="1048"/>
      <c r="AI75" s="1048"/>
      <c r="AJ75" s="1049"/>
      <c r="AK75" s="1050" t="s">
        <v>508</v>
      </c>
      <c r="AL75" s="1048"/>
      <c r="AM75" s="1048"/>
      <c r="AN75" s="1048"/>
      <c r="AO75" s="1049"/>
      <c r="AP75" s="1050" t="s">
        <v>508</v>
      </c>
      <c r="AQ75" s="1048"/>
      <c r="AR75" s="1048"/>
      <c r="AS75" s="1048"/>
      <c r="AT75" s="1049"/>
      <c r="AU75" s="1050" t="s">
        <v>508</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575</v>
      </c>
      <c r="C76" s="1044"/>
      <c r="D76" s="1044"/>
      <c r="E76" s="1044"/>
      <c r="F76" s="1044"/>
      <c r="G76" s="1044"/>
      <c r="H76" s="1044"/>
      <c r="I76" s="1044"/>
      <c r="J76" s="1044"/>
      <c r="K76" s="1044"/>
      <c r="L76" s="1044"/>
      <c r="M76" s="1044"/>
      <c r="N76" s="1044"/>
      <c r="O76" s="1044"/>
      <c r="P76" s="1045"/>
      <c r="Q76" s="1047">
        <v>20</v>
      </c>
      <c r="R76" s="1048"/>
      <c r="S76" s="1048"/>
      <c r="T76" s="1048"/>
      <c r="U76" s="1049"/>
      <c r="V76" s="1050">
        <v>19</v>
      </c>
      <c r="W76" s="1048"/>
      <c r="X76" s="1048"/>
      <c r="Y76" s="1048"/>
      <c r="Z76" s="1049"/>
      <c r="AA76" s="1050">
        <v>2</v>
      </c>
      <c r="AB76" s="1048"/>
      <c r="AC76" s="1048"/>
      <c r="AD76" s="1048"/>
      <c r="AE76" s="1049"/>
      <c r="AF76" s="1050">
        <v>2</v>
      </c>
      <c r="AG76" s="1048"/>
      <c r="AH76" s="1048"/>
      <c r="AI76" s="1048"/>
      <c r="AJ76" s="1049"/>
      <c r="AK76" s="1050" t="s">
        <v>508</v>
      </c>
      <c r="AL76" s="1048"/>
      <c r="AM76" s="1048"/>
      <c r="AN76" s="1048"/>
      <c r="AO76" s="1049"/>
      <c r="AP76" s="1050" t="s">
        <v>508</v>
      </c>
      <c r="AQ76" s="1048"/>
      <c r="AR76" s="1048"/>
      <c r="AS76" s="1048"/>
      <c r="AT76" s="1049"/>
      <c r="AU76" s="1050" t="s">
        <v>508</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576</v>
      </c>
      <c r="C77" s="1044"/>
      <c r="D77" s="1044"/>
      <c r="E77" s="1044"/>
      <c r="F77" s="1044"/>
      <c r="G77" s="1044"/>
      <c r="H77" s="1044"/>
      <c r="I77" s="1044"/>
      <c r="J77" s="1044"/>
      <c r="K77" s="1044"/>
      <c r="L77" s="1044"/>
      <c r="M77" s="1044"/>
      <c r="N77" s="1044"/>
      <c r="O77" s="1044"/>
      <c r="P77" s="1045"/>
      <c r="Q77" s="1047">
        <v>5811</v>
      </c>
      <c r="R77" s="1048"/>
      <c r="S77" s="1048"/>
      <c r="T77" s="1048"/>
      <c r="U77" s="1049"/>
      <c r="V77" s="1050">
        <v>4987</v>
      </c>
      <c r="W77" s="1048"/>
      <c r="X77" s="1048"/>
      <c r="Y77" s="1048"/>
      <c r="Z77" s="1049"/>
      <c r="AA77" s="1050">
        <v>824</v>
      </c>
      <c r="AB77" s="1048"/>
      <c r="AC77" s="1048"/>
      <c r="AD77" s="1048"/>
      <c r="AE77" s="1049"/>
      <c r="AF77" s="1050">
        <v>824</v>
      </c>
      <c r="AG77" s="1048"/>
      <c r="AH77" s="1048"/>
      <c r="AI77" s="1048"/>
      <c r="AJ77" s="1049"/>
      <c r="AK77" s="1050">
        <v>18</v>
      </c>
      <c r="AL77" s="1048"/>
      <c r="AM77" s="1048"/>
      <c r="AN77" s="1048"/>
      <c r="AO77" s="1049"/>
      <c r="AP77" s="1050" t="s">
        <v>508</v>
      </c>
      <c r="AQ77" s="1048"/>
      <c r="AR77" s="1048"/>
      <c r="AS77" s="1048"/>
      <c r="AT77" s="1049"/>
      <c r="AU77" s="1050" t="s">
        <v>508</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577</v>
      </c>
      <c r="C78" s="1044"/>
      <c r="D78" s="1044"/>
      <c r="E78" s="1044"/>
      <c r="F78" s="1044"/>
      <c r="G78" s="1044"/>
      <c r="H78" s="1044"/>
      <c r="I78" s="1044"/>
      <c r="J78" s="1044"/>
      <c r="K78" s="1044"/>
      <c r="L78" s="1044"/>
      <c r="M78" s="1044"/>
      <c r="N78" s="1044"/>
      <c r="O78" s="1044"/>
      <c r="P78" s="1045"/>
      <c r="Q78" s="1046">
        <v>268</v>
      </c>
      <c r="R78" s="1040"/>
      <c r="S78" s="1040"/>
      <c r="T78" s="1040"/>
      <c r="U78" s="1040"/>
      <c r="V78" s="1040">
        <v>255</v>
      </c>
      <c r="W78" s="1040"/>
      <c r="X78" s="1040"/>
      <c r="Y78" s="1040"/>
      <c r="Z78" s="1040"/>
      <c r="AA78" s="1040">
        <v>14</v>
      </c>
      <c r="AB78" s="1040"/>
      <c r="AC78" s="1040"/>
      <c r="AD78" s="1040"/>
      <c r="AE78" s="1040"/>
      <c r="AF78" s="1040">
        <v>14</v>
      </c>
      <c r="AG78" s="1040"/>
      <c r="AH78" s="1040"/>
      <c r="AI78" s="1040"/>
      <c r="AJ78" s="1040"/>
      <c r="AK78" s="1040" t="s">
        <v>508</v>
      </c>
      <c r="AL78" s="1040"/>
      <c r="AM78" s="1040"/>
      <c r="AN78" s="1040"/>
      <c r="AO78" s="1040"/>
      <c r="AP78" s="1040">
        <v>1374</v>
      </c>
      <c r="AQ78" s="1040"/>
      <c r="AR78" s="1040"/>
      <c r="AS78" s="1040"/>
      <c r="AT78" s="1040"/>
      <c r="AU78" s="1040">
        <v>10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578</v>
      </c>
      <c r="C79" s="1044"/>
      <c r="D79" s="1044"/>
      <c r="E79" s="1044"/>
      <c r="F79" s="1044"/>
      <c r="G79" s="1044"/>
      <c r="H79" s="1044"/>
      <c r="I79" s="1044"/>
      <c r="J79" s="1044"/>
      <c r="K79" s="1044"/>
      <c r="L79" s="1044"/>
      <c r="M79" s="1044"/>
      <c r="N79" s="1044"/>
      <c r="O79" s="1044"/>
      <c r="P79" s="1045"/>
      <c r="Q79" s="1046">
        <v>3</v>
      </c>
      <c r="R79" s="1040"/>
      <c r="S79" s="1040"/>
      <c r="T79" s="1040"/>
      <c r="U79" s="1040"/>
      <c r="V79" s="1040">
        <v>2</v>
      </c>
      <c r="W79" s="1040"/>
      <c r="X79" s="1040"/>
      <c r="Y79" s="1040"/>
      <c r="Z79" s="1040"/>
      <c r="AA79" s="1040">
        <v>2</v>
      </c>
      <c r="AB79" s="1040"/>
      <c r="AC79" s="1040"/>
      <c r="AD79" s="1040"/>
      <c r="AE79" s="1040"/>
      <c r="AF79" s="1040">
        <v>2</v>
      </c>
      <c r="AG79" s="1040"/>
      <c r="AH79" s="1040"/>
      <c r="AI79" s="1040"/>
      <c r="AJ79" s="1040"/>
      <c r="AK79" s="1040">
        <v>0</v>
      </c>
      <c r="AL79" s="1040"/>
      <c r="AM79" s="1040"/>
      <c r="AN79" s="1040"/>
      <c r="AO79" s="1040"/>
      <c r="AP79" s="1040" t="s">
        <v>508</v>
      </c>
      <c r="AQ79" s="1040"/>
      <c r="AR79" s="1040"/>
      <c r="AS79" s="1040"/>
      <c r="AT79" s="1040"/>
      <c r="AU79" s="1040" t="s">
        <v>508</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579</v>
      </c>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569</v>
      </c>
      <c r="C81" s="1044"/>
      <c r="D81" s="1044"/>
      <c r="E81" s="1044"/>
      <c r="F81" s="1044"/>
      <c r="G81" s="1044"/>
      <c r="H81" s="1044"/>
      <c r="I81" s="1044"/>
      <c r="J81" s="1044"/>
      <c r="K81" s="1044"/>
      <c r="L81" s="1044"/>
      <c r="M81" s="1044"/>
      <c r="N81" s="1044"/>
      <c r="O81" s="1044"/>
      <c r="P81" s="1045"/>
      <c r="Q81" s="1046">
        <v>277</v>
      </c>
      <c r="R81" s="1040"/>
      <c r="S81" s="1040"/>
      <c r="T81" s="1040"/>
      <c r="U81" s="1040"/>
      <c r="V81" s="1040">
        <v>153</v>
      </c>
      <c r="W81" s="1040"/>
      <c r="X81" s="1040"/>
      <c r="Y81" s="1040"/>
      <c r="Z81" s="1040"/>
      <c r="AA81" s="1040">
        <v>124</v>
      </c>
      <c r="AB81" s="1040"/>
      <c r="AC81" s="1040"/>
      <c r="AD81" s="1040"/>
      <c r="AE81" s="1040"/>
      <c r="AF81" s="1040">
        <v>124</v>
      </c>
      <c r="AG81" s="1040"/>
      <c r="AH81" s="1040"/>
      <c r="AI81" s="1040"/>
      <c r="AJ81" s="1040"/>
      <c r="AK81" s="1040" t="s">
        <v>508</v>
      </c>
      <c r="AL81" s="1040"/>
      <c r="AM81" s="1040"/>
      <c r="AN81" s="1040"/>
      <c r="AO81" s="1040"/>
      <c r="AP81" s="1040" t="s">
        <v>508</v>
      </c>
      <c r="AQ81" s="1040"/>
      <c r="AR81" s="1040"/>
      <c r="AS81" s="1040"/>
      <c r="AT81" s="1040"/>
      <c r="AU81" s="1040" t="s">
        <v>508</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580</v>
      </c>
      <c r="C82" s="1044"/>
      <c r="D82" s="1044"/>
      <c r="E82" s="1044"/>
      <c r="F82" s="1044"/>
      <c r="G82" s="1044"/>
      <c r="H82" s="1044"/>
      <c r="I82" s="1044"/>
      <c r="J82" s="1044"/>
      <c r="K82" s="1044"/>
      <c r="L82" s="1044"/>
      <c r="M82" s="1044"/>
      <c r="N82" s="1044"/>
      <c r="O82" s="1044"/>
      <c r="P82" s="1045"/>
      <c r="Q82" s="1046">
        <v>52</v>
      </c>
      <c r="R82" s="1040"/>
      <c r="S82" s="1040"/>
      <c r="T82" s="1040"/>
      <c r="U82" s="1040"/>
      <c r="V82" s="1040">
        <v>29</v>
      </c>
      <c r="W82" s="1040"/>
      <c r="X82" s="1040"/>
      <c r="Y82" s="1040"/>
      <c r="Z82" s="1040"/>
      <c r="AA82" s="1040">
        <v>23</v>
      </c>
      <c r="AB82" s="1040"/>
      <c r="AC82" s="1040"/>
      <c r="AD82" s="1040"/>
      <c r="AE82" s="1040"/>
      <c r="AF82" s="1040">
        <v>23</v>
      </c>
      <c r="AG82" s="1040"/>
      <c r="AH82" s="1040"/>
      <c r="AI82" s="1040"/>
      <c r="AJ82" s="1040"/>
      <c r="AK82" s="1040" t="s">
        <v>508</v>
      </c>
      <c r="AL82" s="1040"/>
      <c r="AM82" s="1040"/>
      <c r="AN82" s="1040"/>
      <c r="AO82" s="1040"/>
      <c r="AP82" s="1040" t="s">
        <v>508</v>
      </c>
      <c r="AQ82" s="1040"/>
      <c r="AR82" s="1040"/>
      <c r="AS82" s="1040"/>
      <c r="AT82" s="1040"/>
      <c r="AU82" s="1040" t="s">
        <v>508</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581</v>
      </c>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569</v>
      </c>
      <c r="C84" s="1044"/>
      <c r="D84" s="1044"/>
      <c r="E84" s="1044"/>
      <c r="F84" s="1044"/>
      <c r="G84" s="1044"/>
      <c r="H84" s="1044"/>
      <c r="I84" s="1044"/>
      <c r="J84" s="1044"/>
      <c r="K84" s="1044"/>
      <c r="L84" s="1044"/>
      <c r="M84" s="1044"/>
      <c r="N84" s="1044"/>
      <c r="O84" s="1044"/>
      <c r="P84" s="1045"/>
      <c r="Q84" s="1046">
        <v>189</v>
      </c>
      <c r="R84" s="1040"/>
      <c r="S84" s="1040"/>
      <c r="T84" s="1040"/>
      <c r="U84" s="1040"/>
      <c r="V84" s="1040">
        <v>186</v>
      </c>
      <c r="W84" s="1040"/>
      <c r="X84" s="1040"/>
      <c r="Y84" s="1040"/>
      <c r="Z84" s="1040"/>
      <c r="AA84" s="1040">
        <v>3</v>
      </c>
      <c r="AB84" s="1040"/>
      <c r="AC84" s="1040"/>
      <c r="AD84" s="1040"/>
      <c r="AE84" s="1040"/>
      <c r="AF84" s="1040">
        <v>3</v>
      </c>
      <c r="AG84" s="1040"/>
      <c r="AH84" s="1040"/>
      <c r="AI84" s="1040"/>
      <c r="AJ84" s="1040"/>
      <c r="AK84" s="1040" t="s">
        <v>508</v>
      </c>
      <c r="AL84" s="1040"/>
      <c r="AM84" s="1040"/>
      <c r="AN84" s="1040"/>
      <c r="AO84" s="1040"/>
      <c r="AP84" s="1040" t="s">
        <v>508</v>
      </c>
      <c r="AQ84" s="1040"/>
      <c r="AR84" s="1040"/>
      <c r="AS84" s="1040"/>
      <c r="AT84" s="1040"/>
      <c r="AU84" s="1040" t="s">
        <v>508</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582</v>
      </c>
      <c r="C85" s="1044"/>
      <c r="D85" s="1044"/>
      <c r="E85" s="1044"/>
      <c r="F85" s="1044"/>
      <c r="G85" s="1044"/>
      <c r="H85" s="1044"/>
      <c r="I85" s="1044"/>
      <c r="J85" s="1044"/>
      <c r="K85" s="1044"/>
      <c r="L85" s="1044"/>
      <c r="M85" s="1044"/>
      <c r="N85" s="1044"/>
      <c r="O85" s="1044"/>
      <c r="P85" s="1045"/>
      <c r="Q85" s="1046">
        <v>218731</v>
      </c>
      <c r="R85" s="1040"/>
      <c r="S85" s="1040"/>
      <c r="T85" s="1040"/>
      <c r="U85" s="1040"/>
      <c r="V85" s="1040">
        <v>210330</v>
      </c>
      <c r="W85" s="1040"/>
      <c r="X85" s="1040"/>
      <c r="Y85" s="1040"/>
      <c r="Z85" s="1040"/>
      <c r="AA85" s="1040">
        <v>8401</v>
      </c>
      <c r="AB85" s="1040"/>
      <c r="AC85" s="1040"/>
      <c r="AD85" s="1040"/>
      <c r="AE85" s="1040"/>
      <c r="AF85" s="1040">
        <v>8401</v>
      </c>
      <c r="AG85" s="1040"/>
      <c r="AH85" s="1040"/>
      <c r="AI85" s="1040"/>
      <c r="AJ85" s="1040"/>
      <c r="AK85" s="1040" t="s">
        <v>508</v>
      </c>
      <c r="AL85" s="1040"/>
      <c r="AM85" s="1040"/>
      <c r="AN85" s="1040"/>
      <c r="AO85" s="1040"/>
      <c r="AP85" s="1040" t="s">
        <v>508</v>
      </c>
      <c r="AQ85" s="1040"/>
      <c r="AR85" s="1040"/>
      <c r="AS85" s="1040"/>
      <c r="AT85" s="1040"/>
      <c r="AU85" s="1040" t="s">
        <v>508</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410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9616</v>
      </c>
      <c r="AG88" s="1028"/>
      <c r="AH88" s="1028"/>
      <c r="AI88" s="1028"/>
      <c r="AJ88" s="1028"/>
      <c r="AK88" s="1032"/>
      <c r="AL88" s="1032"/>
      <c r="AM88" s="1032"/>
      <c r="AN88" s="1032"/>
      <c r="AO88" s="1032"/>
      <c r="AP88" s="1028">
        <v>2762</v>
      </c>
      <c r="AQ88" s="1028"/>
      <c r="AR88" s="1028"/>
      <c r="AS88" s="1028"/>
      <c r="AT88" s="1028"/>
      <c r="AU88" s="1028">
        <v>183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411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419</v>
      </c>
      <c r="AB109" s="963"/>
      <c r="AC109" s="963"/>
      <c r="AD109" s="963"/>
      <c r="AE109" s="964"/>
      <c r="AF109" s="965" t="s">
        <v>298</v>
      </c>
      <c r="AG109" s="963"/>
      <c r="AH109" s="963"/>
      <c r="AI109" s="963"/>
      <c r="AJ109" s="964"/>
      <c r="AK109" s="965" t="s">
        <v>297</v>
      </c>
      <c r="AL109" s="963"/>
      <c r="AM109" s="963"/>
      <c r="AN109" s="963"/>
      <c r="AO109" s="964"/>
      <c r="AP109" s="965" t="s">
        <v>420</v>
      </c>
      <c r="AQ109" s="963"/>
      <c r="AR109" s="963"/>
      <c r="AS109" s="963"/>
      <c r="AT109" s="994"/>
      <c r="AU109" s="962" t="s">
        <v>418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419</v>
      </c>
      <c r="BR109" s="963"/>
      <c r="BS109" s="963"/>
      <c r="BT109" s="963"/>
      <c r="BU109" s="964"/>
      <c r="BV109" s="965" t="s">
        <v>298</v>
      </c>
      <c r="BW109" s="963"/>
      <c r="BX109" s="963"/>
      <c r="BY109" s="963"/>
      <c r="BZ109" s="964"/>
      <c r="CA109" s="965" t="s">
        <v>297</v>
      </c>
      <c r="CB109" s="963"/>
      <c r="CC109" s="963"/>
      <c r="CD109" s="963"/>
      <c r="CE109" s="964"/>
      <c r="CF109" s="1001" t="s">
        <v>420</v>
      </c>
      <c r="CG109" s="1001"/>
      <c r="CH109" s="1001"/>
      <c r="CI109" s="1001"/>
      <c r="CJ109" s="1001"/>
      <c r="CK109" s="965" t="s">
        <v>421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419</v>
      </c>
      <c r="DH109" s="963"/>
      <c r="DI109" s="963"/>
      <c r="DJ109" s="963"/>
      <c r="DK109" s="964"/>
      <c r="DL109" s="965" t="s">
        <v>298</v>
      </c>
      <c r="DM109" s="963"/>
      <c r="DN109" s="963"/>
      <c r="DO109" s="963"/>
      <c r="DP109" s="964"/>
      <c r="DQ109" s="965" t="s">
        <v>297</v>
      </c>
      <c r="DR109" s="963"/>
      <c r="DS109" s="963"/>
      <c r="DT109" s="963"/>
      <c r="DU109" s="964"/>
      <c r="DV109" s="965" t="s">
        <v>420</v>
      </c>
      <c r="DW109" s="963"/>
      <c r="DX109" s="963"/>
      <c r="DY109" s="963"/>
      <c r="DZ109" s="994"/>
    </row>
    <row r="110" spans="1:131" s="226" customFormat="1" ht="26.25" customHeight="1" x14ac:dyDescent="0.15">
      <c r="A110" s="865" t="s">
        <v>422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471502</v>
      </c>
      <c r="AB110" s="956"/>
      <c r="AC110" s="956"/>
      <c r="AD110" s="956"/>
      <c r="AE110" s="957"/>
      <c r="AF110" s="958">
        <v>503686</v>
      </c>
      <c r="AG110" s="956"/>
      <c r="AH110" s="956"/>
      <c r="AI110" s="956"/>
      <c r="AJ110" s="957"/>
      <c r="AK110" s="958">
        <v>527630</v>
      </c>
      <c r="AL110" s="956"/>
      <c r="AM110" s="956"/>
      <c r="AN110" s="956"/>
      <c r="AO110" s="957"/>
      <c r="AP110" s="959">
        <v>10.7</v>
      </c>
      <c r="AQ110" s="960"/>
      <c r="AR110" s="960"/>
      <c r="AS110" s="960"/>
      <c r="AT110" s="961"/>
      <c r="AU110" s="995" t="s">
        <v>66</v>
      </c>
      <c r="AV110" s="996"/>
      <c r="AW110" s="996"/>
      <c r="AX110" s="996"/>
      <c r="AY110" s="996"/>
      <c r="AZ110" s="921" t="s">
        <v>423</v>
      </c>
      <c r="BA110" s="866"/>
      <c r="BB110" s="866"/>
      <c r="BC110" s="866"/>
      <c r="BD110" s="866"/>
      <c r="BE110" s="866"/>
      <c r="BF110" s="866"/>
      <c r="BG110" s="866"/>
      <c r="BH110" s="866"/>
      <c r="BI110" s="866"/>
      <c r="BJ110" s="866"/>
      <c r="BK110" s="866"/>
      <c r="BL110" s="866"/>
      <c r="BM110" s="866"/>
      <c r="BN110" s="866"/>
      <c r="BO110" s="866"/>
      <c r="BP110" s="867"/>
      <c r="BQ110" s="922">
        <v>5486478</v>
      </c>
      <c r="BR110" s="903"/>
      <c r="BS110" s="903"/>
      <c r="BT110" s="903"/>
      <c r="BU110" s="903"/>
      <c r="BV110" s="903">
        <v>5437262</v>
      </c>
      <c r="BW110" s="903"/>
      <c r="BX110" s="903"/>
      <c r="BY110" s="903"/>
      <c r="BZ110" s="903"/>
      <c r="CA110" s="903">
        <v>5567899</v>
      </c>
      <c r="CB110" s="903"/>
      <c r="CC110" s="903"/>
      <c r="CD110" s="903"/>
      <c r="CE110" s="903"/>
      <c r="CF110" s="927">
        <v>112.9</v>
      </c>
      <c r="CG110" s="928"/>
      <c r="CH110" s="928"/>
      <c r="CI110" s="928"/>
      <c r="CJ110" s="928"/>
      <c r="CK110" s="991" t="s">
        <v>424</v>
      </c>
      <c r="CL110" s="877"/>
      <c r="CM110" s="952" t="s">
        <v>425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397</v>
      </c>
      <c r="DM110" s="903"/>
      <c r="DN110" s="903"/>
      <c r="DO110" s="903"/>
      <c r="DP110" s="903"/>
      <c r="DQ110" s="903" t="s">
        <v>122</v>
      </c>
      <c r="DR110" s="903"/>
      <c r="DS110" s="903"/>
      <c r="DT110" s="903"/>
      <c r="DU110" s="903"/>
      <c r="DV110" s="904" t="s">
        <v>122</v>
      </c>
      <c r="DW110" s="904"/>
      <c r="DX110" s="904"/>
      <c r="DY110" s="904"/>
      <c r="DZ110" s="905"/>
    </row>
    <row r="111" spans="1:131" s="226" customFormat="1" ht="26.25" customHeight="1" x14ac:dyDescent="0.15">
      <c r="A111" s="832" t="s">
        <v>426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122</v>
      </c>
      <c r="AG111" s="984"/>
      <c r="AH111" s="984"/>
      <c r="AI111" s="984"/>
      <c r="AJ111" s="985"/>
      <c r="AK111" s="986" t="s">
        <v>122</v>
      </c>
      <c r="AL111" s="984"/>
      <c r="AM111" s="984"/>
      <c r="AN111" s="984"/>
      <c r="AO111" s="985"/>
      <c r="AP111" s="987" t="s">
        <v>428</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18</v>
      </c>
      <c r="BR111" s="875"/>
      <c r="BS111" s="875"/>
      <c r="BT111" s="875"/>
      <c r="BU111" s="875"/>
      <c r="BV111" s="875">
        <v>5</v>
      </c>
      <c r="BW111" s="875"/>
      <c r="BX111" s="875"/>
      <c r="BY111" s="875"/>
      <c r="BZ111" s="875"/>
      <c r="CA111" s="875" t="s">
        <v>430</v>
      </c>
      <c r="CB111" s="875"/>
      <c r="CC111" s="875"/>
      <c r="CD111" s="875"/>
      <c r="CE111" s="875"/>
      <c r="CF111" s="936" t="s">
        <v>430</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380</v>
      </c>
      <c r="DH111" s="875"/>
      <c r="DI111" s="875"/>
      <c r="DJ111" s="875"/>
      <c r="DK111" s="875"/>
      <c r="DL111" s="875" t="s">
        <v>432</v>
      </c>
      <c r="DM111" s="875"/>
      <c r="DN111" s="875"/>
      <c r="DO111" s="875"/>
      <c r="DP111" s="875"/>
      <c r="DQ111" s="875" t="s">
        <v>122</v>
      </c>
      <c r="DR111" s="875"/>
      <c r="DS111" s="875"/>
      <c r="DT111" s="875"/>
      <c r="DU111" s="875"/>
      <c r="DV111" s="852" t="s">
        <v>432</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427</v>
      </c>
      <c r="AB112" s="838"/>
      <c r="AC112" s="838"/>
      <c r="AD112" s="838"/>
      <c r="AE112" s="839"/>
      <c r="AF112" s="840" t="s">
        <v>430</v>
      </c>
      <c r="AG112" s="838"/>
      <c r="AH112" s="838"/>
      <c r="AI112" s="838"/>
      <c r="AJ112" s="839"/>
      <c r="AK112" s="840" t="s">
        <v>435</v>
      </c>
      <c r="AL112" s="838"/>
      <c r="AM112" s="838"/>
      <c r="AN112" s="838"/>
      <c r="AO112" s="839"/>
      <c r="AP112" s="885" t="s">
        <v>122</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2521627</v>
      </c>
      <c r="BR112" s="875"/>
      <c r="BS112" s="875"/>
      <c r="BT112" s="875"/>
      <c r="BU112" s="875"/>
      <c r="BV112" s="875">
        <v>2451783</v>
      </c>
      <c r="BW112" s="875"/>
      <c r="BX112" s="875"/>
      <c r="BY112" s="875"/>
      <c r="BZ112" s="875"/>
      <c r="CA112" s="875">
        <v>2401788</v>
      </c>
      <c r="CB112" s="875"/>
      <c r="CC112" s="875"/>
      <c r="CD112" s="875"/>
      <c r="CE112" s="875"/>
      <c r="CF112" s="936">
        <v>48.7</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438</v>
      </c>
      <c r="DH112" s="875"/>
      <c r="DI112" s="875"/>
      <c r="DJ112" s="875"/>
      <c r="DK112" s="875"/>
      <c r="DL112" s="875" t="s">
        <v>435</v>
      </c>
      <c r="DM112" s="875"/>
      <c r="DN112" s="875"/>
      <c r="DO112" s="875"/>
      <c r="DP112" s="875"/>
      <c r="DQ112" s="875" t="s">
        <v>380</v>
      </c>
      <c r="DR112" s="875"/>
      <c r="DS112" s="875"/>
      <c r="DT112" s="875"/>
      <c r="DU112" s="875"/>
      <c r="DV112" s="852" t="s">
        <v>430</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283739</v>
      </c>
      <c r="AB113" s="984"/>
      <c r="AC113" s="984"/>
      <c r="AD113" s="984"/>
      <c r="AE113" s="985"/>
      <c r="AF113" s="986">
        <v>284962</v>
      </c>
      <c r="AG113" s="984"/>
      <c r="AH113" s="984"/>
      <c r="AI113" s="984"/>
      <c r="AJ113" s="985"/>
      <c r="AK113" s="986">
        <v>188224</v>
      </c>
      <c r="AL113" s="984"/>
      <c r="AM113" s="984"/>
      <c r="AN113" s="984"/>
      <c r="AO113" s="985"/>
      <c r="AP113" s="987">
        <v>3.8</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337980</v>
      </c>
      <c r="BR113" s="875"/>
      <c r="BS113" s="875"/>
      <c r="BT113" s="875"/>
      <c r="BU113" s="875"/>
      <c r="BV113" s="875">
        <v>251000</v>
      </c>
      <c r="BW113" s="875"/>
      <c r="BX113" s="875"/>
      <c r="BY113" s="875"/>
      <c r="BZ113" s="875"/>
      <c r="CA113" s="875">
        <v>183818</v>
      </c>
      <c r="CB113" s="875"/>
      <c r="CC113" s="875"/>
      <c r="CD113" s="875"/>
      <c r="CE113" s="875"/>
      <c r="CF113" s="936">
        <v>3.7</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v>18</v>
      </c>
      <c r="DH113" s="838"/>
      <c r="DI113" s="838"/>
      <c r="DJ113" s="838"/>
      <c r="DK113" s="839"/>
      <c r="DL113" s="840">
        <v>5</v>
      </c>
      <c r="DM113" s="838"/>
      <c r="DN113" s="838"/>
      <c r="DO113" s="838"/>
      <c r="DP113" s="839"/>
      <c r="DQ113" s="840" t="s">
        <v>438</v>
      </c>
      <c r="DR113" s="838"/>
      <c r="DS113" s="838"/>
      <c r="DT113" s="838"/>
      <c r="DU113" s="839"/>
      <c r="DV113" s="885" t="s">
        <v>122</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119071</v>
      </c>
      <c r="AB114" s="838"/>
      <c r="AC114" s="838"/>
      <c r="AD114" s="838"/>
      <c r="AE114" s="839"/>
      <c r="AF114" s="840">
        <v>89063</v>
      </c>
      <c r="AG114" s="838"/>
      <c r="AH114" s="838"/>
      <c r="AI114" s="838"/>
      <c r="AJ114" s="839"/>
      <c r="AK114" s="840">
        <v>27775</v>
      </c>
      <c r="AL114" s="838"/>
      <c r="AM114" s="838"/>
      <c r="AN114" s="838"/>
      <c r="AO114" s="839"/>
      <c r="AP114" s="885">
        <v>0.6</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t="s">
        <v>427</v>
      </c>
      <c r="BR114" s="875"/>
      <c r="BS114" s="875"/>
      <c r="BT114" s="875"/>
      <c r="BU114" s="875"/>
      <c r="BV114" s="875" t="s">
        <v>438</v>
      </c>
      <c r="BW114" s="875"/>
      <c r="BX114" s="875"/>
      <c r="BY114" s="875"/>
      <c r="BZ114" s="875"/>
      <c r="CA114" s="875" t="s">
        <v>427</v>
      </c>
      <c r="CB114" s="875"/>
      <c r="CC114" s="875"/>
      <c r="CD114" s="875"/>
      <c r="CE114" s="875"/>
      <c r="CF114" s="936" t="s">
        <v>380</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427</v>
      </c>
      <c r="DM114" s="838"/>
      <c r="DN114" s="838"/>
      <c r="DO114" s="838"/>
      <c r="DP114" s="839"/>
      <c r="DQ114" s="840" t="s">
        <v>432</v>
      </c>
      <c r="DR114" s="838"/>
      <c r="DS114" s="838"/>
      <c r="DT114" s="838"/>
      <c r="DU114" s="839"/>
      <c r="DV114" s="885" t="s">
        <v>427</v>
      </c>
      <c r="DW114" s="886"/>
      <c r="DX114" s="886"/>
      <c r="DY114" s="886"/>
      <c r="DZ114" s="887"/>
    </row>
    <row r="115" spans="1:130" s="226" customFormat="1" ht="26.25" customHeight="1" x14ac:dyDescent="0.15">
      <c r="A115" s="979"/>
      <c r="B115" s="980"/>
      <c r="C115" s="808" t="s">
        <v>445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22</v>
      </c>
      <c r="AB115" s="984"/>
      <c r="AC115" s="984"/>
      <c r="AD115" s="984"/>
      <c r="AE115" s="985"/>
      <c r="AF115" s="986">
        <v>13</v>
      </c>
      <c r="AG115" s="984"/>
      <c r="AH115" s="984"/>
      <c r="AI115" s="984"/>
      <c r="AJ115" s="985"/>
      <c r="AK115" s="986">
        <v>6</v>
      </c>
      <c r="AL115" s="984"/>
      <c r="AM115" s="984"/>
      <c r="AN115" s="984"/>
      <c r="AO115" s="985"/>
      <c r="AP115" s="987">
        <v>0</v>
      </c>
      <c r="AQ115" s="988"/>
      <c r="AR115" s="988"/>
      <c r="AS115" s="988"/>
      <c r="AT115" s="989"/>
      <c r="AU115" s="997"/>
      <c r="AV115" s="998"/>
      <c r="AW115" s="998"/>
      <c r="AX115" s="998"/>
      <c r="AY115" s="998"/>
      <c r="AZ115" s="873" t="s">
        <v>446</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438</v>
      </c>
      <c r="BW115" s="875"/>
      <c r="BX115" s="875"/>
      <c r="BY115" s="875"/>
      <c r="BZ115" s="875"/>
      <c r="CA115" s="875" t="s">
        <v>380</v>
      </c>
      <c r="CB115" s="875"/>
      <c r="CC115" s="875"/>
      <c r="CD115" s="875"/>
      <c r="CE115" s="875"/>
      <c r="CF115" s="936" t="s">
        <v>430</v>
      </c>
      <c r="CG115" s="937"/>
      <c r="CH115" s="937"/>
      <c r="CI115" s="937"/>
      <c r="CJ115" s="937"/>
      <c r="CK115" s="992"/>
      <c r="CL115" s="879"/>
      <c r="CM115" s="873" t="s">
        <v>447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430</v>
      </c>
      <c r="DM115" s="838"/>
      <c r="DN115" s="838"/>
      <c r="DO115" s="838"/>
      <c r="DP115" s="839"/>
      <c r="DQ115" s="840" t="s">
        <v>427</v>
      </c>
      <c r="DR115" s="838"/>
      <c r="DS115" s="838"/>
      <c r="DT115" s="838"/>
      <c r="DU115" s="839"/>
      <c r="DV115" s="885" t="s">
        <v>427</v>
      </c>
      <c r="DW115" s="886"/>
      <c r="DX115" s="886"/>
      <c r="DY115" s="886"/>
      <c r="DZ115" s="887"/>
    </row>
    <row r="116" spans="1:130" s="226" customFormat="1" ht="26.25" customHeight="1" x14ac:dyDescent="0.15">
      <c r="A116" s="981"/>
      <c r="B116" s="982"/>
      <c r="C116" s="941" t="s">
        <v>448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438</v>
      </c>
      <c r="AB116" s="838"/>
      <c r="AC116" s="838"/>
      <c r="AD116" s="838"/>
      <c r="AE116" s="839"/>
      <c r="AF116" s="840" t="s">
        <v>427</v>
      </c>
      <c r="AG116" s="838"/>
      <c r="AH116" s="838"/>
      <c r="AI116" s="838"/>
      <c r="AJ116" s="839"/>
      <c r="AK116" s="840" t="s">
        <v>432</v>
      </c>
      <c r="AL116" s="838"/>
      <c r="AM116" s="838"/>
      <c r="AN116" s="838"/>
      <c r="AO116" s="839"/>
      <c r="AP116" s="885" t="s">
        <v>430</v>
      </c>
      <c r="AQ116" s="886"/>
      <c r="AR116" s="886"/>
      <c r="AS116" s="886"/>
      <c r="AT116" s="887"/>
      <c r="AU116" s="997"/>
      <c r="AV116" s="998"/>
      <c r="AW116" s="998"/>
      <c r="AX116" s="998"/>
      <c r="AY116" s="998"/>
      <c r="AZ116" s="924" t="s">
        <v>449</v>
      </c>
      <c r="BA116" s="925"/>
      <c r="BB116" s="925"/>
      <c r="BC116" s="925"/>
      <c r="BD116" s="925"/>
      <c r="BE116" s="925"/>
      <c r="BF116" s="925"/>
      <c r="BG116" s="925"/>
      <c r="BH116" s="925"/>
      <c r="BI116" s="925"/>
      <c r="BJ116" s="925"/>
      <c r="BK116" s="925"/>
      <c r="BL116" s="925"/>
      <c r="BM116" s="925"/>
      <c r="BN116" s="925"/>
      <c r="BO116" s="925"/>
      <c r="BP116" s="926"/>
      <c r="BQ116" s="874" t="s">
        <v>438</v>
      </c>
      <c r="BR116" s="875"/>
      <c r="BS116" s="875"/>
      <c r="BT116" s="875"/>
      <c r="BU116" s="875"/>
      <c r="BV116" s="875" t="s">
        <v>438</v>
      </c>
      <c r="BW116" s="875"/>
      <c r="BX116" s="875"/>
      <c r="BY116" s="875"/>
      <c r="BZ116" s="875"/>
      <c r="CA116" s="875" t="s">
        <v>430</v>
      </c>
      <c r="CB116" s="875"/>
      <c r="CC116" s="875"/>
      <c r="CD116" s="875"/>
      <c r="CE116" s="875"/>
      <c r="CF116" s="936" t="s">
        <v>432</v>
      </c>
      <c r="CG116" s="937"/>
      <c r="CH116" s="937"/>
      <c r="CI116" s="937"/>
      <c r="CJ116" s="937"/>
      <c r="CK116" s="992"/>
      <c r="CL116" s="879"/>
      <c r="CM116" s="882" t="s">
        <v>450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427</v>
      </c>
      <c r="DH116" s="838"/>
      <c r="DI116" s="838"/>
      <c r="DJ116" s="838"/>
      <c r="DK116" s="839"/>
      <c r="DL116" s="840" t="s">
        <v>432</v>
      </c>
      <c r="DM116" s="838"/>
      <c r="DN116" s="838"/>
      <c r="DO116" s="838"/>
      <c r="DP116" s="839"/>
      <c r="DQ116" s="840" t="s">
        <v>380</v>
      </c>
      <c r="DR116" s="838"/>
      <c r="DS116" s="838"/>
      <c r="DT116" s="838"/>
      <c r="DU116" s="839"/>
      <c r="DV116" s="885" t="s">
        <v>438</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451</v>
      </c>
      <c r="Z117" s="964"/>
      <c r="AA117" s="969">
        <v>874334</v>
      </c>
      <c r="AB117" s="970"/>
      <c r="AC117" s="970"/>
      <c r="AD117" s="970"/>
      <c r="AE117" s="971"/>
      <c r="AF117" s="972">
        <v>877724</v>
      </c>
      <c r="AG117" s="970"/>
      <c r="AH117" s="970"/>
      <c r="AI117" s="970"/>
      <c r="AJ117" s="971"/>
      <c r="AK117" s="972">
        <v>743635</v>
      </c>
      <c r="AL117" s="970"/>
      <c r="AM117" s="970"/>
      <c r="AN117" s="970"/>
      <c r="AO117" s="971"/>
      <c r="AP117" s="973"/>
      <c r="AQ117" s="974"/>
      <c r="AR117" s="974"/>
      <c r="AS117" s="974"/>
      <c r="AT117" s="975"/>
      <c r="AU117" s="997"/>
      <c r="AV117" s="998"/>
      <c r="AW117" s="998"/>
      <c r="AX117" s="998"/>
      <c r="AY117" s="998"/>
      <c r="AZ117" s="924" t="s">
        <v>452</v>
      </c>
      <c r="BA117" s="925"/>
      <c r="BB117" s="925"/>
      <c r="BC117" s="925"/>
      <c r="BD117" s="925"/>
      <c r="BE117" s="925"/>
      <c r="BF117" s="925"/>
      <c r="BG117" s="925"/>
      <c r="BH117" s="925"/>
      <c r="BI117" s="925"/>
      <c r="BJ117" s="925"/>
      <c r="BK117" s="925"/>
      <c r="BL117" s="925"/>
      <c r="BM117" s="925"/>
      <c r="BN117" s="925"/>
      <c r="BO117" s="925"/>
      <c r="BP117" s="926"/>
      <c r="BQ117" s="874" t="s">
        <v>430</v>
      </c>
      <c r="BR117" s="875"/>
      <c r="BS117" s="875"/>
      <c r="BT117" s="875"/>
      <c r="BU117" s="875"/>
      <c r="BV117" s="875" t="s">
        <v>438</v>
      </c>
      <c r="BW117" s="875"/>
      <c r="BX117" s="875"/>
      <c r="BY117" s="875"/>
      <c r="BZ117" s="875"/>
      <c r="CA117" s="875" t="s">
        <v>428</v>
      </c>
      <c r="CB117" s="875"/>
      <c r="CC117" s="875"/>
      <c r="CD117" s="875"/>
      <c r="CE117" s="875"/>
      <c r="CF117" s="936" t="s">
        <v>438</v>
      </c>
      <c r="CG117" s="937"/>
      <c r="CH117" s="937"/>
      <c r="CI117" s="937"/>
      <c r="CJ117" s="937"/>
      <c r="CK117" s="992"/>
      <c r="CL117" s="879"/>
      <c r="CM117" s="882" t="s">
        <v>453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432</v>
      </c>
      <c r="DM117" s="838"/>
      <c r="DN117" s="838"/>
      <c r="DO117" s="838"/>
      <c r="DP117" s="839"/>
      <c r="DQ117" s="840" t="s">
        <v>432</v>
      </c>
      <c r="DR117" s="838"/>
      <c r="DS117" s="838"/>
      <c r="DT117" s="838"/>
      <c r="DU117" s="839"/>
      <c r="DV117" s="885" t="s">
        <v>380</v>
      </c>
      <c r="DW117" s="886"/>
      <c r="DX117" s="886"/>
      <c r="DY117" s="886"/>
      <c r="DZ117" s="887"/>
    </row>
    <row r="118" spans="1:130" s="226" customFormat="1" ht="26.25" customHeight="1" x14ac:dyDescent="0.15">
      <c r="A118" s="962" t="s">
        <v>421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419</v>
      </c>
      <c r="AB118" s="963"/>
      <c r="AC118" s="963"/>
      <c r="AD118" s="963"/>
      <c r="AE118" s="964"/>
      <c r="AF118" s="965" t="s">
        <v>298</v>
      </c>
      <c r="AG118" s="963"/>
      <c r="AH118" s="963"/>
      <c r="AI118" s="963"/>
      <c r="AJ118" s="964"/>
      <c r="AK118" s="965" t="s">
        <v>297</v>
      </c>
      <c r="AL118" s="963"/>
      <c r="AM118" s="963"/>
      <c r="AN118" s="963"/>
      <c r="AO118" s="964"/>
      <c r="AP118" s="966" t="s">
        <v>420</v>
      </c>
      <c r="AQ118" s="967"/>
      <c r="AR118" s="967"/>
      <c r="AS118" s="967"/>
      <c r="AT118" s="968"/>
      <c r="AU118" s="997"/>
      <c r="AV118" s="998"/>
      <c r="AW118" s="998"/>
      <c r="AX118" s="998"/>
      <c r="AY118" s="998"/>
      <c r="AZ118" s="940" t="s">
        <v>454</v>
      </c>
      <c r="BA118" s="941"/>
      <c r="BB118" s="941"/>
      <c r="BC118" s="941"/>
      <c r="BD118" s="941"/>
      <c r="BE118" s="941"/>
      <c r="BF118" s="941"/>
      <c r="BG118" s="941"/>
      <c r="BH118" s="941"/>
      <c r="BI118" s="941"/>
      <c r="BJ118" s="941"/>
      <c r="BK118" s="941"/>
      <c r="BL118" s="941"/>
      <c r="BM118" s="941"/>
      <c r="BN118" s="941"/>
      <c r="BO118" s="941"/>
      <c r="BP118" s="942"/>
      <c r="BQ118" s="943" t="s">
        <v>428</v>
      </c>
      <c r="BR118" s="906"/>
      <c r="BS118" s="906"/>
      <c r="BT118" s="906"/>
      <c r="BU118" s="906"/>
      <c r="BV118" s="906" t="s">
        <v>432</v>
      </c>
      <c r="BW118" s="906"/>
      <c r="BX118" s="906"/>
      <c r="BY118" s="906"/>
      <c r="BZ118" s="906"/>
      <c r="CA118" s="906" t="s">
        <v>122</v>
      </c>
      <c r="CB118" s="906"/>
      <c r="CC118" s="906"/>
      <c r="CD118" s="906"/>
      <c r="CE118" s="906"/>
      <c r="CF118" s="936" t="s">
        <v>430</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456</v>
      </c>
      <c r="DH118" s="838"/>
      <c r="DI118" s="838"/>
      <c r="DJ118" s="838"/>
      <c r="DK118" s="839"/>
      <c r="DL118" s="840" t="s">
        <v>122</v>
      </c>
      <c r="DM118" s="838"/>
      <c r="DN118" s="838"/>
      <c r="DO118" s="838"/>
      <c r="DP118" s="839"/>
      <c r="DQ118" s="840" t="s">
        <v>456</v>
      </c>
      <c r="DR118" s="838"/>
      <c r="DS118" s="838"/>
      <c r="DT118" s="838"/>
      <c r="DU118" s="839"/>
      <c r="DV118" s="885" t="s">
        <v>430</v>
      </c>
      <c r="DW118" s="886"/>
      <c r="DX118" s="886"/>
      <c r="DY118" s="886"/>
      <c r="DZ118" s="887"/>
    </row>
    <row r="119" spans="1:130" s="226" customFormat="1" ht="26.25" customHeight="1" x14ac:dyDescent="0.15">
      <c r="A119" s="876" t="s">
        <v>424</v>
      </c>
      <c r="B119" s="877"/>
      <c r="C119" s="952" t="s">
        <v>425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456</v>
      </c>
      <c r="AB119" s="956"/>
      <c r="AC119" s="956"/>
      <c r="AD119" s="956"/>
      <c r="AE119" s="957"/>
      <c r="AF119" s="958" t="s">
        <v>427</v>
      </c>
      <c r="AG119" s="956"/>
      <c r="AH119" s="956"/>
      <c r="AI119" s="956"/>
      <c r="AJ119" s="957"/>
      <c r="AK119" s="958" t="s">
        <v>428</v>
      </c>
      <c r="AL119" s="956"/>
      <c r="AM119" s="956"/>
      <c r="AN119" s="956"/>
      <c r="AO119" s="957"/>
      <c r="AP119" s="959" t="s">
        <v>428</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457</v>
      </c>
      <c r="BP119" s="939"/>
      <c r="BQ119" s="943">
        <v>8346103</v>
      </c>
      <c r="BR119" s="906"/>
      <c r="BS119" s="906"/>
      <c r="BT119" s="906"/>
      <c r="BU119" s="906"/>
      <c r="BV119" s="906">
        <v>8140050</v>
      </c>
      <c r="BW119" s="906"/>
      <c r="BX119" s="906"/>
      <c r="BY119" s="906"/>
      <c r="BZ119" s="906"/>
      <c r="CA119" s="906">
        <v>8153505</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427</v>
      </c>
      <c r="DH119" s="821"/>
      <c r="DI119" s="821"/>
      <c r="DJ119" s="821"/>
      <c r="DK119" s="822"/>
      <c r="DL119" s="823" t="s">
        <v>427</v>
      </c>
      <c r="DM119" s="821"/>
      <c r="DN119" s="821"/>
      <c r="DO119" s="821"/>
      <c r="DP119" s="822"/>
      <c r="DQ119" s="823" t="s">
        <v>122</v>
      </c>
      <c r="DR119" s="821"/>
      <c r="DS119" s="821"/>
      <c r="DT119" s="821"/>
      <c r="DU119" s="822"/>
      <c r="DV119" s="909" t="s">
        <v>380</v>
      </c>
      <c r="DW119" s="910"/>
      <c r="DX119" s="910"/>
      <c r="DY119" s="910"/>
      <c r="DZ119" s="911"/>
    </row>
    <row r="120" spans="1:130" s="226" customFormat="1" ht="26.25" customHeight="1" x14ac:dyDescent="0.15">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430</v>
      </c>
      <c r="AG120" s="838"/>
      <c r="AH120" s="838"/>
      <c r="AI120" s="838"/>
      <c r="AJ120" s="839"/>
      <c r="AK120" s="840" t="s">
        <v>122</v>
      </c>
      <c r="AL120" s="838"/>
      <c r="AM120" s="838"/>
      <c r="AN120" s="838"/>
      <c r="AO120" s="839"/>
      <c r="AP120" s="885" t="s">
        <v>435</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4475741</v>
      </c>
      <c r="BR120" s="903"/>
      <c r="BS120" s="903"/>
      <c r="BT120" s="903"/>
      <c r="BU120" s="903"/>
      <c r="BV120" s="903">
        <v>4237048</v>
      </c>
      <c r="BW120" s="903"/>
      <c r="BX120" s="903"/>
      <c r="BY120" s="903"/>
      <c r="BZ120" s="903"/>
      <c r="CA120" s="903">
        <v>4333285</v>
      </c>
      <c r="CB120" s="903"/>
      <c r="CC120" s="903"/>
      <c r="CD120" s="903"/>
      <c r="CE120" s="903"/>
      <c r="CF120" s="927">
        <v>87.8</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2520420</v>
      </c>
      <c r="DH120" s="903"/>
      <c r="DI120" s="903"/>
      <c r="DJ120" s="903"/>
      <c r="DK120" s="903"/>
      <c r="DL120" s="903">
        <v>2450707</v>
      </c>
      <c r="DM120" s="903"/>
      <c r="DN120" s="903"/>
      <c r="DO120" s="903"/>
      <c r="DP120" s="903"/>
      <c r="DQ120" s="903">
        <v>2400831</v>
      </c>
      <c r="DR120" s="903"/>
      <c r="DS120" s="903"/>
      <c r="DT120" s="903"/>
      <c r="DU120" s="903"/>
      <c r="DV120" s="904">
        <v>48.7</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v>22</v>
      </c>
      <c r="AB121" s="838"/>
      <c r="AC121" s="838"/>
      <c r="AD121" s="838"/>
      <c r="AE121" s="839"/>
      <c r="AF121" s="840">
        <v>13</v>
      </c>
      <c r="AG121" s="838"/>
      <c r="AH121" s="838"/>
      <c r="AI121" s="838"/>
      <c r="AJ121" s="839"/>
      <c r="AK121" s="840">
        <v>6</v>
      </c>
      <c r="AL121" s="838"/>
      <c r="AM121" s="838"/>
      <c r="AN121" s="838"/>
      <c r="AO121" s="839"/>
      <c r="AP121" s="885">
        <v>0</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23125</v>
      </c>
      <c r="BR121" s="875"/>
      <c r="BS121" s="875"/>
      <c r="BT121" s="875"/>
      <c r="BU121" s="875"/>
      <c r="BV121" s="875">
        <v>20755</v>
      </c>
      <c r="BW121" s="875"/>
      <c r="BX121" s="875"/>
      <c r="BY121" s="875"/>
      <c r="BZ121" s="875"/>
      <c r="CA121" s="875">
        <v>18338</v>
      </c>
      <c r="CB121" s="875"/>
      <c r="CC121" s="875"/>
      <c r="CD121" s="875"/>
      <c r="CE121" s="875"/>
      <c r="CF121" s="936">
        <v>0.4</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1207</v>
      </c>
      <c r="DH121" s="875"/>
      <c r="DI121" s="875"/>
      <c r="DJ121" s="875"/>
      <c r="DK121" s="875"/>
      <c r="DL121" s="875">
        <v>1076</v>
      </c>
      <c r="DM121" s="875"/>
      <c r="DN121" s="875"/>
      <c r="DO121" s="875"/>
      <c r="DP121" s="875"/>
      <c r="DQ121" s="875">
        <v>957</v>
      </c>
      <c r="DR121" s="875"/>
      <c r="DS121" s="875"/>
      <c r="DT121" s="875"/>
      <c r="DU121" s="875"/>
      <c r="DV121" s="852">
        <v>0</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430</v>
      </c>
      <c r="AB122" s="838"/>
      <c r="AC122" s="838"/>
      <c r="AD122" s="838"/>
      <c r="AE122" s="839"/>
      <c r="AF122" s="840" t="s">
        <v>430</v>
      </c>
      <c r="AG122" s="838"/>
      <c r="AH122" s="838"/>
      <c r="AI122" s="838"/>
      <c r="AJ122" s="839"/>
      <c r="AK122" s="840" t="s">
        <v>122</v>
      </c>
      <c r="AL122" s="838"/>
      <c r="AM122" s="838"/>
      <c r="AN122" s="838"/>
      <c r="AO122" s="839"/>
      <c r="AP122" s="885" t="s">
        <v>438</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7441003</v>
      </c>
      <c r="BR122" s="906"/>
      <c r="BS122" s="906"/>
      <c r="BT122" s="906"/>
      <c r="BU122" s="906"/>
      <c r="BV122" s="906">
        <v>7181500</v>
      </c>
      <c r="BW122" s="906"/>
      <c r="BX122" s="906"/>
      <c r="BY122" s="906"/>
      <c r="BZ122" s="906"/>
      <c r="CA122" s="906">
        <v>7237548</v>
      </c>
      <c r="CB122" s="906"/>
      <c r="CC122" s="906"/>
      <c r="CD122" s="906"/>
      <c r="CE122" s="906"/>
      <c r="CF122" s="907">
        <v>146.69999999999999</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430</v>
      </c>
      <c r="DH122" s="875"/>
      <c r="DI122" s="875"/>
      <c r="DJ122" s="875"/>
      <c r="DK122" s="875"/>
      <c r="DL122" s="875" t="s">
        <v>438</v>
      </c>
      <c r="DM122" s="875"/>
      <c r="DN122" s="875"/>
      <c r="DO122" s="875"/>
      <c r="DP122" s="875"/>
      <c r="DQ122" s="875" t="s">
        <v>380</v>
      </c>
      <c r="DR122" s="875"/>
      <c r="DS122" s="875"/>
      <c r="DT122" s="875"/>
      <c r="DU122" s="875"/>
      <c r="DV122" s="852" t="s">
        <v>438</v>
      </c>
      <c r="DW122" s="852"/>
      <c r="DX122" s="852"/>
      <c r="DY122" s="852"/>
      <c r="DZ122" s="853"/>
    </row>
    <row r="123" spans="1:130" s="226" customFormat="1" ht="26.25" customHeight="1" x14ac:dyDescent="0.15">
      <c r="A123" s="878"/>
      <c r="B123" s="879"/>
      <c r="C123" s="882" t="s">
        <v>450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432</v>
      </c>
      <c r="AB123" s="838"/>
      <c r="AC123" s="838"/>
      <c r="AD123" s="838"/>
      <c r="AE123" s="839"/>
      <c r="AF123" s="840" t="s">
        <v>438</v>
      </c>
      <c r="AG123" s="838"/>
      <c r="AH123" s="838"/>
      <c r="AI123" s="838"/>
      <c r="AJ123" s="839"/>
      <c r="AK123" s="840" t="s">
        <v>432</v>
      </c>
      <c r="AL123" s="838"/>
      <c r="AM123" s="838"/>
      <c r="AN123" s="838"/>
      <c r="AO123" s="839"/>
      <c r="AP123" s="885" t="s">
        <v>430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468</v>
      </c>
      <c r="BP123" s="939"/>
      <c r="BQ123" s="893">
        <v>11939869</v>
      </c>
      <c r="BR123" s="894"/>
      <c r="BS123" s="894"/>
      <c r="BT123" s="894"/>
      <c r="BU123" s="894"/>
      <c r="BV123" s="894">
        <v>11439303</v>
      </c>
      <c r="BW123" s="894"/>
      <c r="BX123" s="894"/>
      <c r="BY123" s="894"/>
      <c r="BZ123" s="894"/>
      <c r="CA123" s="894">
        <v>11589171</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t="s">
        <v>427</v>
      </c>
      <c r="DH123" s="838"/>
      <c r="DI123" s="838"/>
      <c r="DJ123" s="838"/>
      <c r="DK123" s="839"/>
      <c r="DL123" s="840" t="s">
        <v>432</v>
      </c>
      <c r="DM123" s="838"/>
      <c r="DN123" s="838"/>
      <c r="DO123" s="838"/>
      <c r="DP123" s="839"/>
      <c r="DQ123" s="840" t="s">
        <v>432</v>
      </c>
      <c r="DR123" s="838"/>
      <c r="DS123" s="838"/>
      <c r="DT123" s="838"/>
      <c r="DU123" s="839"/>
      <c r="DV123" s="885" t="s">
        <v>380</v>
      </c>
      <c r="DW123" s="886"/>
      <c r="DX123" s="886"/>
      <c r="DY123" s="886"/>
      <c r="DZ123" s="887"/>
    </row>
    <row r="124" spans="1:130" s="226" customFormat="1" ht="26.25" customHeight="1" thickBot="1" x14ac:dyDescent="0.2">
      <c r="A124" s="878"/>
      <c r="B124" s="879"/>
      <c r="C124" s="882" t="s">
        <v>453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438</v>
      </c>
      <c r="AB124" s="838"/>
      <c r="AC124" s="838"/>
      <c r="AD124" s="838"/>
      <c r="AE124" s="839"/>
      <c r="AF124" s="840" t="s">
        <v>380</v>
      </c>
      <c r="AG124" s="838"/>
      <c r="AH124" s="838"/>
      <c r="AI124" s="838"/>
      <c r="AJ124" s="839"/>
      <c r="AK124" s="840" t="s">
        <v>438</v>
      </c>
      <c r="AL124" s="838"/>
      <c r="AM124" s="838"/>
      <c r="AN124" s="838"/>
      <c r="AO124" s="839"/>
      <c r="AP124" s="885" t="s">
        <v>432</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427</v>
      </c>
      <c r="BR124" s="892"/>
      <c r="BS124" s="892"/>
      <c r="BT124" s="892"/>
      <c r="BU124" s="892"/>
      <c r="BV124" s="892" t="s">
        <v>380</v>
      </c>
      <c r="BW124" s="892"/>
      <c r="BX124" s="892"/>
      <c r="BY124" s="892"/>
      <c r="BZ124" s="892"/>
      <c r="CA124" s="892" t="s">
        <v>430</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438</v>
      </c>
      <c r="DH124" s="821"/>
      <c r="DI124" s="821"/>
      <c r="DJ124" s="821"/>
      <c r="DK124" s="822"/>
      <c r="DL124" s="823" t="s">
        <v>456</v>
      </c>
      <c r="DM124" s="821"/>
      <c r="DN124" s="821"/>
      <c r="DO124" s="821"/>
      <c r="DP124" s="822"/>
      <c r="DQ124" s="823" t="s">
        <v>122</v>
      </c>
      <c r="DR124" s="821"/>
      <c r="DS124" s="821"/>
      <c r="DT124" s="821"/>
      <c r="DU124" s="822"/>
      <c r="DV124" s="909" t="s">
        <v>435</v>
      </c>
      <c r="DW124" s="910"/>
      <c r="DX124" s="910"/>
      <c r="DY124" s="910"/>
      <c r="DZ124" s="911"/>
    </row>
    <row r="125" spans="1:130" s="226" customFormat="1" ht="26.25" customHeight="1" x14ac:dyDescent="0.15">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456</v>
      </c>
      <c r="AB125" s="838"/>
      <c r="AC125" s="838"/>
      <c r="AD125" s="838"/>
      <c r="AE125" s="839"/>
      <c r="AF125" s="840" t="s">
        <v>427</v>
      </c>
      <c r="AG125" s="838"/>
      <c r="AH125" s="838"/>
      <c r="AI125" s="838"/>
      <c r="AJ125" s="839"/>
      <c r="AK125" s="840" t="s">
        <v>456</v>
      </c>
      <c r="AL125" s="838"/>
      <c r="AM125" s="838"/>
      <c r="AN125" s="838"/>
      <c r="AO125" s="839"/>
      <c r="AP125" s="885" t="s">
        <v>380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427</v>
      </c>
      <c r="DH125" s="903"/>
      <c r="DI125" s="903"/>
      <c r="DJ125" s="903"/>
      <c r="DK125" s="903"/>
      <c r="DL125" s="903" t="s">
        <v>456</v>
      </c>
      <c r="DM125" s="903"/>
      <c r="DN125" s="903"/>
      <c r="DO125" s="903"/>
      <c r="DP125" s="903"/>
      <c r="DQ125" s="903" t="s">
        <v>456</v>
      </c>
      <c r="DR125" s="903"/>
      <c r="DS125" s="903"/>
      <c r="DT125" s="903"/>
      <c r="DU125" s="903"/>
      <c r="DV125" s="904" t="s">
        <v>456</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438</v>
      </c>
      <c r="AB126" s="838"/>
      <c r="AC126" s="838"/>
      <c r="AD126" s="838"/>
      <c r="AE126" s="839"/>
      <c r="AF126" s="840" t="s">
        <v>456</v>
      </c>
      <c r="AG126" s="838"/>
      <c r="AH126" s="838"/>
      <c r="AI126" s="838"/>
      <c r="AJ126" s="839"/>
      <c r="AK126" s="840" t="s">
        <v>122</v>
      </c>
      <c r="AL126" s="838"/>
      <c r="AM126" s="838"/>
      <c r="AN126" s="838"/>
      <c r="AO126" s="839"/>
      <c r="AP126" s="885" t="s">
        <v>456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438</v>
      </c>
      <c r="DH126" s="875"/>
      <c r="DI126" s="875"/>
      <c r="DJ126" s="875"/>
      <c r="DK126" s="875"/>
      <c r="DL126" s="875" t="s">
        <v>438</v>
      </c>
      <c r="DM126" s="875"/>
      <c r="DN126" s="875"/>
      <c r="DO126" s="875"/>
      <c r="DP126" s="875"/>
      <c r="DQ126" s="875" t="s">
        <v>122</v>
      </c>
      <c r="DR126" s="875"/>
      <c r="DS126" s="875"/>
      <c r="DT126" s="875"/>
      <c r="DU126" s="875"/>
      <c r="DV126" s="852" t="s">
        <v>456</v>
      </c>
      <c r="DW126" s="852"/>
      <c r="DX126" s="852"/>
      <c r="DY126" s="852"/>
      <c r="DZ126" s="853"/>
    </row>
    <row r="127" spans="1:130" s="226" customFormat="1" ht="26.25" customHeight="1" x14ac:dyDescent="0.15">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456</v>
      </c>
      <c r="AB127" s="838"/>
      <c r="AC127" s="838"/>
      <c r="AD127" s="838"/>
      <c r="AE127" s="839"/>
      <c r="AF127" s="840" t="s">
        <v>456</v>
      </c>
      <c r="AG127" s="838"/>
      <c r="AH127" s="838"/>
      <c r="AI127" s="838"/>
      <c r="AJ127" s="839"/>
      <c r="AK127" s="840" t="s">
        <v>456</v>
      </c>
      <c r="AL127" s="838"/>
      <c r="AM127" s="838"/>
      <c r="AN127" s="838"/>
      <c r="AO127" s="839"/>
      <c r="AP127" s="885" t="s">
        <v>438</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456</v>
      </c>
      <c r="DH127" s="875"/>
      <c r="DI127" s="875"/>
      <c r="DJ127" s="875"/>
      <c r="DK127" s="875"/>
      <c r="DL127" s="875" t="s">
        <v>438</v>
      </c>
      <c r="DM127" s="875"/>
      <c r="DN127" s="875"/>
      <c r="DO127" s="875"/>
      <c r="DP127" s="875"/>
      <c r="DQ127" s="875" t="s">
        <v>456</v>
      </c>
      <c r="DR127" s="875"/>
      <c r="DS127" s="875"/>
      <c r="DT127" s="875"/>
      <c r="DU127" s="875"/>
      <c r="DV127" s="852" t="s">
        <v>456</v>
      </c>
      <c r="DW127" s="852"/>
      <c r="DX127" s="852"/>
      <c r="DY127" s="852"/>
      <c r="DZ127" s="853"/>
    </row>
    <row r="128" spans="1:130" s="226" customFormat="1" ht="26.25" customHeight="1" thickBot="1" x14ac:dyDescent="0.2">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2820</v>
      </c>
      <c r="AB128" s="859"/>
      <c r="AC128" s="859"/>
      <c r="AD128" s="859"/>
      <c r="AE128" s="860"/>
      <c r="AF128" s="861">
        <v>2820</v>
      </c>
      <c r="AG128" s="859"/>
      <c r="AH128" s="859"/>
      <c r="AI128" s="859"/>
      <c r="AJ128" s="860"/>
      <c r="AK128" s="861">
        <v>2820</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427</v>
      </c>
      <c r="BG128" s="845"/>
      <c r="BH128" s="845"/>
      <c r="BI128" s="845"/>
      <c r="BJ128" s="845"/>
      <c r="BK128" s="845"/>
      <c r="BL128" s="868"/>
      <c r="BM128" s="844">
        <v>14.65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380</v>
      </c>
      <c r="DH128" s="849"/>
      <c r="DI128" s="849"/>
      <c r="DJ128" s="849"/>
      <c r="DK128" s="849"/>
      <c r="DL128" s="849" t="s">
        <v>430</v>
      </c>
      <c r="DM128" s="849"/>
      <c r="DN128" s="849"/>
      <c r="DO128" s="849"/>
      <c r="DP128" s="849"/>
      <c r="DQ128" s="849" t="s">
        <v>380</v>
      </c>
      <c r="DR128" s="849"/>
      <c r="DS128" s="849"/>
      <c r="DT128" s="849"/>
      <c r="DU128" s="849"/>
      <c r="DV128" s="850" t="s">
        <v>430</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5703208</v>
      </c>
      <c r="AB129" s="838"/>
      <c r="AC129" s="838"/>
      <c r="AD129" s="838"/>
      <c r="AE129" s="839"/>
      <c r="AF129" s="840">
        <v>5653965</v>
      </c>
      <c r="AG129" s="838"/>
      <c r="AH129" s="838"/>
      <c r="AI129" s="838"/>
      <c r="AJ129" s="839"/>
      <c r="AK129" s="840">
        <v>5579279</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122</v>
      </c>
      <c r="BG129" s="828"/>
      <c r="BH129" s="828"/>
      <c r="BI129" s="828"/>
      <c r="BJ129" s="828"/>
      <c r="BK129" s="828"/>
      <c r="BL129" s="829"/>
      <c r="BM129" s="827">
        <v>19.649999999999999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689736</v>
      </c>
      <c r="AB130" s="838"/>
      <c r="AC130" s="838"/>
      <c r="AD130" s="838"/>
      <c r="AE130" s="839"/>
      <c r="AF130" s="840">
        <v>691224</v>
      </c>
      <c r="AG130" s="838"/>
      <c r="AH130" s="838"/>
      <c r="AI130" s="838"/>
      <c r="AJ130" s="839"/>
      <c r="AK130" s="840">
        <v>645964</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5013472</v>
      </c>
      <c r="AB131" s="821"/>
      <c r="AC131" s="821"/>
      <c r="AD131" s="821"/>
      <c r="AE131" s="822"/>
      <c r="AF131" s="823">
        <v>4962741</v>
      </c>
      <c r="AG131" s="821"/>
      <c r="AH131" s="821"/>
      <c r="AI131" s="821"/>
      <c r="AJ131" s="822"/>
      <c r="AK131" s="823">
        <v>4933315</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t="s">
        <v>492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3.6257906700000002</v>
      </c>
      <c r="AB132" s="801"/>
      <c r="AC132" s="801"/>
      <c r="AD132" s="801"/>
      <c r="AE132" s="802"/>
      <c r="AF132" s="803">
        <v>3.701180457</v>
      </c>
      <c r="AG132" s="801"/>
      <c r="AH132" s="801"/>
      <c r="AI132" s="801"/>
      <c r="AJ132" s="802"/>
      <c r="AK132" s="803">
        <v>1.9226625500000001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4.5999999999999996</v>
      </c>
      <c r="AB133" s="780"/>
      <c r="AC133" s="780"/>
      <c r="AD133" s="780"/>
      <c r="AE133" s="781"/>
      <c r="AF133" s="779">
        <v>3.9</v>
      </c>
      <c r="AG133" s="780"/>
      <c r="AH133" s="780"/>
      <c r="AI133" s="780"/>
      <c r="AJ133" s="781"/>
      <c r="AK133" s="779">
        <v>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Dm/jz75RQO5TYK4JDlVRoB8Z70s3g6XCE9MND+wOwLI8/UP2fQazBmKAtDzdwXABlSY5UMi34S4m/cke5FOkg==" saltValue="biMR35SeDmEZVWNJ6FZQ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85" zoomScaleNormal="85" zoomScaleSheetLayoutView="85" workbookViewId="0">
      <selection activeCell="CM73" sqref="CM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StCZr0sPMrsQZ8Jx8ainghkUYjaLA+tsuFboHs/usUP0Tn7fx1U1ASS8ExxqAQLCqX3xf2FkNQBcPKhofQg7w==" saltValue="Ov4lo56+tklyHWo/aiGT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miEX9s++DjyCSMySxHK3mtL0UyXcNx9IgfaTFBO7+heeV+dD6BF5pFKRb1u6JvOlX1UPwSR0Ai8POUl0n5dNQ==" saltValue="yq3Y/Jnqg85PRet1B8lU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1770035</v>
      </c>
      <c r="AP9" s="292">
        <v>69029</v>
      </c>
      <c r="AQ9" s="293">
        <v>63745</v>
      </c>
      <c r="AR9" s="294">
        <v>8.3000000000000007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159141</v>
      </c>
      <c r="AP10" s="295">
        <v>6206</v>
      </c>
      <c r="AQ10" s="296">
        <v>6933</v>
      </c>
      <c r="AR10" s="297">
        <v>-10.5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31607</v>
      </c>
      <c r="AP11" s="295">
        <v>1233</v>
      </c>
      <c r="AQ11" s="296">
        <v>8657</v>
      </c>
      <c r="AR11" s="297">
        <v>-85.8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309</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86053</v>
      </c>
      <c r="AP14" s="295">
        <v>3356</v>
      </c>
      <c r="AQ14" s="296">
        <v>2823</v>
      </c>
      <c r="AR14" s="297">
        <v>18.899999999999999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32996</v>
      </c>
      <c r="AP15" s="295">
        <v>1287</v>
      </c>
      <c r="AQ15" s="296">
        <v>1311</v>
      </c>
      <c r="AR15" s="297">
        <v>-1.8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-162042</v>
      </c>
      <c r="AP16" s="295">
        <v>-6319</v>
      </c>
      <c r="AQ16" s="296">
        <v>-5769</v>
      </c>
      <c r="AR16" s="297">
        <v>9.5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1917790</v>
      </c>
      <c r="AP17" s="295">
        <v>74791</v>
      </c>
      <c r="AQ17" s="296">
        <v>78008</v>
      </c>
      <c r="AR17" s="297">
        <v>-4.0999999999999996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7.8</v>
      </c>
      <c r="AP21" s="308">
        <v>7.6</v>
      </c>
      <c r="AQ21" s="309">
        <v>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99.2</v>
      </c>
      <c r="AP22" s="313">
        <v>97</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527630</v>
      </c>
      <c r="AP32" s="322">
        <v>20577</v>
      </c>
      <c r="AQ32" s="323">
        <v>35085</v>
      </c>
      <c r="AR32" s="324">
        <v>-41.4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188224</v>
      </c>
      <c r="AP35" s="322">
        <v>7340</v>
      </c>
      <c r="AQ35" s="323">
        <v>14585</v>
      </c>
      <c r="AR35" s="324">
        <v>-49.7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27775</v>
      </c>
      <c r="AP36" s="322">
        <v>1083</v>
      </c>
      <c r="AQ36" s="323">
        <v>2514</v>
      </c>
      <c r="AR36" s="324">
        <v>-56.9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6</v>
      </c>
      <c r="AP37" s="322">
        <v>0</v>
      </c>
      <c r="AQ37" s="323">
        <v>688</v>
      </c>
      <c r="AR37" s="324">
        <v>-100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508</v>
      </c>
      <c r="AP38" s="325" t="s">
        <v>508</v>
      </c>
      <c r="AQ38" s="326">
        <v>1</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-2820</v>
      </c>
      <c r="AP39" s="322">
        <v>-110</v>
      </c>
      <c r="AQ39" s="323">
        <v>-3106</v>
      </c>
      <c r="AR39" s="324">
        <v>-96.5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-645964</v>
      </c>
      <c r="AP40" s="322">
        <v>-25192</v>
      </c>
      <c r="AQ40" s="323">
        <v>-35380</v>
      </c>
      <c r="AR40" s="324">
        <v>-28.8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94851</v>
      </c>
      <c r="AP41" s="322">
        <v>3699</v>
      </c>
      <c r="AQ41" s="323">
        <v>14388</v>
      </c>
      <c r="AR41" s="324">
        <v>-74.3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549271</v>
      </c>
      <c r="AN51" s="344">
        <v>21334</v>
      </c>
      <c r="AO51" s="345">
        <v>-29.6</v>
      </c>
      <c r="AP51" s="346">
        <v>53270</v>
      </c>
      <c r="AQ51" s="347">
        <v>13.8</v>
      </c>
      <c r="AR51" s="348">
        <v>-43.4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352607</v>
      </c>
      <c r="AN52" s="352">
        <v>13696</v>
      </c>
      <c r="AO52" s="353">
        <v>-15.3</v>
      </c>
      <c r="AP52" s="354">
        <v>24316</v>
      </c>
      <c r="AQ52" s="355">
        <v>0.8</v>
      </c>
      <c r="AR52" s="356">
        <v>-16.100000000000001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536221</v>
      </c>
      <c r="AN53" s="344">
        <v>20897</v>
      </c>
      <c r="AO53" s="345">
        <v>-2</v>
      </c>
      <c r="AP53" s="346">
        <v>53292</v>
      </c>
      <c r="AQ53" s="347">
        <v>0</v>
      </c>
      <c r="AR53" s="348">
        <v>-2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424263</v>
      </c>
      <c r="AN54" s="352">
        <v>16534</v>
      </c>
      <c r="AO54" s="353">
        <v>20.7</v>
      </c>
      <c r="AP54" s="354">
        <v>28900</v>
      </c>
      <c r="AQ54" s="355">
        <v>18.899999999999999</v>
      </c>
      <c r="AR54" s="356">
        <v>1.8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543329</v>
      </c>
      <c r="AN55" s="344">
        <v>21286</v>
      </c>
      <c r="AO55" s="345">
        <v>1.9</v>
      </c>
      <c r="AP55" s="346">
        <v>56894</v>
      </c>
      <c r="AQ55" s="347">
        <v>6.8</v>
      </c>
      <c r="AR55" s="348">
        <v>-4.9000000000000004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446376</v>
      </c>
      <c r="AN56" s="352">
        <v>17488</v>
      </c>
      <c r="AO56" s="353">
        <v>5.8</v>
      </c>
      <c r="AP56" s="354">
        <v>32548</v>
      </c>
      <c r="AQ56" s="355">
        <v>12.6</v>
      </c>
      <c r="AR56" s="356">
        <v>-6.8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554132</v>
      </c>
      <c r="AN57" s="344">
        <v>21663</v>
      </c>
      <c r="AO57" s="345">
        <v>1.8</v>
      </c>
      <c r="AP57" s="346">
        <v>57122</v>
      </c>
      <c r="AQ57" s="347">
        <v>0.4</v>
      </c>
      <c r="AR57" s="348">
        <v>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381352</v>
      </c>
      <c r="AN58" s="352">
        <v>14908</v>
      </c>
      <c r="AO58" s="353">
        <v>-14.8</v>
      </c>
      <c r="AP58" s="354">
        <v>36191</v>
      </c>
      <c r="AQ58" s="355">
        <v>11.2</v>
      </c>
      <c r="AR58" s="356">
        <v>-26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538252</v>
      </c>
      <c r="AN59" s="344">
        <v>20991</v>
      </c>
      <c r="AO59" s="345">
        <v>-3.1</v>
      </c>
      <c r="AP59" s="346">
        <v>53655</v>
      </c>
      <c r="AQ59" s="347">
        <v>-6.1</v>
      </c>
      <c r="AR59" s="348">
        <v>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315521</v>
      </c>
      <c r="AN60" s="352">
        <v>12305</v>
      </c>
      <c r="AO60" s="353">
        <v>-17.5</v>
      </c>
      <c r="AP60" s="354">
        <v>32719</v>
      </c>
      <c r="AQ60" s="355">
        <v>-9.6</v>
      </c>
      <c r="AR60" s="356">
        <v>-7.9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544241</v>
      </c>
      <c r="AN61" s="359">
        <v>21234</v>
      </c>
      <c r="AO61" s="360">
        <v>-6.2</v>
      </c>
      <c r="AP61" s="361">
        <v>54847</v>
      </c>
      <c r="AQ61" s="362">
        <v>3</v>
      </c>
      <c r="AR61" s="348">
        <v>-9.1999999999999993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384024</v>
      </c>
      <c r="AN62" s="352">
        <v>14986</v>
      </c>
      <c r="AO62" s="353">
        <v>-4.2</v>
      </c>
      <c r="AP62" s="354">
        <v>30935</v>
      </c>
      <c r="AQ62" s="355">
        <v>6.8</v>
      </c>
      <c r="AR62" s="356">
        <v>-11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WiXxev8alRxvZUG+ukE+mt6WSIHzn0+85nu1SRe+6lgFGEaTaYlbwTKukQptQb6QR2SmzBGaq6/vFDsFenCng==" saltValue="CUYTBXkZZFELn+iJOGbD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4"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HkjJCK1v67e7o0mglkQxUln3FsodV1paHEMmxdU8+vUD6lJU2XvoGdOTovWua6rFNfyFCWbkVRV5BWzYzlIOQ==" saltValue="68aiu2CWmePN44ADosU+9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N83" zoomScaleNormal="100" zoomScaleSheetLayoutView="55" workbookViewId="0">
      <selection activeCell="AE37" sqref="AE3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G64By7IzP1x9cUkoY9zLYHzMkFr0i89lrmRwbD62/LphVxch7AF8CcswG3DU06EpNw1m2UieMORKEXJkVmwzA==" saltValue="E3PzHlFuscpuPAF4ocL2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34.85</v>
      </c>
      <c r="G47" s="12">
        <v>33.72</v>
      </c>
      <c r="H47" s="12">
        <v>37.43</v>
      </c>
      <c r="I47" s="12">
        <v>34.909999999999997</v>
      </c>
      <c r="J47" s="13">
        <v>34.03</v>
      </c>
    </row>
    <row r="48" spans="2:10" ht="57.75" customHeight="1" x14ac:dyDescent="0.15">
      <c r="B48" s="14"/>
      <c r="C48" s="1214" t="s">
        <v>4</v>
      </c>
      <c r="D48" s="1214"/>
      <c r="E48" s="1215"/>
      <c r="F48" s="15">
        <v>13.94</v>
      </c>
      <c r="G48" s="16">
        <v>12.28</v>
      </c>
      <c r="H48" s="16">
        <v>8.2200000000000006</v>
      </c>
      <c r="I48" s="16">
        <v>6.09</v>
      </c>
      <c r="J48" s="17">
        <v>6.6</v>
      </c>
    </row>
    <row r="49" spans="2:10" ht="57.75" customHeight="1" thickBot="1" x14ac:dyDescent="0.2">
      <c r="B49" s="18"/>
      <c r="C49" s="1216" t="s">
        <v>5</v>
      </c>
      <c r="D49" s="1216"/>
      <c r="E49" s="1217"/>
      <c r="F49" s="19">
        <v>4.25</v>
      </c>
      <c r="G49" s="20" t="s">
        <v>556</v>
      </c>
      <c r="H49" s="20">
        <v>0.6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4rsYCy/MUTAOPk39ztq8U8SRW+Vthjv9oBo/cQVKopNedkccSDuKPIDamfhlKvEwjesJgAKxhytUXtiRsk0OQ==" saltValue="XhsjDHKFZZ5epehpFLIc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2019-11-05T12:29:28Z</cp:lastPrinted>
  <dcterms:created xsi:type="dcterms:W3CDTF">2019-02-14T03:28:19Z</dcterms:created>
  <dcterms:modified xsi:type="dcterms:W3CDTF">2019-11-21T02:08:40Z</dcterms:modified>
  <cp:category/>
</cp:coreProperties>
</file>