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0730" windowHeight="99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O35" i="10"/>
  <c r="BE35"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l="1"/>
  <c r="BE34" i="10"/>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<sst xmlns="http://schemas.openxmlformats.org/spreadsheetml/2006/main" count="1137" uniqueCount="613">
  <si>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</si>
  <si>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</si>
  <si>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</si>
  <si>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</si>
  <si>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</si>
  <si>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</si>
  <si>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</si>
  <si>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</si>
  <si>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</si>
  <si>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</si>
  <si>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</si>
  <si>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</si>
  <si>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</si>
  <si>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</si>
  <si>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</si>
  <si>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</si>
  <si>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</si>
  <si>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</si>
  <si>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</si>
  <si>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</si>
  <si>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</si>
  <si>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</si>
  <si>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</si>
  <si>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</si>
  <si>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</si>
  <si>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</si>
  <si>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</si>
  <si>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</si>
  <si>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</si>
  <si>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</si>
  <si>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</si>
  <si>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</si>
  <si>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</si>
  <si>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</si>
  <si>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</si>
  <si>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</si>
  <si>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</si>
  <si>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</si>
  <si>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</si>
  <si>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</si>
  <si>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</si>
  <si>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</si>
  <si>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</si>
  <si>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</si>
  <si>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</si>
  <si>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</si>
  <si>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</si>
  <si>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</si>
  <si>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</si>
  <si>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</si>
  <si>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</si>
  <si>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</si>
  <si>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</si>
  <si>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</si>
  <si>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</si>
  <si>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</si>
  <si>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</si>
  <si>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</si>
  <si>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</si>
  <si>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</si>
  <si>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</si>
  <si>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</si>
  <si>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</si>
  <si>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</si>
  <si>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</si>
  <si>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</si>
  <si>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</si>
  <si>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</si>
  <si>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</si>
  <si>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</si>
  <si>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</si>
  <si>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</si>
  <si>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</si>
  <si>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</si>
  <si>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</si>
  <si>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</si>
  <si>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</si>
  <si>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</si>
  <si>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</si>
  <si>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</si>
  <si>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</si>
  <si>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</si>
  <si>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</si>
  <si>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</si>
  <si>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</si>
  <si>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</si>
  <si>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</si>
  <si>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</si>
  <si>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</si>
  <si>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</si>
  <si>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</si>
  <si>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玉城町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</si>
  <si>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</si>
  <si>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</si>
  <si>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</si>
  <si>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</si>
  <si>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</si>
  <si>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</si>
  <si>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</si>
  <si>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</si>
  <si>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</si>
  <si>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</si>
  <si>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</si>
  <si>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</si>
  <si>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</si>
  <si>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</si>
  <si>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</si>
  <si>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</si>
  <si>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</si>
  <si>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</si>
  <si>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</si>
  <si>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</si>
  <si>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</si>
  <si>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</si>
  <si>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</si>
  <si>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</si>
  <si>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</si>
  <si>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</si>
  <si>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</si>
  <si>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</si>
  <si>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</si>
  <si>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</si>
  <si>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</si>
  <si>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</si>
  <si>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</si>
  <si>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</si>
  <si>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</si>
  <si>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</si>
  <si>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</si>
  <si>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</si>
  <si>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</si>
  <si>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</si>
  <si>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</si>
  <si>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</si>
  <si>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</si>
  <si>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</si>
  <si>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</si>
  <si>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</si>
  <si>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</si>
  <si>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</si>
  <si>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</si>
  <si>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</si>
  <si>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</si>
  <si>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</si>
  <si>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</si>
  <si>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</si>
  <si>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</si>
  <si>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</si>
  <si>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</si>
  <si>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</si>
  <si>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</si>
  <si>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</si>
  <si>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</si>
  <si>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</si>
  <si>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</si>
  <si>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</si>
  <si>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</si>
  <si>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</si>
  <si>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</si>
  <si>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</si>
  <si>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</si>
  <si>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</si>
  <si>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</si>
  <si>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</si>
  <si>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</si>
  <si>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</si>
  <si>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</si>
  <si>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</si>
  <si>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</si>
  <si>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</si>
  <si>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</si>
  <si>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</si>
  <si>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</si>
  <si>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</si>
  <si>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</si>
  <si>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</si>
  <si>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</si>
  <si>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</si>
  <si>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</si>
  <si>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</si>
  <si>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</si>
  <si>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</si>
  <si>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</si>
  <si>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</si>
  <si>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</si>
  <si>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</si>
  <si>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</si>
  <si>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</si>
  <si>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</si>
  <si>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</si>
  <si>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</si>
  <si>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</si>
  <si>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</si>
  <si>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</si>
  <si>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</si>
  <si>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</si>
  <si>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</si>
  <si>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</si>
  <si>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</si>
  <si>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</si>
  <si>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</si>
  <si>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</si>
  <si>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</si>
  <si>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</si>
  <si>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</si>
  <si>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</si>
  <si>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三重県玉城町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</si>
  <si>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</si>
  <si>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</si>
  <si>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</si>
  <si>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</si>
  <si>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</si>
  <si>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</si>
  <si>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</si>
  <si>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</si>
  <si>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</si>
  <si>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</si>
  <si>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</si>
  <si>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</si>
  <si>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</si>
  <si>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</si>
  <si>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</si>
  <si>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</si>
  <si>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</si>
  <si>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</si>
  <si>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</si>
  <si>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</si>
  <si>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</si>
  <si>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</si>
  <si>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</si>
  <si>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</si>
  <si>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</si>
  <si>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</si>
  <si>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</si>
  <si>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</si>
  <si>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</si>
  <si>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</si>
  <si>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</si>
  <si>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</si>
  <si>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</si>
  <si>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</si>
  <si>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</si>
  <si>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</si>
  <si>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</si>
  <si>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</si>
  <si>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</si>
  <si>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</si>
  <si>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</si>
  <si>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</si>
  <si>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</si>
  <si>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</si>
  <si>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</si>
  <si>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</si>
  <si>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</si>
  <si>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</si>
  <si>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</si>
  <si>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</si>
  <si>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</si>
  <si>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</si>
  <si>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</si>
  <si>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</si>
  <si>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</si>
  <si>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</si>
  <si>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</si>
  <si>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</si>
  <si>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</si>
  <si>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</si>
  <si>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</si>
  <si>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</si>
  <si>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</si>
  <si>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</si>
  <si>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</si>
  <si>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</si>
  <si>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</si>
  <si>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</si>
  <si>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</si>
  <si>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</si>
  <si>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</si>
  <si>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</si>
  <si>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</si>
  <si>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</si>
  <si>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</si>
  <si>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</si>
  <si>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</si>
  <si>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</si>
  <si>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</si>
  <si>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</si>
  <si>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</si>
  <si>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</si>
  <si>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</si>
  <si>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</si>
  <si>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</si>
  <si>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</si>
  <si>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</si>
  <si>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</si>
  <si>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</si>
  <si>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</si>
  <si>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</si>
  <si>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</si>
  <si>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</si>
  <si>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</si>
  <si>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</si>
  <si>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</si>
  <si>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</si>
  <si>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</si>
  <si>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</si>
  <si>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</si>
  <si>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</si>
  <si>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</si>
  <si>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</si>
  <si>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</si>
  <si>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</si>
  <si>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</si>
  <si>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</si>
  <si>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</si>
  <si>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</si>
  <si>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</si>
  <si>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</si>
  <si>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</si>
  <si>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</si>
  <si>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</si>
  <si>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</si>
  <si>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</si>
  <si>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</si>
  <si>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</si>
  <si>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</si>
  <si>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</si>
  <si>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</si>
  <si>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</si>
  <si>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</si>
  <si>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</si>
  <si>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</si>
  <si>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</si>
  <si>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</si>
  <si>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</si>
  <si>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</si>
  <si>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</si>
  <si>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</si>
  <si>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</si>
  <si>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</si>
  <si>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</si>
  <si>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</si>
  <si>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</si>
  <si>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</si>
  <si>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</si>
  <si>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</si>
  <si>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</si>
  <si>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</si>
  <si>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</si>
  <si>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</si>
  <si>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</si>
  <si>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</si>
  <si>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</si>
  <si>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</si>
  <si>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</si>
  <si>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</si>
  <si>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三重県玉城町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</si>
  <si>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</si>
  <si>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</si>
  <si>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</si>
  <si>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</si>
  <si>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</si>
  <si>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</si>
  <si>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</si>
  <si>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</si>
  <si>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</si>
  <si>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</si>
  <si>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</si>
  <si>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</si>
  <si>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</si>
  <si>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</si>
  <si>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</si>
  <si>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</si>
  <si>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</si>
  <si>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</si>
  <si>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</si>
  <si>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</si>
  <si>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</si>
  <si>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山村振興事業特別会計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</si>
  <si>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</si>
  <si>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</si>
  <si>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</si>
  <si>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</si>
  <si>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</si>
  <si>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</si>
  <si>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</si>
  <si>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</si>
  <si>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</si>
  <si>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</si>
  <si>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</si>
  <si>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</si>
  <si>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</si>
  <si>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</si>
  <si>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</si>
  <si>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</si>
  <si>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</si>
  <si>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</si>
  <si>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</si>
  <si>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</si>
  <si>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</si>
  <si>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介護老人保健施設事業会計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</si>
  <si>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</si>
  <si>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</si>
  <si>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</si>
  <si>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</si>
  <si>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</si>
  <si>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</si>
  <si>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</si>
  <si>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</si>
  <si>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</si>
  <si>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</si>
  <si>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</si>
  <si>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</si>
  <si>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</si>
  <si>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</si>
  <si>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</si>
  <si>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</si>
  <si>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</si>
  <si>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</si>
  <si>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</si>
  <si>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</si>
  <si>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</si>
  <si>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</si>
  <si>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</si>
  <si>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</si>
  <si>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</si>
  <si>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</si>
  <si>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</si>
  <si>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</si>
  <si>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</si>
  <si>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</si>
  <si>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</si>
  <si>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</si>
  <si>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</si>
  <si>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</si>
  <si>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</si>
  <si>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</si>
  <si>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</si>
  <si>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</si>
  <si>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</si>
  <si>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</si>
  <si>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</si>
  <si>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</si>
  <si>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</si>
  <si>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</si>
  <si>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</si>
  <si>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</si>
  <si>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</si>
  <si>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</si>
  <si>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</si>
  <si>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</si>
  <si>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</si>
  <si>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</si>
  <si>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</si>
  <si>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</si>
  <si>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</si>
  <si>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</si>
  <si>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</si>
  <si>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</si>
  <si>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</si>
  <si>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</si>
  <si>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</si>
  <si>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</si>
  <si>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</si>
  <si>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</si>
  <si>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</si>
  <si>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</si>
  <si>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</si>
  <si>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</si>
  <si>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</si>
  <si>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</si>
  <si>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</si>
  <si>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</si>
  <si>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</si>
  <si>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</si>
  <si>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</si>
  <si>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</si>
  <si>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</si>
  <si>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</si>
  <si>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</si>
  <si>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</si>
  <si>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</si>
  <si>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</si>
  <si>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</si>
  <si>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</si>
  <si>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</si>
  <si>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</si>
  <si>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</si>
  <si>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</si>
  <si>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</si>
  <si>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</si>
  <si>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</si>
  <si>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</si>
  <si>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</si>
  <si>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</si>
  <si>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</si>
  <si>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</si>
  <si>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</si>
  <si>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</si>
  <si>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</si>
  <si>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</si>
  <si>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</si>
  <si>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</si>
  <si>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</si>
  <si>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</si>
  <si>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</si>
  <si>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</si>
  <si>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</si>
  <si>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</si>
  <si>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</si>
  <si>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</si>
  <si>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</si>
  <si>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</si>
  <si>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</si>
  <si>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</si>
  <si>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</si>
  <si>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</si>
  <si>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</si>
  <si>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</si>
  <si>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</si>
  <si>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</si>
  <si>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</si>
  <si>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</si>
  <si>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</si>
  <si>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</si>
  <si>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</si>
  <si>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</si>
  <si>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</si>
  <si>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</si>
  <si>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</si>
  <si>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</si>
  <si>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</si>
  <si>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</si>
  <si>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</si>
  <si>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</si>
  <si>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</si>
  <si>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</si>
  <si>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</si>
  <si>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</si>
  <si>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</si>
  <si>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</si>
  <si>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</si>
  <si>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</si>
  <si>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</si>
  <si>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</si>
  <si>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</si>
  <si>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</si>
  <si>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</si>
  <si>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</si>
  <si>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</si>
  <si>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</si>
  <si>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</si>
  <si>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</si>
  <si>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</si>
  <si>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</si>
  <si>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</si>
  <si>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</si>
  <si>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8.91</t>
  </si>
  <si>
    <t>▲ 2.57</t>
  </si>
  <si>
    <t>▲ 0.64</t>
  </si>
  <si>
    <t>▲ 3.66</t>
  </si>
  <si>
    <t>▲ 2.86</t>
  </si>
  <si>
    <t>住宅新築資金等貸付事業特別会計</t>
  </si>
  <si>
    <t>▲ 0.76</t>
  </si>
  <si>
    <t>▲ 0.75</t>
  </si>
  <si>
    <t>▲ 0.72</t>
  </si>
  <si>
    <t>▲ 0.70</t>
  </si>
  <si>
    <t>▲ 0.69</t>
  </si>
  <si>
    <t>水道事業会計</t>
  </si>
  <si>
    <t>病院事業会計</t>
  </si>
  <si>
    <t>一般会計</t>
  </si>
  <si>
    <t>下水道事業会計</t>
  </si>
  <si>
    <t>国民健康保険特別会計</t>
  </si>
  <si>
    <t>介護保険特別会計</t>
  </si>
  <si>
    <t>介護老人保健施設事業会計</t>
  </si>
  <si>
    <t>その他会計（赤字）</t>
  </si>
  <si>
    <t>その他会計（黒字）</t>
  </si>
  <si>
    <t>度会土地開発公社</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</si>
  <si>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27"/>
  </si>
  <si>
    <t>〃（特別養護老人ホーム高砂寮特別会計）</t>
    <rPh sb="2" eb="4">
      <t>トクベツ</t>
    </rPh>
    <rPh sb="4" eb="6">
      <t>ヨウゴ</t>
    </rPh>
    <rPh sb="6" eb="8">
      <t>ロウジン</t>
    </rPh>
    <rPh sb="11" eb="13">
      <t>タカサゴ</t>
    </rPh>
    <rPh sb="13" eb="14">
      <t>リョウ</t>
    </rPh>
    <rPh sb="14" eb="16">
      <t>トクベツ</t>
    </rPh>
    <rPh sb="16" eb="18">
      <t>カイケイ</t>
    </rPh>
    <phoneticPr fontId="27"/>
  </si>
  <si>
    <t>〃（指定通所介護事業所高砂寮特別会計）</t>
    <phoneticPr fontId="27"/>
  </si>
  <si>
    <t>〃（特別養護老人ホーム真砂寮特別会計）</t>
    <rPh sb="2" eb="4">
      <t>トクベツ</t>
    </rPh>
    <rPh sb="4" eb="6">
      <t>ヨウゴ</t>
    </rPh>
    <rPh sb="6" eb="8">
      <t>ロウジン</t>
    </rPh>
    <rPh sb="11" eb="13">
      <t>マサゴ</t>
    </rPh>
    <rPh sb="13" eb="14">
      <t>リョウ</t>
    </rPh>
    <rPh sb="14" eb="16">
      <t>トクベツ</t>
    </rPh>
    <rPh sb="16" eb="18">
      <t>カイケイ</t>
    </rPh>
    <phoneticPr fontId="27"/>
  </si>
  <si>
    <t>〃（特別養護老人ホームわたらい緑清苑特別会計）</t>
    <rPh sb="2" eb="4">
      <t>トクベツ</t>
    </rPh>
    <rPh sb="4" eb="6">
      <t>ヨウゴ</t>
    </rPh>
    <rPh sb="6" eb="8">
      <t>ロウジン</t>
    </rPh>
    <rPh sb="15" eb="16">
      <t>ミドリ</t>
    </rPh>
    <rPh sb="16" eb="17">
      <t>キヨ</t>
    </rPh>
    <rPh sb="17" eb="18">
      <t>エン</t>
    </rPh>
    <rPh sb="18" eb="20">
      <t>トクベツ</t>
    </rPh>
    <rPh sb="20" eb="22">
      <t>カイケイ</t>
    </rPh>
    <phoneticPr fontId="27"/>
  </si>
  <si>
    <t>三重県市町総合事務組合（一般会計）</t>
  </si>
  <si>
    <t>〃（デジタル地図特別会計）</t>
  </si>
  <si>
    <t>伊勢広域環境組合</t>
  </si>
  <si>
    <t>三重地方税管理回収機構（一般会計）</t>
  </si>
  <si>
    <t>〃（滞納整理拡充事業特別会計）</t>
  </si>
  <si>
    <t>三重県後期高齢者医療広域連合（一般会計）</t>
  </si>
  <si>
    <t>〃（後期高齢者医療特別会計）</t>
  </si>
  <si>
    <t>-</t>
    <phoneticPr fontId="2"/>
  </si>
  <si>
    <t>〃（退職手当特別会計）</t>
    <phoneticPr fontId="2"/>
  </si>
  <si>
    <t>〃（共同研修特別会計）</t>
    <phoneticPr fontId="2"/>
  </si>
  <si>
    <t>〃（物品特別会計）</t>
    <phoneticPr fontId="2"/>
  </si>
  <si>
    <t>〃（公平委員会特別会計）</t>
    <phoneticPr fontId="2"/>
  </si>
  <si>
    <t>〃（消防救急無線特別会計）</t>
    <phoneticPr fontId="2"/>
  </si>
  <si>
    <t>地域福祉基金</t>
    <phoneticPr fontId="2"/>
  </si>
  <si>
    <t>土地開発基金</t>
    <phoneticPr fontId="2"/>
  </si>
  <si>
    <t>ふるさと応援基金</t>
    <phoneticPr fontId="2"/>
  </si>
  <si>
    <t>活性化対策事業基金</t>
    <phoneticPr fontId="2"/>
  </si>
  <si>
    <t>中山間ふるさと水と土保全基金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</si>
  <si>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</si>
  <si>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</si>
  <si>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</si>
  <si>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</si>
  <si>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</si>
  <si>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</si>
  <si>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</si>
  <si>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</si>
  <si>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</si>
  <si>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</si>
  <si>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過去職員採用を抑制していた結果、将来負担比率が低下している。一方で、有形固定資産減価償却率は類似団体よりも高く上昇傾向にある。主な要因としては昭和50年代に建てられた公共施設もあり、町内施設の減価償却（老朽化）が進んでいる。今後も公共施設等総合管理計画に基づき、老朽化対策に取り組んでいく。</t>
    <rPh sb="55" eb="57">
      <t>ジョウショウ</t>
    </rPh>
    <rPh sb="57" eb="59">
      <t>ケイコウ</t>
    </rPh>
    <rPh sb="63" eb="64">
      <t>オモ</t>
    </rPh>
    <rPh sb="65" eb="67">
      <t>ヨウイン</t>
    </rPh>
    <rPh sb="71" eb="73">
      <t>ショウワ</t>
    </rPh>
    <rPh sb="75" eb="77">
      <t>ネンダイ</t>
    </rPh>
    <rPh sb="78" eb="79">
      <t>タ</t>
    </rPh>
    <rPh sb="83" eb="85">
      <t>コウキョウ</t>
    </rPh>
    <rPh sb="85" eb="87">
      <t>シセツ</t>
    </rPh>
    <rPh sb="91" eb="93">
      <t>チョウナイ</t>
    </rPh>
    <rPh sb="112" eb="114">
      <t>コンゴ</t>
    </rPh>
    <rPh sb="115" eb="117">
      <t>コウキョウ</t>
    </rPh>
    <rPh sb="117" eb="120">
      <t>シセツナド</t>
    </rPh>
    <rPh sb="120" eb="122">
      <t>ソウゴウ</t>
    </rPh>
    <rPh sb="122" eb="124">
      <t>カンリ</t>
    </rPh>
    <rPh sb="124" eb="126">
      <t>ケイカク</t>
    </rPh>
    <rPh sb="127" eb="128">
      <t>モト</t>
    </rPh>
    <rPh sb="131" eb="134">
      <t>ロウキュウカ</t>
    </rPh>
    <rPh sb="134" eb="136">
      <t>タイサク</t>
    </rPh>
    <rPh sb="137" eb="138">
      <t>ト</t>
    </rPh>
    <rPh sb="139" eb="140">
      <t>ク</t>
    </rPh>
    <phoneticPr fontId="5"/>
  </si>
  <si>
    <r>
      <t>実質公債費比率は類似団体と比較して低い水準にあり、近年横ばいとなっている。</t>
    </r>
    <r>
      <rPr>
        <sz val="11"/>
        <color rgb="FFFF0000"/>
        <rFont val="ＭＳ Ｐゴシック"/>
        <family val="3"/>
        <charset val="128"/>
      </rPr>
      <t>将来負担比率は平成２８年度に大きく上昇したが、平成２９年度は例年並みの数値に戻っている。</t>
    </r>
    <r>
      <rPr>
        <sz val="11"/>
        <color indexed="8"/>
        <rFont val="ＭＳ Ｐゴシック"/>
        <family val="3"/>
        <charset val="128"/>
      </rPr>
      <t>事業において地方債発行については平準化も図りつつ、抑制に努め公債費の適正化に取り組んでいく必要がある。</t>
    </r>
    <rPh sb="0" eb="2">
      <t>ジッシツ</t>
    </rPh>
    <rPh sb="2" eb="5">
      <t>コウサイヒ</t>
    </rPh>
    <rPh sb="5" eb="7">
      <t>ヒリツ</t>
    </rPh>
    <rPh sb="8" eb="10">
      <t>ルイジ</t>
    </rPh>
    <rPh sb="10" eb="12">
      <t>ダンタイ</t>
    </rPh>
    <rPh sb="13" eb="15">
      <t>ヒカク</t>
    </rPh>
    <rPh sb="17" eb="18">
      <t>ヒク</t>
    </rPh>
    <rPh sb="19" eb="21">
      <t>スイジュン</t>
    </rPh>
    <rPh sb="25" eb="27">
      <t>キンネン</t>
    </rPh>
    <rPh sb="27" eb="28">
      <t>ヨコ</t>
    </rPh>
    <rPh sb="37" eb="39">
      <t>ショウライ</t>
    </rPh>
    <rPh sb="39" eb="41">
      <t>フタン</t>
    </rPh>
    <rPh sb="41" eb="43">
      <t>ヒリツ</t>
    </rPh>
    <rPh sb="44" eb="46">
      <t>ヘイセイ</t>
    </rPh>
    <rPh sb="48" eb="50">
      <t>ネンド</t>
    </rPh>
    <rPh sb="51" eb="52">
      <t>オオ</t>
    </rPh>
    <rPh sb="54" eb="56">
      <t>ジョウショウ</t>
    </rPh>
    <rPh sb="60" eb="62">
      <t>ヘイセイ</t>
    </rPh>
    <rPh sb="64" eb="66">
      <t>ネンド</t>
    </rPh>
    <rPh sb="67" eb="69">
      <t>レイネン</t>
    </rPh>
    <rPh sb="69" eb="70">
      <t>ナ</t>
    </rPh>
    <rPh sb="72" eb="74">
      <t>スウチ</t>
    </rPh>
    <rPh sb="75" eb="76">
      <t>モド</t>
    </rPh>
    <rPh sb="81" eb="83">
      <t>ジギョウ</t>
    </rPh>
    <rPh sb="87" eb="90">
      <t>チホウサイ</t>
    </rPh>
    <rPh sb="90" eb="92">
      <t>ハッコウ</t>
    </rPh>
    <rPh sb="97" eb="100">
      <t>ヘイジュンカ</t>
    </rPh>
    <rPh sb="101" eb="102">
      <t>ハカ</t>
    </rPh>
    <rPh sb="106" eb="108">
      <t>ヨクセイ</t>
    </rPh>
    <rPh sb="109" eb="110">
      <t>ツト</t>
    </rPh>
    <rPh sb="111" eb="114">
      <t>コウサイヒ</t>
    </rPh>
    <rPh sb="115" eb="118">
      <t>テキセイカ</t>
    </rPh>
    <rPh sb="119" eb="120">
      <t>ト</t>
    </rPh>
    <rPh sb="121" eb="122">
      <t>ク</t>
    </rPh>
    <rPh sb="126" eb="12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</si>
</sst>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2"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43">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2"/>
    <cellStyle name="標準 8"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77577</c:v>
                </c:pt>
                <c:pt idx="3">
                  <c:v>115123</c:v>
                </c:pt>
                <c:pt idx="4">
                  <c:v>98899</c:v>
                </c:pt>
              </c:numCache>
            </c:numRef>
          </c:val>
          <c:smooth val="0"/>
          <c:extLst>
            <c:ext xmlns:c16="http://schemas.microsoft.com/office/drawing/2014/chart" uri="{C3380CC4-5D6E-409C-BE32-E72D297353CC}">
              <c16:uniqueId val="{00000000-8BE3-489D-93E6-2CCC1C5E38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54632</c:v>
                </c:pt>
                <c:pt idx="1">
                  <c:v>37554</c:v>
                </c:pt>
                <c:pt idx="2">
                  <c:v>42548</c:v>
                </c:pt>
                <c:pt idx="3">
                  <c:v>38499</c:v>
                </c:pt>
                <c:pt idx="4">
                  <c:v>35135</c:v>
                </c:pt>
              </c:numCache>
            </c:numRef>
          </c:val>
          <c:smooth val="0"/>
          <c:extLst>
            <c:ext xmlns:c16="http://schemas.microsoft.com/office/drawing/2014/chart" uri="{C3380CC4-5D6E-409C-BE32-E72D297353CC}">
              <c16:uniqueId val="{00000001-8BE3-489D-93E6-2CCC1C5E3847}"/>
            </c:ext>
          </c:extLst>
        </c:ser>
        <c:dLbls>
          <c:showLegendKey val="0"/>
          <c:showVal val="0"/>
          <c:showCatName val="0"/>
          <c:showSerName val="0"/>
          <c:showPercent val="0"/>
          <c:showBubbleSize val="0"/>
        </c:dLbls>
        <c:marker val="1"/>
        <c:smooth val="0"/>
        <c:axId val="113913216"/>
        <c:axId val="113931776"/>
      </c:lineChart>
      <c:catAx>
        <c:axId val="113913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31776"/>
        <c:crosses val="autoZero"/>
        <c:auto val="1"/>
        <c:lblAlgn val="ctr"/>
        <c:lblOffset val="100"/>
        <c:tickLblSkip val="1"/>
        <c:tickMarkSkip val="1"/>
        <c:noMultiLvlLbl val="0"/>
      </c:catAx>
      <c:valAx>
        <c:axId val="1139317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91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5.24</c:v>
                </c:pt>
                <c:pt idx="1">
                  <c:v>4.22</c:v>
                </c:pt>
                <c:pt idx="2">
                  <c:v>6.17</c:v>
                </c:pt>
                <c:pt idx="3">
                  <c:v>3.61</c:v>
                </c:pt>
                <c:pt idx="4">
                  <c:v>7.31</c:v>
                </c:pt>
              </c:numCache>
            </c:numRef>
          </c:val>
          <c:extLst>
            <c:ext xmlns:c16="http://schemas.microsoft.com/office/drawing/2014/chart" uri="{C3380CC4-5D6E-409C-BE32-E72D297353CC}">
              <c16:uniqueId val="{00000000-8150-452D-B9B0-073975E775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40.340000000000003</c:v>
                </c:pt>
                <c:pt idx="1">
                  <c:v>41.65</c:v>
                </c:pt>
                <c:pt idx="2">
                  <c:v>40.39</c:v>
                </c:pt>
                <c:pt idx="3">
                  <c:v>42.36</c:v>
                </c:pt>
                <c:pt idx="4">
                  <c:v>37.869999999999997</c:v>
                </c:pt>
              </c:numCache>
            </c:numRef>
          </c:val>
          <c:extLst>
            <c:ext xmlns:c16="http://schemas.microsoft.com/office/drawing/2014/chart" uri="{C3380CC4-5D6E-409C-BE32-E72D297353CC}">
              <c16:uniqueId val="{00000001-8150-452D-B9B0-073975E7751D}"/>
            </c:ext>
          </c:extLst>
        </c:ser>
        <c:dLbls>
          <c:showLegendKey val="0"/>
          <c:showVal val="0"/>
          <c:showCatName val="0"/>
          <c:showSerName val="0"/>
          <c:showPercent val="0"/>
          <c:showBubbleSize val="0"/>
        </c:dLbls>
        <c:gapWidth val="250"/>
        <c:overlap val="100"/>
        <c:axId val="114251264"/>
        <c:axId val="114253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-8.91</c:v>
                </c:pt>
                <c:pt idx="1">
                  <c:v>-2.57</c:v>
                </c:pt>
                <c:pt idx="2">
                  <c:v>-0.64</c:v>
                </c:pt>
                <c:pt idx="3">
                  <c:v>-3.66</c:v>
                </c:pt>
                <c:pt idx="4">
                  <c:v>-2.86</c:v>
                </c:pt>
              </c:numCache>
            </c:numRef>
          </c:val>
          <c:smooth val="0"/>
          <c:extLst>
            <c:ext xmlns:c16="http://schemas.microsoft.com/office/drawing/2014/chart" uri="{C3380CC4-5D6E-409C-BE32-E72D297353CC}">
              <c16:uniqueId val="{00000002-8150-452D-B9B0-073975E7751D}"/>
            </c:ext>
          </c:extLst>
        </c:ser>
        <c:dLbls>
          <c:showLegendKey val="0"/>
          <c:showVal val="0"/>
          <c:showCatName val="0"/>
          <c:showSerName val="0"/>
          <c:showPercent val="0"/>
          <c:showBubbleSize val="0"/>
        </c:dLbls>
        <c:marker val="1"/>
        <c:smooth val="0"/>
        <c:axId val="114251264"/>
        <c:axId val="114253184"/>
      </c:lineChart>
      <c:catAx>
        <c:axId val="11425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253184"/>
        <c:crosses val="autoZero"/>
        <c:auto val="1"/>
        <c:lblAlgn val="ctr"/>
        <c:lblOffset val="100"/>
        <c:tickLblSkip val="1"/>
        <c:tickMarkSkip val="1"/>
        <c:noMultiLvlLbl val="0"/>
      </c:catAx>
      <c:valAx>
        <c:axId val="11425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5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0.12</c:v>
                </c:pt>
                <c:pt idx="2">
                  <c:v>#N/A</c:v>
                </c:pt>
                <c:pt idx="3">
                  <c:v>0.44</c:v>
                </c:pt>
                <c:pt idx="4">
                  <c:v>#N/A</c:v>
                </c:pt>
                <c:pt idx="5">
                  <c:v>0.22</c:v>
                </c:pt>
                <c:pt idx="6">
                  <c:v>#N/A</c:v>
                </c:pt>
                <c:pt idx="7">
                  <c:v>0.23</c:v>
                </c:pt>
                <c:pt idx="8">
                  <c:v>#N/A</c:v>
                </c:pt>
                <c:pt idx="9">
                  <c:v>0.21</c:v>
                </c:pt>
              </c:numCache>
            </c:numRef>
          </c:val>
          <c:extLst>
            <c:ext xmlns:c16="http://schemas.microsoft.com/office/drawing/2014/chart" uri="{C3380CC4-5D6E-409C-BE32-E72D297353CC}">
              <c16:uniqueId val="{00000000-4D71-47CD-AB58-1F9BFB3FEC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71-47CD-AB58-1F9BFB3FEC4C}"/>
            </c:ext>
          </c:extLst>
        </c:ser>
        <c:ser>
          <c:idx val="2"/>
          <c:order val="2"/>
          <c:tx>
            <c:strRef>
              <c:f>データシート!$A$29</c:f>
              <c:strCache>
                <c:ptCount val="1"/>
                <c:pt idx="0">
                  <c:v>介護老人保健施設事業会計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0.56999999999999995</c:v>
                </c:pt>
                <c:pt idx="4">
                  <c:v>#N/A</c:v>
                </c:pt>
                <c:pt idx="5">
                  <c:v>1.88</c:v>
                </c:pt>
                <c:pt idx="6">
                  <c:v>#N/A</c:v>
                </c:pt>
                <c:pt idx="7">
                  <c:v>1.94</c:v>
                </c:pt>
                <c:pt idx="8">
                  <c:v>#N/A</c:v>
                </c:pt>
                <c:pt idx="9">
                  <c:v>1.44</c:v>
                </c:pt>
              </c:numCache>
            </c:numRef>
          </c:val>
          <c:extLst>
            <c:ext xmlns:c16="http://schemas.microsoft.com/office/drawing/2014/chart" uri="{C3380CC4-5D6E-409C-BE32-E72D297353CC}">
              <c16:uniqueId val="{00000002-4D71-47CD-AB58-1F9BFB3FEC4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0.23</c:v>
                </c:pt>
                <c:pt idx="2">
                  <c:v>#N/A</c:v>
                </c:pt>
                <c:pt idx="3">
                  <c:v>0.45</c:v>
                </c:pt>
                <c:pt idx="4">
                  <c:v>#N/A</c:v>
                </c:pt>
                <c:pt idx="5">
                  <c:v>0.81</c:v>
                </c:pt>
                <c:pt idx="6">
                  <c:v>#N/A</c:v>
                </c:pt>
                <c:pt idx="7">
                  <c:v>2.57</c:v>
                </c:pt>
                <c:pt idx="8">
                  <c:v>#N/A</c:v>
                </c:pt>
                <c:pt idx="9">
                  <c:v>2.2200000000000002</c:v>
                </c:pt>
              </c:numCache>
            </c:numRef>
          </c:val>
          <c:extLst>
            <c:ext xmlns:c16="http://schemas.microsoft.com/office/drawing/2014/chart" uri="{C3380CC4-5D6E-409C-BE32-E72D297353CC}">
              <c16:uniqueId val="{00000003-4D71-47CD-AB58-1F9BFB3FEC4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1.06</c:v>
                </c:pt>
                <c:pt idx="2">
                  <c:v>#N/A</c:v>
                </c:pt>
                <c:pt idx="3">
                  <c:v>2.36</c:v>
                </c:pt>
                <c:pt idx="4">
                  <c:v>#N/A</c:v>
                </c:pt>
                <c:pt idx="5">
                  <c:v>2.78</c:v>
                </c:pt>
                <c:pt idx="6">
                  <c:v>#N/A</c:v>
                </c:pt>
                <c:pt idx="7">
                  <c:v>6.42</c:v>
                </c:pt>
                <c:pt idx="8">
                  <c:v>#N/A</c:v>
                </c:pt>
                <c:pt idx="9">
                  <c:v>3.07</c:v>
                </c:pt>
              </c:numCache>
            </c:numRef>
          </c:val>
          <c:extLst>
            <c:ext xmlns:c16="http://schemas.microsoft.com/office/drawing/2014/chart" uri="{C3380CC4-5D6E-409C-BE32-E72D297353CC}">
              <c16:uniqueId val="{00000004-4D71-47CD-AB58-1F9BFB3FEC4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0.59</c:v>
                </c:pt>
                <c:pt idx="4">
                  <c:v>#N/A</c:v>
                </c:pt>
                <c:pt idx="5">
                  <c:v>5.91</c:v>
                </c:pt>
                <c:pt idx="6">
                  <c:v>#N/A</c:v>
                </c:pt>
                <c:pt idx="7">
                  <c:v>6.39</c:v>
                </c:pt>
                <c:pt idx="8">
                  <c:v>#N/A</c:v>
                </c:pt>
                <c:pt idx="9">
                  <c:v>7.78</c:v>
                </c:pt>
              </c:numCache>
            </c:numRef>
          </c:val>
          <c:extLst>
            <c:ext xmlns:c16="http://schemas.microsoft.com/office/drawing/2014/chart" uri="{C3380CC4-5D6E-409C-BE32-E72D297353CC}">
              <c16:uniqueId val="{00000005-4D71-47CD-AB58-1F9BFB3FEC4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5.97</c:v>
                </c:pt>
                <c:pt idx="2">
                  <c:v>#N/A</c:v>
                </c:pt>
                <c:pt idx="3">
                  <c:v>4.93</c:v>
                </c:pt>
                <c:pt idx="4">
                  <c:v>#N/A</c:v>
                </c:pt>
                <c:pt idx="5">
                  <c:v>6.79</c:v>
                </c:pt>
                <c:pt idx="6">
                  <c:v>#N/A</c:v>
                </c:pt>
                <c:pt idx="7">
                  <c:v>4.21</c:v>
                </c:pt>
                <c:pt idx="8">
                  <c:v>#N/A</c:v>
                </c:pt>
                <c:pt idx="9">
                  <c:v>7.88</c:v>
                </c:pt>
              </c:numCache>
            </c:numRef>
          </c:val>
          <c:extLst>
            <c:ext xmlns:c16="http://schemas.microsoft.com/office/drawing/2014/chart" uri="{C3380CC4-5D6E-409C-BE32-E72D297353CC}">
              <c16:uniqueId val="{00000006-4D71-47CD-AB58-1F9BFB3FEC4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10.43</c:v>
                </c:pt>
                <c:pt idx="4">
                  <c:v>#N/A</c:v>
                </c:pt>
                <c:pt idx="5">
                  <c:v>12.05</c:v>
                </c:pt>
                <c:pt idx="6">
                  <c:v>#N/A</c:v>
                </c:pt>
                <c:pt idx="7">
                  <c:v>12.4</c:v>
                </c:pt>
                <c:pt idx="8">
                  <c:v>#N/A</c:v>
                </c:pt>
                <c:pt idx="9">
                  <c:v>11.78</c:v>
                </c:pt>
              </c:numCache>
            </c:numRef>
          </c:val>
          <c:extLst>
            <c:ext xmlns:c16="http://schemas.microsoft.com/office/drawing/2014/chart" uri="{C3380CC4-5D6E-409C-BE32-E72D297353CC}">
              <c16:uniqueId val="{00000007-4D71-47CD-AB58-1F9BFB3FEC4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17.39</c:v>
                </c:pt>
                <c:pt idx="4">
                  <c:v>#N/A</c:v>
                </c:pt>
                <c:pt idx="5">
                  <c:v>17.5</c:v>
                </c:pt>
                <c:pt idx="6">
                  <c:v>#N/A</c:v>
                </c:pt>
                <c:pt idx="7">
                  <c:v>17.579999999999998</c:v>
                </c:pt>
                <c:pt idx="8">
                  <c:v>#N/A</c:v>
                </c:pt>
                <c:pt idx="9">
                  <c:v>19.57</c:v>
                </c:pt>
              </c:numCache>
            </c:numRef>
          </c:val>
          <c:extLst>
            <c:ext xmlns:c16="http://schemas.microsoft.com/office/drawing/2014/chart" uri="{C3380CC4-5D6E-409C-BE32-E72D297353CC}">
              <c16:uniqueId val="{00000008-4D71-47CD-AB58-1F9BFB3FEC4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0.76</c:v>
                </c:pt>
                <c:pt idx="1">
                  <c:v>#N/A</c:v>
                </c:pt>
                <c:pt idx="2">
                  <c:v>0.75</c:v>
                </c:pt>
                <c:pt idx="3">
                  <c:v>#N/A</c:v>
                </c:pt>
                <c:pt idx="4">
                  <c:v>0.72</c:v>
                </c:pt>
                <c:pt idx="5">
                  <c:v>#N/A</c:v>
                </c:pt>
                <c:pt idx="6">
                  <c:v>0.7</c:v>
                </c:pt>
                <c:pt idx="7">
                  <c:v>#N/A</c:v>
                </c:pt>
                <c:pt idx="8">
                  <c:v>0.69</c:v>
                </c:pt>
                <c:pt idx="9">
                  <c:v>#N/A</c:v>
                </c:pt>
              </c:numCache>
            </c:numRef>
          </c:val>
          <c:extLst>
            <c:ext xmlns:c16="http://schemas.microsoft.com/office/drawing/2014/chart" uri="{C3380CC4-5D6E-409C-BE32-E72D297353CC}">
              <c16:uniqueId val="{00000009-4D71-47CD-AB58-1F9BFB3FEC4C}"/>
            </c:ext>
          </c:extLst>
        </c:ser>
        <c:dLbls>
          <c:showLegendKey val="0"/>
          <c:showVal val="0"/>
          <c:showCatName val="0"/>
          <c:showSerName val="0"/>
          <c:showPercent val="0"/>
          <c:showBubbleSize val="0"/>
        </c:dLbls>
        <c:gapWidth val="150"/>
        <c:overlap val="100"/>
        <c:axId val="124870656"/>
        <c:axId val="124872192"/>
      </c:barChart>
      <c:catAx>
        <c:axId val="12487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72192"/>
        <c:crosses val="autoZero"/>
        <c:auto val="1"/>
        <c:lblAlgn val="ctr"/>
        <c:lblOffset val="100"/>
        <c:tickLblSkip val="1"/>
        <c:tickMarkSkip val="1"/>
        <c:noMultiLvlLbl val="0"/>
      </c:catAx>
      <c:valAx>
        <c:axId val="12487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70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518</c:v>
                </c:pt>
                <c:pt idx="5">
                  <c:v>558</c:v>
                </c:pt>
                <c:pt idx="8">
                  <c:v>574</c:v>
                </c:pt>
                <c:pt idx="11">
                  <c:v>541</c:v>
                </c:pt>
                <c:pt idx="14">
                  <c:v>559</c:v>
                </c:pt>
              </c:numCache>
            </c:numRef>
          </c:val>
          <c:extLst>
            <c:ext xmlns:c16="http://schemas.microsoft.com/office/drawing/2014/chart" uri="{C3380CC4-5D6E-409C-BE32-E72D297353CC}">
              <c16:uniqueId val="{00000000-F552-4E62-8E2D-6150A77327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52-4E62-8E2D-6150A77327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552-4E62-8E2D-6150A77327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67</c:v>
                </c:pt>
                <c:pt idx="3">
                  <c:v>46</c:v>
                </c:pt>
                <c:pt idx="6">
                  <c:v>54</c:v>
                </c:pt>
                <c:pt idx="9">
                  <c:v>51</c:v>
                </c:pt>
                <c:pt idx="12">
                  <c:v>51</c:v>
                </c:pt>
              </c:numCache>
            </c:numRef>
          </c:val>
          <c:extLst>
            <c:ext xmlns:c16="http://schemas.microsoft.com/office/drawing/2014/chart" uri="{C3380CC4-5D6E-409C-BE32-E72D297353CC}">
              <c16:uniqueId val="{00000003-F552-4E62-8E2D-6150A77327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291</c:v>
                </c:pt>
                <c:pt idx="3">
                  <c:v>316</c:v>
                </c:pt>
                <c:pt idx="6">
                  <c:v>353</c:v>
                </c:pt>
                <c:pt idx="9">
                  <c:v>340</c:v>
                </c:pt>
                <c:pt idx="12">
                  <c:v>356</c:v>
                </c:pt>
              </c:numCache>
            </c:numRef>
          </c:val>
          <c:extLst>
            <c:ext xmlns:c16="http://schemas.microsoft.com/office/drawing/2014/chart" uri="{C3380CC4-5D6E-409C-BE32-E72D297353CC}">
              <c16:uniqueId val="{00000004-F552-4E62-8E2D-6150A77327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52-4E62-8E2D-6150A77327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52-4E62-8E2D-6150A77327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453</c:v>
                </c:pt>
                <c:pt idx="3">
                  <c:v>450</c:v>
                </c:pt>
                <c:pt idx="6">
                  <c:v>443</c:v>
                </c:pt>
                <c:pt idx="9">
                  <c:v>418</c:v>
                </c:pt>
                <c:pt idx="12">
                  <c:v>424</c:v>
                </c:pt>
              </c:numCache>
            </c:numRef>
          </c:val>
          <c:extLst>
            <c:ext xmlns:c16="http://schemas.microsoft.com/office/drawing/2014/chart" uri="{C3380CC4-5D6E-409C-BE32-E72D297353CC}">
              <c16:uniqueId val="{00000007-F552-4E62-8E2D-6150A773278D}"/>
            </c:ext>
          </c:extLst>
        </c:ser>
        <c:dLbls>
          <c:showLegendKey val="0"/>
          <c:showVal val="0"/>
          <c:showCatName val="0"/>
          <c:showSerName val="0"/>
          <c:showPercent val="0"/>
          <c:showBubbleSize val="0"/>
        </c:dLbls>
        <c:gapWidth val="100"/>
        <c:overlap val="100"/>
        <c:axId val="124828672"/>
        <c:axId val="124941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293</c:v>
                </c:pt>
                <c:pt idx="2">
                  <c:v>#N/A</c:v>
                </c:pt>
                <c:pt idx="3">
                  <c:v>#N/A</c:v>
                </c:pt>
                <c:pt idx="4">
                  <c:v>254</c:v>
                </c:pt>
                <c:pt idx="5">
                  <c:v>#N/A</c:v>
                </c:pt>
                <c:pt idx="6">
                  <c:v>#N/A</c:v>
                </c:pt>
                <c:pt idx="7">
                  <c:v>276</c:v>
                </c:pt>
                <c:pt idx="8">
                  <c:v>#N/A</c:v>
                </c:pt>
                <c:pt idx="9">
                  <c:v>#N/A</c:v>
                </c:pt>
                <c:pt idx="10">
                  <c:v>268</c:v>
                </c:pt>
                <c:pt idx="11">
                  <c:v>#N/A</c:v>
                </c:pt>
                <c:pt idx="12">
                  <c:v>#N/A</c:v>
                </c:pt>
                <c:pt idx="13">
                  <c:v>272</c:v>
                </c:pt>
                <c:pt idx="14">
                  <c:v>#N/A</c:v>
                </c:pt>
              </c:numCache>
            </c:numRef>
          </c:val>
          <c:smooth val="0"/>
          <c:extLst>
            <c:ext xmlns:c16="http://schemas.microsoft.com/office/drawing/2014/chart" uri="{C3380CC4-5D6E-409C-BE32-E72D297353CC}">
              <c16:uniqueId val="{00000008-F552-4E62-8E2D-6150A773278D}"/>
            </c:ext>
          </c:extLst>
        </c:ser>
        <c:dLbls>
          <c:showLegendKey val="0"/>
          <c:showVal val="0"/>
          <c:showCatName val="0"/>
          <c:showSerName val="0"/>
          <c:showPercent val="0"/>
          <c:showBubbleSize val="0"/>
        </c:dLbls>
        <c:marker val="1"/>
        <c:smooth val="0"/>
        <c:axId val="124828672"/>
        <c:axId val="124941440"/>
      </c:lineChart>
      <c:catAx>
        <c:axId val="1248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941440"/>
        <c:crosses val="autoZero"/>
        <c:auto val="1"/>
        <c:lblAlgn val="ctr"/>
        <c:lblOffset val="100"/>
        <c:tickLblSkip val="1"/>
        <c:tickMarkSkip val="1"/>
        <c:noMultiLvlLbl val="0"/>
      </c:catAx>
      <c:valAx>
        <c:axId val="12494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2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7534</c:v>
                </c:pt>
                <c:pt idx="5">
                  <c:v>7523</c:v>
                </c:pt>
                <c:pt idx="8">
                  <c:v>7499</c:v>
                </c:pt>
                <c:pt idx="11">
                  <c:v>7102</c:v>
                </c:pt>
                <c:pt idx="14">
                  <c:v>7283</c:v>
                </c:pt>
              </c:numCache>
            </c:numRef>
          </c:val>
          <c:extLst>
            <c:ext xmlns:c16="http://schemas.microsoft.com/office/drawing/2014/chart" uri="{C3380CC4-5D6E-409C-BE32-E72D297353CC}">
              <c16:uniqueId val="{00000000-02A6-4F4A-99AC-40BD8AAD51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c:v>
                </c:pt>
                <c:pt idx="5">
                  <c:v>54</c:v>
                </c:pt>
                <c:pt idx="8">
                  <c:v>48</c:v>
                </c:pt>
                <c:pt idx="11">
                  <c:v>42</c:v>
                </c:pt>
                <c:pt idx="14">
                  <c:v>38</c:v>
                </c:pt>
              </c:numCache>
            </c:numRef>
          </c:val>
          <c:extLst>
            <c:ext xmlns:c16="http://schemas.microsoft.com/office/drawing/2014/chart" uri="{C3380CC4-5D6E-409C-BE32-E72D297353CC}">
              <c16:uniqueId val="{00000001-02A6-4F4A-99AC-40BD8AAD51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2101</c:v>
                </c:pt>
                <c:pt idx="5">
                  <c:v>2193</c:v>
                </c:pt>
                <c:pt idx="8">
                  <c:v>2258</c:v>
                </c:pt>
                <c:pt idx="11">
                  <c:v>2303</c:v>
                </c:pt>
                <c:pt idx="14">
                  <c:v>2114</c:v>
                </c:pt>
              </c:numCache>
            </c:numRef>
          </c:val>
          <c:extLst>
            <c:ext xmlns:c16="http://schemas.microsoft.com/office/drawing/2014/chart" uri="{C3380CC4-5D6E-409C-BE32-E72D297353CC}">
              <c16:uniqueId val="{00000002-02A6-4F4A-99AC-40BD8AAD51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A6-4F4A-99AC-40BD8AAD51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A6-4F4A-99AC-40BD8AAD51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A6-4F4A-99AC-40BD8AAD51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323</c:v>
                </c:pt>
                <c:pt idx="3">
                  <c:v>217</c:v>
                </c:pt>
                <c:pt idx="6">
                  <c:v>453</c:v>
                </c:pt>
                <c:pt idx="9">
                  <c:v>703</c:v>
                </c:pt>
                <c:pt idx="12">
                  <c:v>219</c:v>
                </c:pt>
              </c:numCache>
            </c:numRef>
          </c:val>
          <c:extLst>
            <c:ext xmlns:c16="http://schemas.microsoft.com/office/drawing/2014/chart" uri="{C3380CC4-5D6E-409C-BE32-E72D297353CC}">
              <c16:uniqueId val="{00000006-02A6-4F4A-99AC-40BD8AAD51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345</c:v>
                </c:pt>
                <c:pt idx="3">
                  <c:v>312</c:v>
                </c:pt>
                <c:pt idx="6">
                  <c:v>267</c:v>
                </c:pt>
                <c:pt idx="9">
                  <c:v>227</c:v>
                </c:pt>
                <c:pt idx="12">
                  <c:v>181</c:v>
                </c:pt>
              </c:numCache>
            </c:numRef>
          </c:val>
          <c:extLst>
            <c:ext xmlns:c16="http://schemas.microsoft.com/office/drawing/2014/chart" uri="{C3380CC4-5D6E-409C-BE32-E72D297353CC}">
              <c16:uniqueId val="{00000007-02A6-4F4A-99AC-40BD8AAD51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6426</c:v>
                </c:pt>
                <c:pt idx="3">
                  <c:v>6653</c:v>
                </c:pt>
                <c:pt idx="6">
                  <c:v>6653</c:v>
                </c:pt>
                <c:pt idx="9">
                  <c:v>6683</c:v>
                </c:pt>
                <c:pt idx="12">
                  <c:v>6249</c:v>
                </c:pt>
              </c:numCache>
            </c:numRef>
          </c:val>
          <c:extLst>
            <c:ext xmlns:c16="http://schemas.microsoft.com/office/drawing/2014/chart" uri="{C3380CC4-5D6E-409C-BE32-E72D297353CC}">
              <c16:uniqueId val="{00000008-02A6-4F4A-99AC-40BD8AAD51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c:v>
                </c:pt>
                <c:pt idx="3">
                  <c:v>8</c:v>
                </c:pt>
                <c:pt idx="6">
                  <c:v>6</c:v>
                </c:pt>
                <c:pt idx="9">
                  <c:v>6</c:v>
                </c:pt>
                <c:pt idx="12">
                  <c:v>4</c:v>
                </c:pt>
              </c:numCache>
            </c:numRef>
          </c:val>
          <c:extLst>
            <c:ext xmlns:c16="http://schemas.microsoft.com/office/drawing/2014/chart" uri="{C3380CC4-5D6E-409C-BE32-E72D297353CC}">
              <c16:uniqueId val="{00000009-02A6-4F4A-99AC-40BD8AAD51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4863</c:v>
                </c:pt>
                <c:pt idx="3">
                  <c:v>4895</c:v>
                </c:pt>
                <c:pt idx="6">
                  <c:v>4929</c:v>
                </c:pt>
                <c:pt idx="9">
                  <c:v>4969</c:v>
                </c:pt>
                <c:pt idx="12">
                  <c:v>5069</c:v>
                </c:pt>
              </c:numCache>
            </c:numRef>
          </c:val>
          <c:extLst>
            <c:ext xmlns:c16="http://schemas.microsoft.com/office/drawing/2014/chart" uri="{C3380CC4-5D6E-409C-BE32-E72D297353CC}">
              <c16:uniqueId val="{0000000A-02A6-4F4A-99AC-40BD8AAD51CB}"/>
            </c:ext>
          </c:extLst>
        </c:ser>
        <c:dLbls>
          <c:showLegendKey val="0"/>
          <c:showVal val="0"/>
          <c:showCatName val="0"/>
          <c:showSerName val="0"/>
          <c:showPercent val="0"/>
          <c:showBubbleSize val="0"/>
        </c:dLbls>
        <c:gapWidth val="100"/>
        <c:overlap val="100"/>
        <c:axId val="125251584"/>
        <c:axId val="12525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2277</c:v>
                </c:pt>
                <c:pt idx="2">
                  <c:v>#N/A</c:v>
                </c:pt>
                <c:pt idx="3">
                  <c:v>#N/A</c:v>
                </c:pt>
                <c:pt idx="4">
                  <c:v>2315</c:v>
                </c:pt>
                <c:pt idx="5">
                  <c:v>#N/A</c:v>
                </c:pt>
                <c:pt idx="6">
                  <c:v>#N/A</c:v>
                </c:pt>
                <c:pt idx="7">
                  <c:v>2503</c:v>
                </c:pt>
                <c:pt idx="8">
                  <c:v>#N/A</c:v>
                </c:pt>
                <c:pt idx="9">
                  <c:v>#N/A</c:v>
                </c:pt>
                <c:pt idx="10">
                  <c:v>3141</c:v>
                </c:pt>
                <c:pt idx="11">
                  <c:v>#N/A</c:v>
                </c:pt>
                <c:pt idx="12">
                  <c:v>#N/A</c:v>
                </c:pt>
                <c:pt idx="13">
                  <c:v>2287</c:v>
                </c:pt>
                <c:pt idx="14">
                  <c:v>#N/A</c:v>
                </c:pt>
              </c:numCache>
            </c:numRef>
          </c:val>
          <c:smooth val="0"/>
          <c:extLst>
            <c:ext xmlns:c16="http://schemas.microsoft.com/office/drawing/2014/chart" uri="{C3380CC4-5D6E-409C-BE32-E72D297353CC}">
              <c16:uniqueId val="{0000000B-02A6-4F4A-99AC-40BD8AAD51CB}"/>
            </c:ext>
          </c:extLst>
        </c:ser>
        <c:dLbls>
          <c:showLegendKey val="0"/>
          <c:showVal val="0"/>
          <c:showCatName val="0"/>
          <c:showSerName val="0"/>
          <c:showPercent val="0"/>
          <c:showBubbleSize val="0"/>
        </c:dLbls>
        <c:marker val="1"/>
        <c:smooth val="0"/>
        <c:axId val="125251584"/>
        <c:axId val="125253504"/>
      </c:lineChart>
      <c:catAx>
        <c:axId val="12525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253504"/>
        <c:crosses val="autoZero"/>
        <c:auto val="1"/>
        <c:lblAlgn val="ctr"/>
        <c:lblOffset val="100"/>
        <c:tickLblSkip val="1"/>
        <c:tickMarkSkip val="1"/>
        <c:noMultiLvlLbl val="0"/>
      </c:catAx>
      <c:valAx>
        <c:axId val="12525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5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1580</c:v>
                </c:pt>
                <c:pt idx="1">
                  <c:v>1669</c:v>
                </c:pt>
                <c:pt idx="2">
                  <c:v>1495</c:v>
                </c:pt>
              </c:numCache>
            </c:numRef>
          </c:val>
          <c:extLst>
            <c:ext xmlns:c16="http://schemas.microsoft.com/office/drawing/2014/chart" uri="{C3380CC4-5D6E-409C-BE32-E72D297353CC}">
              <c16:uniqueId val="{00000000-1B7F-4795-92AB-FB606A5543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199</c:v>
                </c:pt>
                <c:pt idx="1">
                  <c:v>199</c:v>
                </c:pt>
                <c:pt idx="2">
                  <c:v>199</c:v>
                </c:pt>
              </c:numCache>
            </c:numRef>
          </c:val>
          <c:extLst>
            <c:ext xmlns:c16="http://schemas.microsoft.com/office/drawing/2014/chart" uri="{C3380CC4-5D6E-409C-BE32-E72D297353CC}">
              <c16:uniqueId val="{00000001-1B7F-4795-92AB-FB606A5543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455</c:v>
                </c:pt>
                <c:pt idx="1">
                  <c:v>414</c:v>
                </c:pt>
                <c:pt idx="2">
                  <c:v>419</c:v>
                </c:pt>
              </c:numCache>
            </c:numRef>
          </c:val>
          <c:extLst>
            <c:ext xmlns:c16="http://schemas.microsoft.com/office/drawing/2014/chart" uri="{C3380CC4-5D6E-409C-BE32-E72D297353CC}">
              <c16:uniqueId val="{00000002-1B7F-4795-92AB-FB606A5543A5}"/>
            </c:ext>
          </c:extLst>
        </c:ser>
        <c:dLbls>
          <c:showLegendKey val="0"/>
          <c:showVal val="0"/>
          <c:showCatName val="0"/>
          <c:showSerName val="0"/>
          <c:showPercent val="0"/>
          <c:showBubbleSize val="0"/>
        </c:dLbls>
        <c:gapWidth val="120"/>
        <c:overlap val="100"/>
        <c:axId val="113341184"/>
        <c:axId val="113342720"/>
      </c:barChart>
      <c:catAx>
        <c:axId val="11334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3342720"/>
        <c:crosses val="autoZero"/>
        <c:auto val="1"/>
        <c:lblAlgn val="ctr"/>
        <c:lblOffset val="100"/>
        <c:tickLblSkip val="1"/>
        <c:tickMarkSkip val="1"/>
        <c:noMultiLvlLbl val="0"/>
      </c:catAx>
      <c:valAx>
        <c:axId val="113342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334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{52E63091-2717-4BCA-A262-8357FFD204C0}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AA4-4F37-8267-B1D150F9AD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{2E96448A-9551-4E5E-A2F5-1717D4208DDB}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A4-4F37-8267-B1D150F9AD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{F7C1FF27-9C5C-4980-9600-1628F518C9F3}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A4-4F37-8267-B1D150F9AD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{D167AD1A-32EC-4F80-92A9-EFC80870B89C}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A4-4F37-8267-B1D150F9AD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{6925F428-3A45-436B-B04C-EEFCBF314EC8}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A4-4F37-8267-B1D150F9ADB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{131EF1BF-D091-492F-B174-808904BF3D12}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AA4-4F37-8267-B1D150F9ADB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{68347646-4AB3-47EE-BC35-18266B229CC8}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AA4-4F37-8267-B1D150F9ADB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{0BEEB19A-E14D-496C-8A47-60B921C0D36F}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AA4-4F37-8267-B1D150F9ADB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{4D79B39C-4461-447B-AF99-0FC863CA17C2}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AA4-4F37-8267-B1D150F9AD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63.6</c:v>
                </c:pt>
                <c:pt idx="24">
                  <c:v>64.2</c:v>
                </c:pt>
                <c:pt idx="32">
                  <c:v>66.099999999999994</c:v>
                </c:pt>
              </c:numCache>
            </c:numRef>
          </c:xVal>
          <c:yVal>
            <c:numRef>
              <c:f>公会計指標分析・財政指標組合せ分析表!$BP$51:$DC$51</c:f>
              <c:numCache>
                <c:formatCode>#,##0.0;"▲ "#,##0.0</c:formatCode>
                <c:ptCount val="40"/>
                <c:pt idx="16">
                  <c:v>74.8</c:v>
                </c:pt>
                <c:pt idx="24">
                  <c:v>92.2</c:v>
                </c:pt>
                <c:pt idx="32">
                  <c:v>67.3</c:v>
                </c:pt>
              </c:numCache>
            </c:numRef>
          </c:yVal>
          <c:smooth val="0"/>
          <c:extLst>
            <c:ext xmlns:c16="http://schemas.microsoft.com/office/drawing/2014/chart" uri="{C3380CC4-5D6E-409C-BE32-E72D297353CC}">
              <c16:uniqueId val="{00000009-4AA4-4F37-8267-B1D150F9AD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{8A4C0515-C4BE-4319-B42F-7C0D51525A97}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AA4-4F37-8267-B1D150F9AD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{FCD3E4E6-63C5-40D4-9B32-DF32E92C682A}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A4-4F37-8267-B1D150F9AD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{27CBEC3E-3353-4306-BC79-35FFE98B1007}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A4-4F37-8267-B1D150F9AD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{7E8E9E03-D9A0-4590-A17F-B0F964590F1B}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A4-4F37-8267-B1D150F9AD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{B4810D88-C33A-471F-9F55-868E4DA173AE}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A4-4F37-8267-B1D150F9ADB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{ECD4646B-D6DE-44E9-B6D2-C74D28C22951}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AA4-4F37-8267-B1D150F9ADB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{CAA6CD46-38F0-47DE-8E9C-743060D88CC0}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AA4-4F37-8267-B1D150F9ADB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{DD63DCF5-B9A0-41E2-9C23-4A675250FD65}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AA4-4F37-8267-B1D150F9ADB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{3B0663B6-E181-4CF0-B5DA-B6F8E7D46FF3}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AA4-4F37-8267-B1D150F9AD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62.6</c:v>
                </c:pt>
                <c:pt idx="32">
                  <c:v>62.9</c:v>
                </c:pt>
              </c:numCache>
            </c:numRef>
          </c:xVal>
          <c:yVal>
            <c:numRef>
              <c:f>公会計指標分析・財政指標組合せ分析表!$BP$55:$DC$55</c:f>
              <c:numCache>
                <c:formatCode>#,##0.0;"▲ "#,##0.0</c:formatCode>
                <c:ptCount val="40"/>
                <c:pt idx="16">
                  <c:v>44.9</c:v>
                </c:pt>
                <c:pt idx="24">
                  <c:v>44.9</c:v>
                </c:pt>
                <c:pt idx="32">
                  <c:v>40.799999999999997</c:v>
                </c:pt>
              </c:numCache>
            </c:numRef>
          </c:yVal>
          <c:smooth val="0"/>
          <c:extLst>
            <c:ext xmlns:c16="http://schemas.microsoft.com/office/drawing/2014/chart" uri="{C3380CC4-5D6E-409C-BE32-E72D297353CC}">
              <c16:uniqueId val="{00000013-4AA4-4F37-8267-B1D150F9ADBD}"/>
            </c:ext>
          </c:extLst>
        </c:ser>
        <c:dLbls>
          <c:showLegendKey val="0"/>
          <c:showVal val="1"/>
          <c:showCatName val="0"/>
          <c:showSerName val="0"/>
          <c:showPercent val="0"/>
          <c:showBubbleSize val="0"/>
        </c:dLbls>
        <c:axId val="46179840"/>
        <c:axId val="46181760"/>
      </c:scatterChart>
      <c:valAx>
        <c:axId val="46179840"/>
        <c:scaling>
          <c:orientation val="minMax"/>
          <c:max val="66.5"/>
          <c:min val="6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1"/>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{3762996F-9095-4AED-869F-C425F3500EE7}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3B3-4090-8CC3-02A454FEDF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{AF387F39-136A-4DD9-B93F-B21C7BCED895}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B3-4090-8CC3-02A454FEDF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{C9F7F9AD-5849-4CE1-8DD8-8976E6FABA4A}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B3-4090-8CC3-02A454FEDF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{DED85B83-E871-493C-BB91-4028E62FAE31}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B3-4090-8CC3-02A454FEDF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{744FFC83-5556-4A46-9C35-EB235E171DA6}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B3-4090-8CC3-02A454FEDF7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{1C3D8DBD-B2E8-41D8-8A08-FEDC2A895A61}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3B3-4090-8CC3-02A454FEDF7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{44A86705-DE80-4D4E-B259-607F83615FA5}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3B3-4090-8CC3-02A454FEDF7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{260953F9-3CB9-4075-AF47-AEFC1122FD91}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3B3-4090-8CC3-02A454FEDF7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{F5019683-D3B0-4B3F-95C9-2FA63E1D7D39}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3B3-4090-8CC3-02A454FEDF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7.9</c:v>
                </c:pt>
                <c:pt idx="16">
                  <c:v>8.1999999999999993</c:v>
                </c:pt>
                <c:pt idx="24">
                  <c:v>7.9</c:v>
                </c:pt>
                <c:pt idx="32">
                  <c:v>8</c:v>
                </c:pt>
              </c:numCache>
            </c:numRef>
          </c:xVal>
          <c:yVal>
            <c:numRef>
              <c:f>公会計指標分析・財政指標組合せ分析表!$BP$73:$DC$73</c:f>
              <c:numCache>
                <c:formatCode>#,##0.0;"▲ "#,##0.0</c:formatCode>
                <c:ptCount val="40"/>
                <c:pt idx="0">
                  <c:v>68.7</c:v>
                </c:pt>
                <c:pt idx="8">
                  <c:v>70.7</c:v>
                </c:pt>
                <c:pt idx="16">
                  <c:v>74.8</c:v>
                </c:pt>
                <c:pt idx="24">
                  <c:v>92.2</c:v>
                </c:pt>
                <c:pt idx="32">
                  <c:v>67.3</c:v>
                </c:pt>
              </c:numCache>
            </c:numRef>
          </c:yVal>
          <c:smooth val="0"/>
          <c:extLst>
            <c:ext xmlns:c16="http://schemas.microsoft.com/office/drawing/2014/chart" uri="{C3380CC4-5D6E-409C-BE32-E72D297353CC}">
              <c16:uniqueId val="{00000009-23B3-4090-8CC3-02A454FEDF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{BD91A8AB-D922-4A80-93A9-D9C8A4488F89}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3B3-4090-8CC3-02A454FEDF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{CCE5245B-575D-4E53-AD7B-FFC202F15C67}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B3-4090-8CC3-02A454FEDF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{5CD9E73F-8D27-4CF8-BBC2-FAB300914189}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B3-4090-8CC3-02A454FEDF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{AD23B828-E58C-47C5-8413-BA8ABE39BB28}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B3-4090-8CC3-02A454FEDF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{C890C8CC-3469-439E-A7C6-18D8114AE971}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B3-4090-8CC3-02A454FEDF7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{CDEAF66F-8536-41CA-835A-08B7FC5BA183}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3B3-4090-8CC3-02A454FEDF7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{C49BC29D-E0BD-4544-9260-8442547D8C35}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3B3-4090-8CC3-02A454FEDF7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{2E1FB40A-34EC-49AA-BBA6-8C1924E4C8B6}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3B3-4090-8CC3-02A454FEDF7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{D9C2801B-FD07-47AE-9F72-8DAC1F9FC085}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3B3-4090-8CC3-02A454FEDF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8.5</c:v>
                </c:pt>
                <c:pt idx="24">
                  <c:v>9.1</c:v>
                </c:pt>
                <c:pt idx="32">
                  <c:v>8.9</c:v>
                </c:pt>
              </c:numCache>
            </c:numRef>
          </c:xVal>
          <c:yVal>
            <c:numRef>
              <c:f>公会計指標分析・財政指標組合せ分析表!$BP$77:$DC$77</c:f>
              <c:numCache>
                <c:formatCode>#,##0.0;"▲ "#,##0.0</c:formatCode>
                <c:ptCount val="40"/>
                <c:pt idx="0">
                  <c:v>44.3</c:v>
                </c:pt>
                <c:pt idx="8">
                  <c:v>40.299999999999997</c:v>
                </c:pt>
                <c:pt idx="16">
                  <c:v>44.9</c:v>
                </c:pt>
                <c:pt idx="24">
                  <c:v>44.9</c:v>
                </c:pt>
                <c:pt idx="32">
                  <c:v>40.799999999999997</c:v>
                </c:pt>
              </c:numCache>
            </c:numRef>
          </c:yVal>
          <c:smooth val="0"/>
          <c:extLst>
            <c:ext xmlns:c16="http://schemas.microsoft.com/office/drawing/2014/chart" uri="{C3380CC4-5D6E-409C-BE32-E72D297353CC}">
              <c16:uniqueId val="{00000013-23B3-4090-8CC3-02A454FEDF73}"/>
            </c:ext>
          </c:extLst>
        </c:ser>
        <c:dLbls>
          <c:showLegendKey val="0"/>
          <c:showVal val="1"/>
          <c:showCatName val="0"/>
          <c:showSerName val="0"/>
          <c:showPercent val="0"/>
          <c:showBubbleSize val="0"/>
        </c:dLbls>
        <c:axId val="84219776"/>
        <c:axId val="84234240"/>
      </c:scatterChart>
      <c:valAx>
        <c:axId val="84219776"/>
        <c:scaling>
          <c:orientation val="minMax"/>
          <c:max val="10.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1"/>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新規起債</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発行及び既借入に係る元利償還金の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据え置き期間終了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平成２９年度については増加した。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新規地方債発行の抑制を基調とし、適切な事業を実施することにより、実質公債費比率の更なる健全化に努める。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公営企業等繰入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・組合等負担等・退職手当負担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も減少となった。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一方で、地方債の現在高が増加しているため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新規地方債発行を抑制しつつ充当可能財源の確保に努め、将来負担比率の更なる健全化を目指す。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三重県玉城町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法人関係税の増収により財政調整基金に８５，０００千円積み立てた一方、台風第２１号より災害復旧等に「財政調整基金」を２６０，０００千円取り崩したこと、同様に「災害救助基金」から３，８００千円を取り崩したこと等により、基金全体としては１７０，０００，千円の減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それぞれの基金条例に定める額及び目的に応じて積み立て、取崩しを行う。</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活性化対策事業基金：活性化対策事業に要する経費の財源に充てる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地域福祉基金：基金利子による微増。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活性化対策事業基金：平成２８年度に基金を取崩し、温泉施設の改修を行っため基金残高が大幅に減少した。今後も使途に応じて積み立てる。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各種基金の目的により積み立てる。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基金全体の増減理由のとおり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財政調整基金に８５，０００千円積み立てた一方、台風第２１号より災害復旧等に「財政調整基金」を２６０，０００千円取崩したこと</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号。以下「法」という。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項並びに第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項に定める額を積み立てる。また災害復旧、地方債の繰上償還その他財源の不足を生じたときの財源を積み立てる。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町債の償還及び町債の適正な管理に必要な財源を確保していく。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3A669A0-FDD5-4B22-8D76-690ABC86D1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5DE3524-FF67-41AF-8BB8-067D98408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10E6E7F-5538-47BE-96D9-23F0D5C9E4F4}"/>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666193E-CBD0-4A07-9624-C81DD0813023}"/>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6FAC58A-1834-495F-BF18-FFE75EAAEA59}"/>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9F5117D-0ED9-4370-B914-0606C27EC2D3}"/>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6105012-8711-4C58-96B1-A0440CE9F7F5}"/>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18EF72B-576B-463E-A9E1-2B7FD76FA3B9}"/>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B3DE679-64E1-4A9E-BD44-360917DF788B}"/>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43B4D72-18C5-4025-85DC-C68C313D273E}"/>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CD2E1F2-CA2F-4822-B5D4-379D9AE3B196}"/>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E5EF9CE-C5F7-4DC8-B869-7B4C360AFEDD}"/>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15,629
15,461
40.91
6,328,689
5,739,063
288,447
3,947,148
5,069,417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6E983A6-57A6-4C7C-9D12-DE625355D5DB}"/>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0144F29-D4E4-41DE-BE09-2720E9FB49B2}"/>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74DABFB-3ABB-427D-8509-33364459BAE9}"/>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4D44A77-CAFE-4D81-8A56-F6DE59A68C84}"/>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634EC66-F783-4FB6-9153-ED7986533D2D}"/>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64C01D1-6C83-4C9B-8140-972DBC2E396A}"/>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7550E7E-ED0B-4070-A0E6-CCECFB4D3D88}"/>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E150358-953F-420C-9798-DA35F1F089F0}"/>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AD745E9-302A-4440-872D-60FC140433C7}"/>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306F7B4-256D-4047-B7BE-A9FF7A7DFFCF}"/>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29A1517-98E3-4B41-8C41-BE8133511B04}"/>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1D76C04-376C-447E-B53C-BEC42CCC265F}"/>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335BE0F-769C-4AA7-816C-75A41D5796B4}"/>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1FF93D0-6158-412F-8D0E-392F4055D314}"/>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4F26069-0797-45FF-8C72-E47CB1C1E952}"/>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5650384-D617-42D3-ACE1-A3B07A6509DB}"/>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3C6ABC4-62EB-40AF-8D7B-87AB10195421}"/>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A5EE8DC-CD51-4901-ADD4-469FF02AB4F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6B8E1D11-2BE9-4DF6-90B2-0EF05BB5636D}"/>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76A177C-3D80-4CD8-A3F7-BB8773949B6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749CD182-4C06-45B2-AA8B-F0167CAA30FE}"/>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64D4406E-BD26-44D8-851F-427B8034D5BB}"/>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549681B-5384-494D-8080-8BC51412B52C}"/>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D815CE3D-A0C7-400A-B22D-773A13827E5F}"/>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7E0C9D1A-B1B4-45F2-A0B2-85FFA038FB71}"/>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A2F7411-7752-40F5-A742-BC0C462262FE}"/>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3D78FB82-63F5-4126-8910-F39472BAE98A}"/>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3C3E9F9D-E070-447C-A904-E49940C27484}"/>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F1A1474E-F94A-4A8F-B503-1B71360FC0E1}"/>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0BB4C39-CF06-4BBE-A6F5-AAD82BC247D6}"/>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782E18F-BAB3-4AEF-8BE3-704D117613F0}"/>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75638C61-C815-4573-A6F0-1F5B20A0A592}"/>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DB75483-10E4-4363-8A3C-69943409EE72}"/>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39F7DD17-65C1-4B03-B9B8-8DBFBEFC8FE7}"/>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類似団体、全国平均、三重県平均と比べ、高い状況となっている。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施設の減価償却（老朽化）が進んでいる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といえる。非</a:t>
          </a:r>
          <a:r>
            <a:rPr kumimoji="1" lang="ja-JP" altLang="en-US" sz="1100">
              <a:latin typeface="ＭＳ Ｐゴシック" panose="020B0600070205080204" pitchFamily="50" charset="-128"/>
              <a:ea typeface="ＭＳ Ｐゴシック" panose="020B0600070205080204" pitchFamily="50" charset="-128"/>
            </a:rPr>
            <a:t>合併団体でもあり、施設の集約化・複合化はなく、今後は長寿命化及び建て直しを検討する必要がある。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097339E-30D9-4D8C-9607-421E5DE56BC6}"/>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FCEA6C62-4894-47A7-ADF2-C03F7813FA06}"/>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ED90914-F41C-4367-B2FF-E109F05C892A}"/>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FAC86788-4B98-4AC0-9A46-4DF5FAA6B057}"/>
            </a:ext>
          </a:extLst>
        </xdr:cNvPr>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F4DC89C9-222E-4AB6-BD85-E8C33CED3146}"/>
            </a:ext>
          </a:extLst>
        </xdr:cNvPr>
        <xdr:cNvSpPr txBox="1"/>
      </xdr:nvSpPr>
      <xdr:spPr>
        <a:xfrm>
          <a:off x="75185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CD64C3B2-67DD-462F-8148-D09309E2BFED}"/>
            </a:ext>
          </a:extLst>
        </xdr:cNvPr>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4FD38BE4-7E7A-45A6-993A-5D45C27D4A49}"/>
            </a:ext>
          </a:extLst>
        </xdr:cNvPr>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1B096C3D-288C-4AD9-88CA-75D90BDBA4B2}"/>
            </a:ext>
          </a:extLst>
        </xdr:cNvPr>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AEF2AFB3-5598-4BBC-90EF-C9F9A68A85C5}"/>
            </a:ext>
          </a:extLst>
        </xdr:cNvPr>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2D8A7B61-AF44-4208-8011-4BA98A86DBCB}"/>
            </a:ext>
          </a:extLst>
        </xdr:cNvPr>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4F5FB72C-9A93-4DEA-A805-189805252D92}"/>
            </a:ext>
          </a:extLst>
        </xdr:cNvPr>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803D9752-C81A-4B02-BBA6-7983FFAE11BB}"/>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10D7B64E-C1EC-40EE-A8A6-0998C4657F03}"/>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14B738BA-B669-40F0-8F9C-2DD2D2219B0B}"/>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62" name="直線コネクタ 61">
          <a:extLst>
            <a:ext uri="{FF2B5EF4-FFF2-40B4-BE49-F238E27FC236}">
              <a16:creationId xmlns:a16="http://schemas.microsoft.com/office/drawing/2014/main" id="{91C4CBC6-3CC3-40FE-9168-9D8CB02FC67A}"/>
            </a:ext>
          </a:extLst>
        </xdr:cNvPr>
        <xdr:cNvCxnSpPr/>
      </xdr:nvCxnSpPr>
      <xdr:spPr>
        <a:xfrm flipV="1">
          <a:off x="4074795" y="5527294"/>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a:extLst>
            <a:ext uri="{FF2B5EF4-FFF2-40B4-BE49-F238E27FC236}">
              <a16:creationId xmlns:a16="http://schemas.microsoft.com/office/drawing/2014/main" id="{3306A9DB-C6F3-4C0D-AAF7-215BD4DF41A6}"/>
            </a:ext>
          </a:extLst>
        </xdr:cNvPr>
        <xdr:cNvSpPr txBox="1"/>
      </xdr:nvSpPr>
      <xdr:spPr>
        <a:xfrm>
          <a:off x="41275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a:extLst>
            <a:ext uri="{FF2B5EF4-FFF2-40B4-BE49-F238E27FC236}">
              <a16:creationId xmlns:a16="http://schemas.microsoft.com/office/drawing/2014/main" id="{8598154F-9286-49AB-9408-53AE593191FD}"/>
            </a:ext>
          </a:extLst>
        </xdr:cNvPr>
        <xdr:cNvCxnSpPr/>
      </xdr:nvCxnSpPr>
      <xdr:spPr>
        <a:xfrm>
          <a:off x="3987800" y="67838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a:extLst>
            <a:ext uri="{FF2B5EF4-FFF2-40B4-BE49-F238E27FC236}">
              <a16:creationId xmlns:a16="http://schemas.microsoft.com/office/drawing/2014/main" id="{A28439E2-58F7-40EF-9C59-83F0FEDB4B65}"/>
            </a:ext>
          </a:extLst>
        </xdr:cNvPr>
        <xdr:cNvSpPr txBox="1"/>
      </xdr:nvSpPr>
      <xdr:spPr>
        <a:xfrm>
          <a:off x="41275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a:extLst>
            <a:ext uri="{FF2B5EF4-FFF2-40B4-BE49-F238E27FC236}">
              <a16:creationId xmlns:a16="http://schemas.microsoft.com/office/drawing/2014/main" id="{922544E7-E7DF-430F-A4E3-B6CC71AACAB9}"/>
            </a:ext>
          </a:extLst>
        </xdr:cNvPr>
        <xdr:cNvCxnSpPr/>
      </xdr:nvCxnSpPr>
      <xdr:spPr>
        <a:xfrm>
          <a:off x="3987800" y="55272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135780</xdr:rowOff>
    </xdr:from>
    <xdr:ext cx="405111" cy="259045"/>
    <xdr:sp macro="" textlink="">
      <xdr:nvSpPr>
        <xdr:cNvPr id="67" name="有形固定資産減価償却率平均値テキスト">
          <a:extLst>
            <a:ext uri="{FF2B5EF4-FFF2-40B4-BE49-F238E27FC236}">
              <a16:creationId xmlns:a16="http://schemas.microsoft.com/office/drawing/2014/main" id="{107C09F3-7AD5-4DC3-A67F-EA08E568EF90}"/>
            </a:ext>
          </a:extLst>
        </xdr:cNvPr>
        <xdr:cNvSpPr txBox="1"/>
      </xdr:nvSpPr>
      <xdr:spPr>
        <a:xfrm>
          <a:off x="4127500" y="6050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68" name="フローチャート: 判断 67">
          <a:extLst>
            <a:ext uri="{FF2B5EF4-FFF2-40B4-BE49-F238E27FC236}">
              <a16:creationId xmlns:a16="http://schemas.microsoft.com/office/drawing/2014/main" id="{67270A18-45FC-4D4D-BC1D-C691675BFC7C}"/>
            </a:ext>
          </a:extLst>
        </xdr:cNvPr>
        <xdr:cNvSpPr/>
      </xdr:nvSpPr>
      <xdr:spPr>
        <a:xfrm>
          <a:off x="4025900" y="607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69" name="フローチャート: 判断 68">
          <a:extLst>
            <a:ext uri="{FF2B5EF4-FFF2-40B4-BE49-F238E27FC236}">
              <a16:creationId xmlns:a16="http://schemas.microsoft.com/office/drawing/2014/main" id="{045EFD47-57FA-4DA4-8B60-EBDC0ADB7A18}"/>
            </a:ext>
          </a:extLst>
        </xdr:cNvPr>
        <xdr:cNvSpPr/>
      </xdr:nvSpPr>
      <xdr:spPr>
        <a:xfrm>
          <a:off x="3429000" y="60853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0" name="フローチャート: 判断 69">
          <a:extLst>
            <a:ext uri="{FF2B5EF4-FFF2-40B4-BE49-F238E27FC236}">
              <a16:creationId xmlns:a16="http://schemas.microsoft.com/office/drawing/2014/main" id="{D0AEB846-52E6-450A-831D-9A6354FFB204}"/>
            </a:ext>
          </a:extLst>
        </xdr:cNvPr>
        <xdr:cNvSpPr/>
      </xdr:nvSpPr>
      <xdr:spPr>
        <a:xfrm>
          <a:off x="2781300" y="61155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2978A718-EE42-44CA-857E-99B9878B4EA8}"/>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BA1C61A9-2FDD-4B1D-A72C-68577A3BCA8B}"/>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38EC609D-C98C-4040-B7FB-5C9A34CD0E54}"/>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F5F2675-06EF-41F3-88D4-361861917D00}"/>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C136D69-CFD3-4EFE-9F48-336B181819B4}"/>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19177</xdr:rowOff>
    </xdr:from>
    <xdr:to>
      <xdr:col>23</xdr:col>
      <xdr:colOff>136525</xdr:colOff>
      <xdr:row>30</xdr:row>
      <xdr:rowOff>120777</xdr:rowOff>
    </xdr:to>
    <xdr:sp macro="" textlink="">
      <xdr:nvSpPr>
        <xdr:cNvPr id="76" name="楕円 75">
          <a:extLst>
            <a:ext uri="{FF2B5EF4-FFF2-40B4-BE49-F238E27FC236}">
              <a16:creationId xmlns:a16="http://schemas.microsoft.com/office/drawing/2014/main" id="{EDD002A5-3811-4D9D-B3CE-88F798842855}"/>
            </a:ext>
          </a:extLst>
        </xdr:cNvPr>
        <xdr:cNvSpPr/>
      </xdr:nvSpPr>
      <xdr:spPr>
        <a:xfrm>
          <a:off x="40259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42054</xdr:rowOff>
    </xdr:from>
    <xdr:ext cx="405111" cy="259045"/>
    <xdr:sp macro="" textlink="">
      <xdr:nvSpPr>
        <xdr:cNvPr id="77" name="有形固定資産減価償却率該当値テキスト">
          <a:extLst>
            <a:ext uri="{FF2B5EF4-FFF2-40B4-BE49-F238E27FC236}">
              <a16:creationId xmlns:a16="http://schemas.microsoft.com/office/drawing/2014/main" id="{A8AA297A-0434-460B-A1EE-48FF5FB79C28}"/>
            </a:ext>
          </a:extLst>
        </xdr:cNvPr>
        <xdr:cNvSpPr txBox="1"/>
      </xdr:nvSpPr>
      <xdr:spPr>
        <a:xfrm>
          <a:off x="4127500" y="5785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101219</xdr:rowOff>
    </xdr:from>
    <xdr:to>
      <xdr:col>19</xdr:col>
      <xdr:colOff>187325</xdr:colOff>
      <xdr:row>31</xdr:row>
      <xdr:rowOff>31369</xdr:rowOff>
    </xdr:to>
    <xdr:sp macro="" textlink="">
      <xdr:nvSpPr>
        <xdr:cNvPr id="78" name="楕円 77">
          <a:extLst>
            <a:ext uri="{FF2B5EF4-FFF2-40B4-BE49-F238E27FC236}">
              <a16:creationId xmlns:a16="http://schemas.microsoft.com/office/drawing/2014/main" id="{F8C5052C-C6A4-46E7-8838-AA079C59A70E}"/>
            </a:ext>
          </a:extLst>
        </xdr:cNvPr>
        <xdr:cNvSpPr/>
      </xdr:nvSpPr>
      <xdr:spPr>
        <a:xfrm>
          <a:off x="3429000" y="60162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69977</xdr:rowOff>
    </xdr:from>
    <xdr:to>
      <xdr:col>23</xdr:col>
      <xdr:colOff>85725</xdr:colOff>
      <xdr:row>30</xdr:row>
      <xdr:rowOff>152019</xdr:rowOff>
    </xdr:to>
    <xdr:cxnSp macro="">
      <xdr:nvCxnSpPr>
        <xdr:cNvPr id="79" name="直線コネクタ 78">
          <a:extLst>
            <a:ext uri="{FF2B5EF4-FFF2-40B4-BE49-F238E27FC236}">
              <a16:creationId xmlns:a16="http://schemas.microsoft.com/office/drawing/2014/main" id="{AFB4B4AD-866B-42D6-BC72-CE7F2D6DA698}"/>
            </a:ext>
          </a:extLst>
        </xdr:cNvPr>
        <xdr:cNvCxnSpPr/>
      </xdr:nvCxnSpPr>
      <xdr:spPr>
        <a:xfrm flipV="1">
          <a:off x="3479800" y="5985002"/>
          <a:ext cx="5969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127127</xdr:rowOff>
    </xdr:from>
    <xdr:to>
      <xdr:col>15</xdr:col>
      <xdr:colOff>187325</xdr:colOff>
      <xdr:row>31</xdr:row>
      <xdr:rowOff>57277</xdr:rowOff>
    </xdr:to>
    <xdr:sp macro="" textlink="">
      <xdr:nvSpPr>
        <xdr:cNvPr id="80" name="楕円 79">
          <a:extLst>
            <a:ext uri="{FF2B5EF4-FFF2-40B4-BE49-F238E27FC236}">
              <a16:creationId xmlns:a16="http://schemas.microsoft.com/office/drawing/2014/main" id="{E263C2CE-8127-4539-9F7C-1B1BCAEB66F8}"/>
            </a:ext>
          </a:extLst>
        </xdr:cNvPr>
        <xdr:cNvSpPr/>
      </xdr:nvSpPr>
      <xdr:spPr>
        <a:xfrm>
          <a:off x="2781300" y="60421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152019</xdr:rowOff>
    </xdr:from>
    <xdr:to>
      <xdr:col>19</xdr:col>
      <xdr:colOff>136525</xdr:colOff>
      <xdr:row>31</xdr:row>
      <xdr:rowOff>6477</xdr:rowOff>
    </xdr:to>
    <xdr:cxnSp macro="">
      <xdr:nvCxnSpPr>
        <xdr:cNvPr id="81" name="直線コネクタ 80">
          <a:extLst>
            <a:ext uri="{FF2B5EF4-FFF2-40B4-BE49-F238E27FC236}">
              <a16:creationId xmlns:a16="http://schemas.microsoft.com/office/drawing/2014/main" id="{5DA11D47-8DE5-4748-A907-28DF663DD4E7}"/>
            </a:ext>
          </a:extLst>
        </xdr:cNvPr>
        <xdr:cNvCxnSpPr/>
      </xdr:nvCxnSpPr>
      <xdr:spPr>
        <a:xfrm flipV="1">
          <a:off x="2832100" y="6067044"/>
          <a:ext cx="6477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91584</xdr:rowOff>
    </xdr:from>
    <xdr:ext cx="405111" cy="259045"/>
    <xdr:sp macro="" textlink="">
      <xdr:nvSpPr>
        <xdr:cNvPr id="82" name="n_1aveValue有形固定資産減価償却率">
          <a:extLst>
            <a:ext uri="{FF2B5EF4-FFF2-40B4-BE49-F238E27FC236}">
              <a16:creationId xmlns:a16="http://schemas.microsoft.com/office/drawing/2014/main" id="{8D0B2ACA-687D-4A5C-8619-9BC7EFB48ED3}"/>
            </a:ext>
          </a:extLst>
        </xdr:cNvPr>
        <xdr:cNvSpPr txBox="1"/>
      </xdr:nvSpPr>
      <xdr:spPr>
        <a:xfrm>
          <a:off x="3293119"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121810</xdr:rowOff>
    </xdr:from>
    <xdr:ext cx="405111" cy="259045"/>
    <xdr:sp macro="" textlink="">
      <xdr:nvSpPr>
        <xdr:cNvPr id="83" name="n_2aveValue有形固定資産減価償却率">
          <a:extLst>
            <a:ext uri="{FF2B5EF4-FFF2-40B4-BE49-F238E27FC236}">
              <a16:creationId xmlns:a16="http://schemas.microsoft.com/office/drawing/2014/main" id="{33232E0B-96E3-4CC7-943F-9E031C966504}"/>
            </a:ext>
          </a:extLst>
        </xdr:cNvPr>
        <xdr:cNvSpPr txBox="1"/>
      </xdr:nvSpPr>
      <xdr:spPr>
        <a:xfrm>
          <a:off x="2658119"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47896</xdr:rowOff>
    </xdr:from>
    <xdr:ext cx="405111" cy="259045"/>
    <xdr:sp macro="" textlink="">
      <xdr:nvSpPr>
        <xdr:cNvPr id="84" name="n_1mainValue有形固定資産減価償却率">
          <a:extLst>
            <a:ext uri="{FF2B5EF4-FFF2-40B4-BE49-F238E27FC236}">
              <a16:creationId xmlns:a16="http://schemas.microsoft.com/office/drawing/2014/main" id="{D82A4B03-129D-4619-A012-9847018501ED}"/>
            </a:ext>
          </a:extLst>
        </xdr:cNvPr>
        <xdr:cNvSpPr txBox="1"/>
      </xdr:nvSpPr>
      <xdr:spPr>
        <a:xfrm>
          <a:off x="3293119"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73804</xdr:rowOff>
    </xdr:from>
    <xdr:ext cx="405111" cy="259045"/>
    <xdr:sp macro="" textlink="">
      <xdr:nvSpPr>
        <xdr:cNvPr id="85" name="n_2mainValue有形固定資産減価償却率">
          <a:extLst>
            <a:ext uri="{FF2B5EF4-FFF2-40B4-BE49-F238E27FC236}">
              <a16:creationId xmlns:a16="http://schemas.microsoft.com/office/drawing/2014/main" id="{ABF4B11C-58CC-4539-9C67-5BA182A4A687}"/>
            </a:ext>
          </a:extLst>
        </xdr:cNvPr>
        <xdr:cNvSpPr txBox="1"/>
      </xdr:nvSpPr>
      <xdr:spPr>
        <a:xfrm>
          <a:off x="2658119"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6C04F805-D209-4579-A98C-9F7578C77648}"/>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id="{37255D2C-AB16-409D-91EB-DC71541EFD6E}"/>
            </a:ext>
          </a:extLst>
        </xdr:cNvPr>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id="{5DC84936-A520-45CD-9069-E4C024BEB3CC}"/>
            </a:ext>
          </a:extLst>
        </xdr:cNvPr>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76D5911F-1862-468D-AB27-F1E6BBBDCC0A}"/>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D6D4F110-10E6-4B5E-B89D-E1C35DF229A4}"/>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E0AE8F39-BD4A-4489-AF3C-D24B2B224D24}"/>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C6F3F10B-13D6-4B3C-887D-D929F405BE35}"/>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35D0D09C-0D46-483F-B831-A2B5BBA7ABCD}"/>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2FFCD1BC-70D2-4325-B672-B33E5B708CE9}"/>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12ADCB5E-5B38-45CF-9F64-53EF44772D1C}"/>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F78EFD55-14AC-4663-B688-00D7AB5DD5E3}"/>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56FC754D-D83F-4BF8-AEF5-6D649AAA1C22}"/>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91E6F077-82A4-41C4-B2BE-B1D488E60A06}"/>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将来負担額は減少傾向で、類似団体と比較しても職員数が少なく人件費も低い水準にあるため、債務償還可能年数も類似団体と比べると短くなっている。</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47975683-F39F-48C3-B17B-C0D022078885}"/>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D42BA8B9-32A3-4BB3-A558-0EB77DCD90F5}"/>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a:extLst>
            <a:ext uri="{FF2B5EF4-FFF2-40B4-BE49-F238E27FC236}">
              <a16:creationId xmlns:a16="http://schemas.microsoft.com/office/drawing/2014/main" id="{52ABEA52-5595-4017-8E46-5A1CD5A5CACD}"/>
            </a:ext>
          </a:extLst>
        </xdr:cNvPr>
        <xdr:cNvSpPr txBox="1"/>
      </xdr:nvSpPr>
      <xdr:spPr>
        <a:xfrm>
          <a:off x="93312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DE9C65D9-C6E3-4DCE-A2D3-28B0F4C353FF}"/>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577EC667-533E-41F0-89F9-235EF3E7867B}"/>
            </a:ext>
          </a:extLst>
        </xdr:cNvPr>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2BB10A4D-872F-47B8-AF6A-DE4A5CA9429F}"/>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id="{8996DEF7-AE07-4945-AF3C-44ED0836D656}"/>
            </a:ext>
          </a:extLst>
        </xdr:cNvPr>
        <xdr:cNvSpPr txBox="1"/>
      </xdr:nvSpPr>
      <xdr:spPr>
        <a:xfrm>
          <a:off x="93312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83257A9C-1F53-427B-9616-295B7AB62AB9}"/>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a:extLst>
            <a:ext uri="{FF2B5EF4-FFF2-40B4-BE49-F238E27FC236}">
              <a16:creationId xmlns:a16="http://schemas.microsoft.com/office/drawing/2014/main" id="{4F76FF38-D444-4535-9AB3-8A3DE0C3B878}"/>
            </a:ext>
          </a:extLst>
        </xdr:cNvPr>
        <xdr:cNvSpPr txBox="1"/>
      </xdr:nvSpPr>
      <xdr:spPr>
        <a:xfrm>
          <a:off x="93312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BAFC5741-6FC9-4E61-8166-5DA4D13865CF}"/>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a:extLst>
            <a:ext uri="{FF2B5EF4-FFF2-40B4-BE49-F238E27FC236}">
              <a16:creationId xmlns:a16="http://schemas.microsoft.com/office/drawing/2014/main" id="{FB27B22B-7AA0-4CC1-8FB5-8C39BC5310A4}"/>
            </a:ext>
          </a:extLst>
        </xdr:cNvPr>
        <xdr:cNvSpPr txBox="1"/>
      </xdr:nvSpPr>
      <xdr:spPr>
        <a:xfrm>
          <a:off x="93312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289C1EE4-4D46-4D71-88C0-ADBF92C1B245}"/>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id="{C133FF57-BB92-4C84-B93C-5F850960003F}"/>
            </a:ext>
          </a:extLst>
        </xdr:cNvPr>
        <xdr:cNvSpPr txBox="1"/>
      </xdr:nvSpPr>
      <xdr:spPr>
        <a:xfrm>
          <a:off x="92799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4E57A0BD-E7AD-449D-83E0-7497BC399C3E}"/>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4B7ED439-4988-4659-9A3E-7C1389B614AB}"/>
            </a:ext>
          </a:extLst>
        </xdr:cNvPr>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CD68D157-334F-4330-B367-3EADCF456699}"/>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5" name="直線コネクタ 114">
          <a:extLst>
            <a:ext uri="{FF2B5EF4-FFF2-40B4-BE49-F238E27FC236}">
              <a16:creationId xmlns:a16="http://schemas.microsoft.com/office/drawing/2014/main" id="{8534295E-5167-4730-A0E4-038C79651128}"/>
            </a:ext>
          </a:extLst>
        </xdr:cNvPr>
        <xdr:cNvCxnSpPr/>
      </xdr:nvCxnSpPr>
      <xdr:spPr>
        <a:xfrm flipV="1">
          <a:off x="12593320"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6" name="債務償還可能年数最小値テキスト">
          <a:extLst>
            <a:ext uri="{FF2B5EF4-FFF2-40B4-BE49-F238E27FC236}">
              <a16:creationId xmlns:a16="http://schemas.microsoft.com/office/drawing/2014/main" id="{E0426CB1-CAF0-4C64-9D63-0A5091F3D615}"/>
            </a:ext>
          </a:extLst>
        </xdr:cNvPr>
        <xdr:cNvSpPr txBox="1"/>
      </xdr:nvSpPr>
      <xdr:spPr>
        <a:xfrm>
          <a:off x="12646025"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7" name="直線コネクタ 116">
          <a:extLst>
            <a:ext uri="{FF2B5EF4-FFF2-40B4-BE49-F238E27FC236}">
              <a16:creationId xmlns:a16="http://schemas.microsoft.com/office/drawing/2014/main" id="{FFE62775-587F-47A7-BD04-B3C932BDB0E0}"/>
            </a:ext>
          </a:extLst>
        </xdr:cNvPr>
        <xdr:cNvCxnSpPr/>
      </xdr:nvCxnSpPr>
      <xdr:spPr>
        <a:xfrm>
          <a:off x="12534900" y="67161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8" name="債務償還可能年数最大値テキスト">
          <a:extLst>
            <a:ext uri="{FF2B5EF4-FFF2-40B4-BE49-F238E27FC236}">
              <a16:creationId xmlns:a16="http://schemas.microsoft.com/office/drawing/2014/main" id="{45EEA44C-3825-4406-85CF-5101F9F062F1}"/>
            </a:ext>
          </a:extLst>
        </xdr:cNvPr>
        <xdr:cNvSpPr txBox="1"/>
      </xdr:nvSpPr>
      <xdr:spPr>
        <a:xfrm>
          <a:off x="12646025"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9" name="直線コネクタ 118">
          <a:extLst>
            <a:ext uri="{FF2B5EF4-FFF2-40B4-BE49-F238E27FC236}">
              <a16:creationId xmlns:a16="http://schemas.microsoft.com/office/drawing/2014/main" id="{50B4C1CB-EB54-4144-9F8D-48C166892018}"/>
            </a:ext>
          </a:extLst>
        </xdr:cNvPr>
        <xdr:cNvCxnSpPr/>
      </xdr:nvCxnSpPr>
      <xdr:spPr>
        <a:xfrm>
          <a:off x="12534900" y="55287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0" name="債務償還可能年数平均値テキスト">
          <a:extLst>
            <a:ext uri="{FF2B5EF4-FFF2-40B4-BE49-F238E27FC236}">
              <a16:creationId xmlns:a16="http://schemas.microsoft.com/office/drawing/2014/main" id="{7134B0AC-A198-42D3-81C4-B2FDEC9AB6DC}"/>
            </a:ext>
          </a:extLst>
        </xdr:cNvPr>
        <xdr:cNvSpPr txBox="1"/>
      </xdr:nvSpPr>
      <xdr:spPr>
        <a:xfrm>
          <a:off x="12646025"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1" name="フローチャート: 判断 120">
          <a:extLst>
            <a:ext uri="{FF2B5EF4-FFF2-40B4-BE49-F238E27FC236}">
              <a16:creationId xmlns:a16="http://schemas.microsoft.com/office/drawing/2014/main" id="{CC8C74C0-5247-44AC-9CA1-CA00FA155498}"/>
            </a:ext>
          </a:extLst>
        </xdr:cNvPr>
        <xdr:cNvSpPr/>
      </xdr:nvSpPr>
      <xdr:spPr>
        <a:xfrm>
          <a:off x="12573000" y="60176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8CFAEFA6-581F-4770-BC29-8532CA2F74E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22DF701D-F7D3-482E-B9B5-FC61DF8C7A30}"/>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44383606-C32F-4280-A25D-62D54E51F2D8}"/>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93691650-8AC0-442E-B45B-A5DAD0E0646F}"/>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67AFFF5D-FD0D-451B-849E-685A4801C6AA}"/>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21167</xdr:rowOff>
    </xdr:from>
    <xdr:to>
      <xdr:col>76</xdr:col>
      <xdr:colOff>73025</xdr:colOff>
      <xdr:row>31</xdr:row>
      <xdr:rowOff>122767</xdr:rowOff>
    </xdr:to>
    <xdr:sp macro="" textlink="">
      <xdr:nvSpPr>
        <xdr:cNvPr id="127" name="楕円 126">
          <a:extLst>
            <a:ext uri="{FF2B5EF4-FFF2-40B4-BE49-F238E27FC236}">
              <a16:creationId xmlns:a16="http://schemas.microsoft.com/office/drawing/2014/main" id="{26CA58E0-2922-4B10-B0D3-075CCD020F96}"/>
            </a:ext>
          </a:extLst>
        </xdr:cNvPr>
        <xdr:cNvSpPr/>
      </xdr:nvSpPr>
      <xdr:spPr>
        <a:xfrm>
          <a:off x="12573000" y="61076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171044</xdr:rowOff>
    </xdr:from>
    <xdr:ext cx="340478" cy="259045"/>
    <xdr:sp macro="" textlink="">
      <xdr:nvSpPr>
        <xdr:cNvPr id="128" name="債務償還可能年数該当値テキスト">
          <a:extLst>
            <a:ext uri="{FF2B5EF4-FFF2-40B4-BE49-F238E27FC236}">
              <a16:creationId xmlns:a16="http://schemas.microsoft.com/office/drawing/2014/main" id="{6FD9455D-DB4A-48E6-BD63-34F859D5ED8C}"/>
            </a:ext>
          </a:extLst>
        </xdr:cNvPr>
        <xdr:cNvSpPr txBox="1"/>
      </xdr:nvSpPr>
      <xdr:spPr>
        <a:xfrm>
          <a:off x="12646025" y="6086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4C5FF8AD-0A9F-4BE5-B517-D2611202296D}"/>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AD0B6788-10B2-4717-A0D0-6C555169D31F}"/>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ED876A78-BE9A-46B9-96FF-12D4268C694B}"/>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7A7F67C8-130E-4EE5-A7E9-9D348BC932E3}"/>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2D6045C3-3AF2-4CD8-B7C3-80ED0D4FD9A5}"/>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D908B194-EE8C-47AC-9C7E-0C365DEDE1D1}"/>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450F46-E79C-4DAB-A341-5D16AC50FDEF}"/>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E08AB16-6CE0-4727-9802-9DD93CE87D03}"/>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8FA5A8-A8B7-46EC-ABDD-05555171F277}"/>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935C56-247C-4BA6-86CC-DDA39303FF7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4E6563-662A-415C-8A10-17FF61D1A1F8}"/>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5D6D3A-ED11-4354-A6EA-7A0F37447D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A1C774-F32C-4FC0-AABE-E285291994FF}"/>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DC8EFD-8BAC-4B73-B33D-8F9C8AA3ACA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7882370-E1F3-4EF2-838C-E1CD8A408E62}"/>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DB9DA43-A14F-4C40-B205-4A7B9771DDD9}"/>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15,629
15,461
40.91
6,328,689
5,739,063
288,447
3,947,148
5,069,417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D14A51-5A8A-4038-8374-9903B75AFA18}"/>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D64E8C-05BD-48CC-A87C-675411B88714}"/>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54D7AAD-5830-4DED-A420-8CCF401B229F}"/>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04BFF4-71ED-480B-BD5E-F50B4EF7735C}"/>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49BBFC-7536-4176-814A-0BE058B2F975}"/>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45BFDF2-4A1F-41F9-8DF4-AEEC7884D801}"/>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FE585B-89F7-4AC8-83BE-350698D4A18E}"/>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4644B0-0951-4A60-969F-914E9F41A8D9}"/>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628DD4-B76E-4C09-8D60-35EAF495D6B1}"/>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00DBBE-A2A3-4774-A90B-361EBF546861}"/>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6D15B08-C76D-4F72-904C-5298FF7E2EFF}"/>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71FCD82-A877-44E7-B3CF-BB91E2FFDCB3}"/>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58CB870-3B38-48BB-A549-EBB5EFFC025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A1128DE-381F-4CF0-8219-A042E3C8C26B}"/>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10399D-0CA8-45B7-B465-8BFCC5251436}"/>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2C422D-95A8-41DD-9B7D-427E0F0E37EC}"/>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4E9391-1446-4573-A584-D6FF4A628944}"/>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ADB188-F798-42FA-9B8A-8AAF329A8ACD}"/>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5C90355C-CF95-49F6-A5B1-D6F0A7711106}"/>
            </a:ext>
          </a:extLst>
        </xdr:cNvPr>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842AEAE-8619-44C9-9357-8DC19B476211}"/>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A68D4BB-E532-4B16-8D96-85844AF6090A}"/>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674685F-BA43-47E5-B481-48AA0B547809}"/>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EEE2B74-87F9-4A49-9FE1-763D88C057F7}"/>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E7E2C60-E2E2-4C8A-832F-3CDEB4D2E036}"/>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2AE3551-52A8-466B-93E8-834B7295FAEE}"/>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BAEDA34-5DA9-4A76-A604-512656DA947A}"/>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CEF501C-3579-4844-8CE8-5C13F0896623}"/>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8001060-D691-4813-B3F1-2DF790D6296A}"/>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FD68CCC-4890-4DBB-AA05-B1C91897A3CE}"/>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FAD8EF4-26D9-4689-AF54-4397C77F1B0F}"/>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42E5FD7-F08F-46A9-9FF6-DA0CB484ADAB}"/>
            </a:ext>
          </a:extLst>
        </xdr:cNvPr>
        <xdr:cNvSpPr txBox="1"/>
      </xdr:nvSpPr>
      <xdr:spPr>
        <a:xfrm>
          <a:off x="3208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2FD7BCE-2B8C-43D4-88B7-CC344B66F48F}"/>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295ED74-E23E-4D3E-8939-417A93236C37}"/>
            </a:ext>
          </a:extLst>
        </xdr:cNvPr>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D73D515F-664F-4EBB-B87C-A6882BA0261A}"/>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5AE37F5A-2AFE-4754-90CF-6EAF6D850AB9}"/>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AC8C83C5-11A1-45BA-AAFC-9967ABA8962D}"/>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8166B47-49AD-4DE3-997F-180783C35569}"/>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060F947-DAF0-416A-BF02-7C6B0B83ED99}"/>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B873CF3-69BA-4822-BAAF-36E544E63850}"/>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D09F315-CB9C-4657-9A39-9A1AFBA6BB51}"/>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E6596977-C119-42FF-9E15-539A56275029}"/>
            </a:ext>
          </a:extLst>
        </xdr:cNvPr>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9E9B8E41-37F4-42E0-84DC-B0812469A333}"/>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D13066A8-33FF-4A61-ADA5-E20556357FD2}"/>
            </a:ext>
          </a:extLst>
        </xdr:cNvPr>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F5189C7-C709-4C47-B256-6638E42143A4}"/>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a:extLst>
            <a:ext uri="{FF2B5EF4-FFF2-40B4-BE49-F238E27FC236}">
              <a16:creationId xmlns:a16="http://schemas.microsoft.com/office/drawing/2014/main" id="{0CFEB62A-68CF-4D6C-8F4E-31E59C6B9C52}"/>
            </a:ext>
          </a:extLst>
        </xdr:cNvPr>
        <xdr:cNvCxnSpPr/>
      </xdr:nvCxnSpPr>
      <xdr:spPr>
        <a:xfrm flipV="1">
          <a:off x="39490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047F0BE2-8D34-452E-9425-E54E50EB370E}"/>
            </a:ext>
          </a:extLst>
        </xdr:cNvPr>
        <xdr:cNvSpPr txBox="1"/>
      </xdr:nvSpPr>
      <xdr:spPr>
        <a:xfrm>
          <a:off x="39878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a:extLst>
            <a:ext uri="{FF2B5EF4-FFF2-40B4-BE49-F238E27FC236}">
              <a16:creationId xmlns:a16="http://schemas.microsoft.com/office/drawing/2014/main" id="{CD7C14C9-7DD1-4AAB-AB76-1D61998CF850}"/>
            </a:ext>
          </a:extLst>
        </xdr:cNvPr>
        <xdr:cNvCxnSpPr/>
      </xdr:nvCxnSpPr>
      <xdr:spPr>
        <a:xfrm>
          <a:off x="3889375" y="7277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a:extLst>
            <a:ext uri="{FF2B5EF4-FFF2-40B4-BE49-F238E27FC236}">
              <a16:creationId xmlns:a16="http://schemas.microsoft.com/office/drawing/2014/main" id="{F033A827-D45D-448E-8297-40D0D621E056}"/>
            </a:ext>
          </a:extLst>
        </xdr:cNvPr>
        <xdr:cNvSpPr txBox="1"/>
      </xdr:nvSpPr>
      <xdr:spPr>
        <a:xfrm>
          <a:off x="39878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a:extLst>
            <a:ext uri="{FF2B5EF4-FFF2-40B4-BE49-F238E27FC236}">
              <a16:creationId xmlns:a16="http://schemas.microsoft.com/office/drawing/2014/main" id="{DC427521-785E-4DEB-92C4-61B20775DB25}"/>
            </a:ext>
          </a:extLst>
        </xdr:cNvPr>
        <xdr:cNvCxnSpPr/>
      </xdr:nvCxnSpPr>
      <xdr:spPr>
        <a:xfrm>
          <a:off x="3889375" y="5764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04389E72-0B7D-4FA1-AEB5-C51AC19C22B6}"/>
            </a:ext>
          </a:extLst>
        </xdr:cNvPr>
        <xdr:cNvSpPr txBox="1"/>
      </xdr:nvSpPr>
      <xdr:spPr>
        <a:xfrm>
          <a:off x="3987800" y="610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a:extLst>
            <a:ext uri="{FF2B5EF4-FFF2-40B4-BE49-F238E27FC236}">
              <a16:creationId xmlns:a16="http://schemas.microsoft.com/office/drawing/2014/main" id="{BD372FFA-00BE-43D0-913A-6872ED6046BA}"/>
            </a:ext>
          </a:extLst>
        </xdr:cNvPr>
        <xdr:cNvSpPr/>
      </xdr:nvSpPr>
      <xdr:spPr>
        <a:xfrm>
          <a:off x="38989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a:extLst>
            <a:ext uri="{FF2B5EF4-FFF2-40B4-BE49-F238E27FC236}">
              <a16:creationId xmlns:a16="http://schemas.microsoft.com/office/drawing/2014/main" id="{DB953926-B97B-4AFA-8F85-F0A828236C4E}"/>
            </a:ext>
          </a:extLst>
        </xdr:cNvPr>
        <xdr:cNvSpPr/>
      </xdr:nvSpPr>
      <xdr:spPr>
        <a:xfrm>
          <a:off x="3203575" y="62433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4" name="フローチャート: 判断 63">
          <a:extLst>
            <a:ext uri="{FF2B5EF4-FFF2-40B4-BE49-F238E27FC236}">
              <a16:creationId xmlns:a16="http://schemas.microsoft.com/office/drawing/2014/main" id="{D4A28A5F-2181-48A7-A20D-459A8E722F36}"/>
            </a:ext>
          </a:extLst>
        </xdr:cNvPr>
        <xdr:cNvSpPr/>
      </xdr:nvSpPr>
      <xdr:spPr>
        <a:xfrm>
          <a:off x="2428875"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2DCE6F20-F125-4171-A52F-2419A3A888FD}"/>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1363989-4538-4F55-8691-EE6315040502}"/>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2E30DE9-B1E2-416B-911B-52C26C0BDDF6}"/>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73A809-8547-4894-8DEC-4836BB489A5F}"/>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133798F-797E-44A0-9BC1-C7C631C56937}"/>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0" name="楕円 69">
          <a:extLst>
            <a:ext uri="{FF2B5EF4-FFF2-40B4-BE49-F238E27FC236}">
              <a16:creationId xmlns:a16="http://schemas.microsoft.com/office/drawing/2014/main" id="{4CEE32CC-D0AD-40D0-B442-4B0F6B6DFC0F}"/>
            </a:ext>
          </a:extLst>
        </xdr:cNvPr>
        <xdr:cNvSpPr/>
      </xdr:nvSpPr>
      <xdr:spPr>
        <a:xfrm>
          <a:off x="38989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80027</xdr:rowOff>
    </xdr:from>
    <xdr:ext cx="405111" cy="259045"/>
    <xdr:sp macro="" textlink="">
      <xdr:nvSpPr>
        <xdr:cNvPr id="71" name="【道路】&#10;有形固定資産減価償却率該当値テキスト">
          <a:extLst>
            <a:ext uri="{FF2B5EF4-FFF2-40B4-BE49-F238E27FC236}">
              <a16:creationId xmlns:a16="http://schemas.microsoft.com/office/drawing/2014/main" id="{239C757E-A7F0-4EEC-A534-80B5B3148F79}"/>
            </a:ext>
          </a:extLst>
        </xdr:cNvPr>
        <xdr:cNvSpPr txBox="1"/>
      </xdr:nvSpPr>
      <xdr:spPr>
        <a:xfrm>
          <a:off x="3987800"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124460</xdr:rowOff>
    </xdr:from>
    <xdr:to>
      <xdr:col>20</xdr:col>
      <xdr:colOff>38100</xdr:colOff>
      <xdr:row>37</xdr:row>
      <xdr:rowOff>54610</xdr:rowOff>
    </xdr:to>
    <xdr:sp macro="" textlink="">
      <xdr:nvSpPr>
        <xdr:cNvPr id="72" name="楕円 71">
          <a:extLst>
            <a:ext uri="{FF2B5EF4-FFF2-40B4-BE49-F238E27FC236}">
              <a16:creationId xmlns:a16="http://schemas.microsoft.com/office/drawing/2014/main" id="{C325A221-7F79-4694-9D5C-6A40C60095C5}"/>
            </a:ext>
          </a:extLst>
        </xdr:cNvPr>
        <xdr:cNvSpPr/>
      </xdr:nvSpPr>
      <xdr:spPr>
        <a:xfrm>
          <a:off x="3203575" y="62966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152400</xdr:rowOff>
    </xdr:from>
    <xdr:to>
      <xdr:col>24</xdr:col>
      <xdr:colOff>63500</xdr:colOff>
      <xdr:row>37</xdr:row>
      <xdr:rowOff>3810</xdr:rowOff>
    </xdr:to>
    <xdr:cxnSp macro="">
      <xdr:nvCxnSpPr>
        <xdr:cNvPr id="73" name="直線コネクタ 72">
          <a:extLst>
            <a:ext uri="{FF2B5EF4-FFF2-40B4-BE49-F238E27FC236}">
              <a16:creationId xmlns:a16="http://schemas.microsoft.com/office/drawing/2014/main" id="{7EBE939F-C10B-416A-9F5E-B1CB721C10F3}"/>
            </a:ext>
          </a:extLst>
        </xdr:cNvPr>
        <xdr:cNvCxnSpPr/>
      </xdr:nvCxnSpPr>
      <xdr:spPr>
        <a:xfrm flipV="1">
          <a:off x="3235325" y="6324600"/>
          <a:ext cx="7143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4" name="楕円 73">
          <a:extLst>
            <a:ext uri="{FF2B5EF4-FFF2-40B4-BE49-F238E27FC236}">
              <a16:creationId xmlns:a16="http://schemas.microsoft.com/office/drawing/2014/main" id="{16DCBB9C-7CF2-487C-89C3-C7C942BBE7FC}"/>
            </a:ext>
          </a:extLst>
        </xdr:cNvPr>
        <xdr:cNvSpPr/>
      </xdr:nvSpPr>
      <xdr:spPr>
        <a:xfrm>
          <a:off x="2428875"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xdr:rowOff>
    </xdr:from>
    <xdr:to>
      <xdr:col>19</xdr:col>
      <xdr:colOff>177800</xdr:colOff>
      <xdr:row>37</xdr:row>
      <xdr:rowOff>72390</xdr:rowOff>
    </xdr:to>
    <xdr:cxnSp macro="">
      <xdr:nvCxnSpPr>
        <xdr:cNvPr id="75" name="直線コネクタ 74">
          <a:extLst>
            <a:ext uri="{FF2B5EF4-FFF2-40B4-BE49-F238E27FC236}">
              <a16:creationId xmlns:a16="http://schemas.microsoft.com/office/drawing/2014/main" id="{C7AB732A-DEF2-436D-923C-CA6ADBFD2ECF}"/>
            </a:ext>
          </a:extLst>
        </xdr:cNvPr>
        <xdr:cNvCxnSpPr/>
      </xdr:nvCxnSpPr>
      <xdr:spPr>
        <a:xfrm flipV="1">
          <a:off x="2479675" y="6347460"/>
          <a:ext cx="7556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76" name="n_1aveValue【道路】&#10;有形固定資産減価償却率">
          <a:extLst>
            <a:ext uri="{FF2B5EF4-FFF2-40B4-BE49-F238E27FC236}">
              <a16:creationId xmlns:a16="http://schemas.microsoft.com/office/drawing/2014/main" id="{041B7998-E7A3-463A-837D-496B5B64BCC1}"/>
            </a:ext>
          </a:extLst>
        </xdr:cNvPr>
        <xdr:cNvSpPr txBox="1"/>
      </xdr:nvSpPr>
      <xdr:spPr>
        <a:xfrm>
          <a:off x="306769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77" name="n_2aveValue【道路】&#10;有形固定資産減価償却率">
          <a:extLst>
            <a:ext uri="{FF2B5EF4-FFF2-40B4-BE49-F238E27FC236}">
              <a16:creationId xmlns:a16="http://schemas.microsoft.com/office/drawing/2014/main" id="{DC6F433D-CC89-4DC9-B119-FA297D8D26BC}"/>
            </a:ext>
          </a:extLst>
        </xdr:cNvPr>
        <xdr:cNvSpPr txBox="1"/>
      </xdr:nvSpPr>
      <xdr:spPr>
        <a:xfrm>
          <a:off x="230569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45737</xdr:rowOff>
    </xdr:from>
    <xdr:ext cx="405111" cy="259045"/>
    <xdr:sp macro="" textlink="">
      <xdr:nvSpPr>
        <xdr:cNvPr id="78" name="n_1mainValue【道路】&#10;有形固定資産減価償却率">
          <a:extLst>
            <a:ext uri="{FF2B5EF4-FFF2-40B4-BE49-F238E27FC236}">
              <a16:creationId xmlns:a16="http://schemas.microsoft.com/office/drawing/2014/main" id="{9AEA9F6C-E44C-44C4-93D7-283F300273B1}"/>
            </a:ext>
          </a:extLst>
        </xdr:cNvPr>
        <xdr:cNvSpPr txBox="1"/>
      </xdr:nvSpPr>
      <xdr:spPr>
        <a:xfrm>
          <a:off x="306769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114317</xdr:rowOff>
    </xdr:from>
    <xdr:ext cx="405111" cy="259045"/>
    <xdr:sp macro="" textlink="">
      <xdr:nvSpPr>
        <xdr:cNvPr id="79" name="n_2mainValue【道路】&#10;有形固定資産減価償却率">
          <a:extLst>
            <a:ext uri="{FF2B5EF4-FFF2-40B4-BE49-F238E27FC236}">
              <a16:creationId xmlns:a16="http://schemas.microsoft.com/office/drawing/2014/main" id="{8E61DAE4-87CB-4759-9AAC-A18085B4D93E}"/>
            </a:ext>
          </a:extLst>
        </xdr:cNvPr>
        <xdr:cNvSpPr txBox="1"/>
      </xdr:nvSpPr>
      <xdr:spPr>
        <a:xfrm>
          <a:off x="230569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460AA34D-EF8A-4D2E-9ACA-2BAB3D12625F}"/>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1594BDE-8923-4F0C-B42B-D77A2F39D5C9}"/>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47BD18E0-E4F5-4F55-BF8D-A6DEF334D9E7}"/>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1C9B3335-9B68-4DEF-9081-6B66DF95D19F}"/>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E0D29378-48EC-42FA-B680-5D67BB92B695}"/>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7404BD7A-7B3C-4E1C-AA2A-F4DFB10055B4}"/>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CF69395-B5E2-4F28-81AF-9C720FB01D5C}"/>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B3F02DCE-1D8B-44EF-8EC7-0256D6B165A3}"/>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48A83C90-AA44-42C9-A608-DA8C5996E4FA}"/>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8194AC78-8A3C-48F2-9C70-09DB3EEE0B36}"/>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7E74CF69-D449-477E-B80A-2B09F0C5EB52}"/>
            </a:ext>
          </a:extLst>
        </xdr:cNvPr>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93EBBED8-46E4-4B51-84C4-F9CD0DC0EB1D}"/>
            </a:ext>
          </a:extLst>
        </xdr:cNvPr>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1921DA4F-F0FC-4B26-A817-CE8F1DE549EE}"/>
            </a:ext>
          </a:extLst>
        </xdr:cNvPr>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a:extLst>
            <a:ext uri="{FF2B5EF4-FFF2-40B4-BE49-F238E27FC236}">
              <a16:creationId xmlns:a16="http://schemas.microsoft.com/office/drawing/2014/main" id="{517FE2D9-F3C5-4ED7-B3C0-1D73B131BDC0}"/>
            </a:ext>
          </a:extLst>
        </xdr:cNvPr>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A997B273-9232-4D88-B5FD-1B79463D1BA8}"/>
            </a:ext>
          </a:extLst>
        </xdr:cNvPr>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a:extLst>
            <a:ext uri="{FF2B5EF4-FFF2-40B4-BE49-F238E27FC236}">
              <a16:creationId xmlns:a16="http://schemas.microsoft.com/office/drawing/2014/main" id="{0BD6B23C-B579-4285-9854-CBC312403763}"/>
            </a:ext>
          </a:extLst>
        </xdr:cNvPr>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44458DC6-2C86-415C-8676-6AD1EE88C6B2}"/>
            </a:ext>
          </a:extLst>
        </xdr:cNvPr>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a:extLst>
            <a:ext uri="{FF2B5EF4-FFF2-40B4-BE49-F238E27FC236}">
              <a16:creationId xmlns:a16="http://schemas.microsoft.com/office/drawing/2014/main" id="{8765D782-6EE1-461E-97CE-CA6A19492B32}"/>
            </a:ext>
          </a:extLst>
        </xdr:cNvPr>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DAFA521F-D161-4CA4-96DD-DF96BB43AAA9}"/>
            </a:ext>
          </a:extLst>
        </xdr:cNvPr>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a:extLst>
            <a:ext uri="{FF2B5EF4-FFF2-40B4-BE49-F238E27FC236}">
              <a16:creationId xmlns:a16="http://schemas.microsoft.com/office/drawing/2014/main" id="{7E18814E-C69B-4169-85FA-3FA0D2F9EDCE}"/>
            </a:ext>
          </a:extLst>
        </xdr:cNvPr>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44C59359-29BE-48E8-BAFB-80070F194153}"/>
            </a:ext>
          </a:extLst>
        </xdr:cNvPr>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a:extLst>
            <a:ext uri="{FF2B5EF4-FFF2-40B4-BE49-F238E27FC236}">
              <a16:creationId xmlns:a16="http://schemas.microsoft.com/office/drawing/2014/main" id="{9663BBD3-3D3D-46AD-95B0-5DAA5552DCF2}"/>
            </a:ext>
          </a:extLst>
        </xdr:cNvPr>
        <xdr:cNvSpPr txBox="1"/>
      </xdr:nvSpPr>
      <xdr:spPr>
        <a:xfrm>
          <a:off x="517735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B6380FBD-83A2-495B-9943-C21F40795B07}"/>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D387C723-FC25-4597-B687-936BF9F04F50}"/>
            </a:ext>
          </a:extLst>
        </xdr:cNvPr>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AFC49EF3-A03C-4D7F-B202-23A210044034}"/>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5" name="直線コネクタ 104">
          <a:extLst>
            <a:ext uri="{FF2B5EF4-FFF2-40B4-BE49-F238E27FC236}">
              <a16:creationId xmlns:a16="http://schemas.microsoft.com/office/drawing/2014/main" id="{EB155AB8-54CD-486B-8BF7-64763ABEA0E7}"/>
            </a:ext>
          </a:extLst>
        </xdr:cNvPr>
        <xdr:cNvCxnSpPr/>
      </xdr:nvCxnSpPr>
      <xdr:spPr>
        <a:xfrm flipV="1">
          <a:off x="8905240"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6" name="【道路】&#10;一人当たり延長最小値テキスト">
          <a:extLst>
            <a:ext uri="{FF2B5EF4-FFF2-40B4-BE49-F238E27FC236}">
              <a16:creationId xmlns:a16="http://schemas.microsoft.com/office/drawing/2014/main" id="{9AEC7023-1071-48BA-A678-E3667380E0D0}"/>
            </a:ext>
          </a:extLst>
        </xdr:cNvPr>
        <xdr:cNvSpPr txBox="1"/>
      </xdr:nvSpPr>
      <xdr:spPr>
        <a:xfrm>
          <a:off x="8943975"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7" name="直線コネクタ 106">
          <a:extLst>
            <a:ext uri="{FF2B5EF4-FFF2-40B4-BE49-F238E27FC236}">
              <a16:creationId xmlns:a16="http://schemas.microsoft.com/office/drawing/2014/main" id="{435EF0E5-62F5-439C-ADE1-7F7067E38DC5}"/>
            </a:ext>
          </a:extLst>
        </xdr:cNvPr>
        <xdr:cNvCxnSpPr/>
      </xdr:nvCxnSpPr>
      <xdr:spPr>
        <a:xfrm>
          <a:off x="8845550" y="71121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8" name="【道路】&#10;一人当たり延長最大値テキスト">
          <a:extLst>
            <a:ext uri="{FF2B5EF4-FFF2-40B4-BE49-F238E27FC236}">
              <a16:creationId xmlns:a16="http://schemas.microsoft.com/office/drawing/2014/main" id="{5B72AD67-341C-46FF-9233-BF1448ED14E4}"/>
            </a:ext>
          </a:extLst>
        </xdr:cNvPr>
        <xdr:cNvSpPr txBox="1"/>
      </xdr:nvSpPr>
      <xdr:spPr>
        <a:xfrm>
          <a:off x="8943975"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9" name="直線コネクタ 108">
          <a:extLst>
            <a:ext uri="{FF2B5EF4-FFF2-40B4-BE49-F238E27FC236}">
              <a16:creationId xmlns:a16="http://schemas.microsoft.com/office/drawing/2014/main" id="{3C2FD40B-8463-46C3-B3E4-D85F62BBCBEA}"/>
            </a:ext>
          </a:extLst>
        </xdr:cNvPr>
        <xdr:cNvCxnSpPr/>
      </xdr:nvCxnSpPr>
      <xdr:spPr>
        <a:xfrm>
          <a:off x="8845550" y="58431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88641</xdr:rowOff>
    </xdr:from>
    <xdr:ext cx="534377" cy="259045"/>
    <xdr:sp macro="" textlink="">
      <xdr:nvSpPr>
        <xdr:cNvPr id="110" name="【道路】&#10;一人当たり延長平均値テキスト">
          <a:extLst>
            <a:ext uri="{FF2B5EF4-FFF2-40B4-BE49-F238E27FC236}">
              <a16:creationId xmlns:a16="http://schemas.microsoft.com/office/drawing/2014/main" id="{03610DD2-0204-47A8-B94D-316E15E1EA9E}"/>
            </a:ext>
          </a:extLst>
        </xdr:cNvPr>
        <xdr:cNvSpPr txBox="1"/>
      </xdr:nvSpPr>
      <xdr:spPr>
        <a:xfrm>
          <a:off x="8943975" y="6260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11" name="フローチャート: 判断 110">
          <a:extLst>
            <a:ext uri="{FF2B5EF4-FFF2-40B4-BE49-F238E27FC236}">
              <a16:creationId xmlns:a16="http://schemas.microsoft.com/office/drawing/2014/main" id="{7469C4C0-1CEB-41C6-A8C8-7EA64277D752}"/>
            </a:ext>
          </a:extLst>
        </xdr:cNvPr>
        <xdr:cNvSpPr/>
      </xdr:nvSpPr>
      <xdr:spPr>
        <a:xfrm>
          <a:off x="8883650" y="64094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12" name="フローチャート: 判断 111">
          <a:extLst>
            <a:ext uri="{FF2B5EF4-FFF2-40B4-BE49-F238E27FC236}">
              <a16:creationId xmlns:a16="http://schemas.microsoft.com/office/drawing/2014/main" id="{315B32B3-6ED6-4FFD-A81E-B967C821AF2C}"/>
            </a:ext>
          </a:extLst>
        </xdr:cNvPr>
        <xdr:cNvSpPr/>
      </xdr:nvSpPr>
      <xdr:spPr>
        <a:xfrm>
          <a:off x="815975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13" name="フローチャート: 判断 112">
          <a:extLst>
            <a:ext uri="{FF2B5EF4-FFF2-40B4-BE49-F238E27FC236}">
              <a16:creationId xmlns:a16="http://schemas.microsoft.com/office/drawing/2014/main" id="{57F9B428-1EF9-4F44-9991-F35B216D05D3}"/>
            </a:ext>
          </a:extLst>
        </xdr:cNvPr>
        <xdr:cNvSpPr/>
      </xdr:nvSpPr>
      <xdr:spPr>
        <a:xfrm>
          <a:off x="7413625" y="66366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A46B686-3B9C-436C-8C2E-4D228A6E985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2CE5C58-6B6E-4E35-9C6E-E416A95AD8BD}"/>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AE19D44-EBCF-46AB-8A43-8D3B18C55511}"/>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18666B1-FB7B-45F2-8161-662310F5FFD1}"/>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02A7249-BCC3-4223-8ECD-C2599523FA57}"/>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64327</xdr:rowOff>
    </xdr:from>
    <xdr:to>
      <xdr:col>55</xdr:col>
      <xdr:colOff>50800</xdr:colOff>
      <xdr:row>38</xdr:row>
      <xdr:rowOff>165927</xdr:rowOff>
    </xdr:to>
    <xdr:sp macro="" textlink="">
      <xdr:nvSpPr>
        <xdr:cNvPr id="119" name="楕円 118">
          <a:extLst>
            <a:ext uri="{FF2B5EF4-FFF2-40B4-BE49-F238E27FC236}">
              <a16:creationId xmlns:a16="http://schemas.microsoft.com/office/drawing/2014/main" id="{D20AEFA8-1BA9-46DC-88F5-BE250689583F}"/>
            </a:ext>
          </a:extLst>
        </xdr:cNvPr>
        <xdr:cNvSpPr/>
      </xdr:nvSpPr>
      <xdr:spPr>
        <a:xfrm>
          <a:off x="8883650" y="65794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42754</xdr:rowOff>
    </xdr:from>
    <xdr:ext cx="534377" cy="259045"/>
    <xdr:sp macro="" textlink="">
      <xdr:nvSpPr>
        <xdr:cNvPr id="120" name="【道路】&#10;一人当たり延長該当値テキスト">
          <a:extLst>
            <a:ext uri="{FF2B5EF4-FFF2-40B4-BE49-F238E27FC236}">
              <a16:creationId xmlns:a16="http://schemas.microsoft.com/office/drawing/2014/main" id="{B23B2EB4-EA8F-452F-A4B3-C208559B4073}"/>
            </a:ext>
          </a:extLst>
        </xdr:cNvPr>
        <xdr:cNvSpPr txBox="1"/>
      </xdr:nvSpPr>
      <xdr:spPr>
        <a:xfrm>
          <a:off x="8943975" y="655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68050</xdr:rowOff>
    </xdr:from>
    <xdr:to>
      <xdr:col>50</xdr:col>
      <xdr:colOff>165100</xdr:colOff>
      <xdr:row>38</xdr:row>
      <xdr:rowOff>169650</xdr:rowOff>
    </xdr:to>
    <xdr:sp macro="" textlink="">
      <xdr:nvSpPr>
        <xdr:cNvPr id="121" name="楕円 120">
          <a:extLst>
            <a:ext uri="{FF2B5EF4-FFF2-40B4-BE49-F238E27FC236}">
              <a16:creationId xmlns:a16="http://schemas.microsoft.com/office/drawing/2014/main" id="{C508D478-08E9-4B4E-A59B-50CA6B754612}"/>
            </a:ext>
          </a:extLst>
        </xdr:cNvPr>
        <xdr:cNvSpPr/>
      </xdr:nvSpPr>
      <xdr:spPr>
        <a:xfrm>
          <a:off x="8159750" y="65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115127</xdr:rowOff>
    </xdr:from>
    <xdr:to>
      <xdr:col>55</xdr:col>
      <xdr:colOff>0</xdr:colOff>
      <xdr:row>38</xdr:row>
      <xdr:rowOff>118850</xdr:rowOff>
    </xdr:to>
    <xdr:cxnSp macro="">
      <xdr:nvCxnSpPr>
        <xdr:cNvPr id="122" name="直線コネクタ 121">
          <a:extLst>
            <a:ext uri="{FF2B5EF4-FFF2-40B4-BE49-F238E27FC236}">
              <a16:creationId xmlns:a16="http://schemas.microsoft.com/office/drawing/2014/main" id="{6D791EAC-5087-4997-9091-BC3E7E17ED36}"/>
            </a:ext>
          </a:extLst>
        </xdr:cNvPr>
        <xdr:cNvCxnSpPr/>
      </xdr:nvCxnSpPr>
      <xdr:spPr>
        <a:xfrm flipV="1">
          <a:off x="8210550" y="6630227"/>
          <a:ext cx="695325"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123" name="楕円 122">
          <a:extLst>
            <a:ext uri="{FF2B5EF4-FFF2-40B4-BE49-F238E27FC236}">
              <a16:creationId xmlns:a16="http://schemas.microsoft.com/office/drawing/2014/main" id="{99C5F8A3-953D-424D-9322-317302EDD447}"/>
            </a:ext>
          </a:extLst>
        </xdr:cNvPr>
        <xdr:cNvSpPr/>
      </xdr:nvSpPr>
      <xdr:spPr>
        <a:xfrm>
          <a:off x="7413625" y="65873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118850</xdr:rowOff>
    </xdr:from>
    <xdr:to>
      <xdr:col>50</xdr:col>
      <xdr:colOff>114300</xdr:colOff>
      <xdr:row>38</xdr:row>
      <xdr:rowOff>123063</xdr:rowOff>
    </xdr:to>
    <xdr:cxnSp macro="">
      <xdr:nvCxnSpPr>
        <xdr:cNvPr id="124" name="直線コネクタ 123">
          <a:extLst>
            <a:ext uri="{FF2B5EF4-FFF2-40B4-BE49-F238E27FC236}">
              <a16:creationId xmlns:a16="http://schemas.microsoft.com/office/drawing/2014/main" id="{270BCB2C-754A-4CBA-8B58-A86D73CE8FB1}"/>
            </a:ext>
          </a:extLst>
        </xdr:cNvPr>
        <xdr:cNvCxnSpPr/>
      </xdr:nvCxnSpPr>
      <xdr:spPr>
        <a:xfrm flipV="1">
          <a:off x="7445375" y="6633950"/>
          <a:ext cx="765175"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46633</xdr:rowOff>
    </xdr:from>
    <xdr:ext cx="534377" cy="259045"/>
    <xdr:sp macro="" textlink="">
      <xdr:nvSpPr>
        <xdr:cNvPr id="125" name="n_1aveValue【道路】&#10;一人当たり延長">
          <a:extLst>
            <a:ext uri="{FF2B5EF4-FFF2-40B4-BE49-F238E27FC236}">
              <a16:creationId xmlns:a16="http://schemas.microsoft.com/office/drawing/2014/main" id="{83F9CEC3-9D23-40F3-883A-1F54882643B0}"/>
            </a:ext>
          </a:extLst>
        </xdr:cNvPr>
        <xdr:cNvSpPr txBox="1"/>
      </xdr:nvSpPr>
      <xdr:spPr>
        <a:xfrm>
          <a:off x="7959236" y="6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42853</xdr:rowOff>
    </xdr:from>
    <xdr:ext cx="534377" cy="259045"/>
    <xdr:sp macro="" textlink="">
      <xdr:nvSpPr>
        <xdr:cNvPr id="126" name="n_2aveValue【道路】&#10;一人当たり延長">
          <a:extLst>
            <a:ext uri="{FF2B5EF4-FFF2-40B4-BE49-F238E27FC236}">
              <a16:creationId xmlns:a16="http://schemas.microsoft.com/office/drawing/2014/main" id="{185FE7A8-9078-4842-8491-81B0063F6D01}"/>
            </a:ext>
          </a:extLst>
        </xdr:cNvPr>
        <xdr:cNvSpPr txBox="1"/>
      </xdr:nvSpPr>
      <xdr:spPr>
        <a:xfrm>
          <a:off x="7225811" y="672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160777</xdr:rowOff>
    </xdr:from>
    <xdr:ext cx="534377" cy="259045"/>
    <xdr:sp macro="" textlink="">
      <xdr:nvSpPr>
        <xdr:cNvPr id="127" name="n_1mainValue【道路】&#10;一人当たり延長">
          <a:extLst>
            <a:ext uri="{FF2B5EF4-FFF2-40B4-BE49-F238E27FC236}">
              <a16:creationId xmlns:a16="http://schemas.microsoft.com/office/drawing/2014/main" id="{E447AA9B-546F-47C8-A328-BB3F105B81AB}"/>
            </a:ext>
          </a:extLst>
        </xdr:cNvPr>
        <xdr:cNvSpPr txBox="1"/>
      </xdr:nvSpPr>
      <xdr:spPr>
        <a:xfrm>
          <a:off x="7959236" y="667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18940</xdr:rowOff>
    </xdr:from>
    <xdr:ext cx="534377" cy="259045"/>
    <xdr:sp macro="" textlink="">
      <xdr:nvSpPr>
        <xdr:cNvPr id="128" name="n_2mainValue【道路】&#10;一人当たり延長">
          <a:extLst>
            <a:ext uri="{FF2B5EF4-FFF2-40B4-BE49-F238E27FC236}">
              <a16:creationId xmlns:a16="http://schemas.microsoft.com/office/drawing/2014/main" id="{77B02A83-9FE7-41D7-997E-DE58D39FF384}"/>
            </a:ext>
          </a:extLst>
        </xdr:cNvPr>
        <xdr:cNvSpPr txBox="1"/>
      </xdr:nvSpPr>
      <xdr:spPr>
        <a:xfrm>
          <a:off x="7225811" y="63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6E9DD23B-A0E9-47BC-BC85-0AD2C635E0C3}"/>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394C22CA-226E-4EC4-A81D-7E2E4DA372FD}"/>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C07A4C7E-647B-4122-83C2-FC70B1F3F9F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C3083586-596B-4208-BAB9-3DBF4C5ECD6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147C2D54-733F-44E5-8BB6-B7EAFACE81D8}"/>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DABAECA8-7092-49AB-A067-B37390775EEE}"/>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94D7E37C-FFEE-4615-A7C9-90BB4ED7572C}"/>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494A5BBD-264E-43AE-BB10-F423276ECD28}"/>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F128F034-1F69-4B6D-849C-90111E43CADD}"/>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90186CC5-85F2-420B-B34C-463F1EBCECDB}"/>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E0FAD172-533B-4613-B693-1882809EFD69}"/>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a:extLst>
            <a:ext uri="{FF2B5EF4-FFF2-40B4-BE49-F238E27FC236}">
              <a16:creationId xmlns:a16="http://schemas.microsoft.com/office/drawing/2014/main" id="{39AEBE4B-E5AE-47C3-A33A-F4FBBD8CEAEF}"/>
            </a:ext>
          </a:extLst>
        </xdr:cNvPr>
        <xdr:cNvSpPr txBox="1"/>
      </xdr:nvSpPr>
      <xdr:spPr>
        <a:xfrm>
          <a:off x="3659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B34CD0F8-7B0D-46F1-B96E-E8060AD45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8A3BE7-9619-4B98-9C3A-5E9ACF63E83A}"/>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50D7EEC3-4BC3-482A-AE9E-48E10804F61B}"/>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71AABDF1-987D-4273-AC84-B95FD21B8676}"/>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7A318F9F-FCC0-4EDA-91A0-C5842031FA5F}"/>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E9CAF0F0-EC9F-4CAD-B7ED-399EAAD33E13}"/>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FC13B97C-8A86-4039-A84D-2AB1D690FA09}"/>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A01F02C9-FCE9-4842-B7AF-1C31F5694D81}"/>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3C9426E9-F08C-4DD5-BAE0-A12EA24C796A}"/>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77DBAA1-79DF-4A64-881A-8184BC1D975D}"/>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EEC44D36-E160-4E72-B504-BECB0B9A0061}"/>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52" name="直線コネクタ 151">
          <a:extLst>
            <a:ext uri="{FF2B5EF4-FFF2-40B4-BE49-F238E27FC236}">
              <a16:creationId xmlns:a16="http://schemas.microsoft.com/office/drawing/2014/main" id="{BA386C69-37CF-4B37-A162-0ABDDAB895C7}"/>
            </a:ext>
          </a:extLst>
        </xdr:cNvPr>
        <xdr:cNvCxnSpPr/>
      </xdr:nvCxnSpPr>
      <xdr:spPr>
        <a:xfrm flipV="1">
          <a:off x="39490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C582E05F-252F-4322-A59A-B32CA7304466}"/>
            </a:ext>
          </a:extLst>
        </xdr:cNvPr>
        <xdr:cNvSpPr txBox="1"/>
      </xdr:nvSpPr>
      <xdr:spPr>
        <a:xfrm>
          <a:off x="39878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4" name="直線コネクタ 153">
          <a:extLst>
            <a:ext uri="{FF2B5EF4-FFF2-40B4-BE49-F238E27FC236}">
              <a16:creationId xmlns:a16="http://schemas.microsoft.com/office/drawing/2014/main" id="{76422BB2-DB51-450A-A9D2-36783BBAED60}"/>
            </a:ext>
          </a:extLst>
        </xdr:cNvPr>
        <xdr:cNvCxnSpPr/>
      </xdr:nvCxnSpPr>
      <xdr:spPr>
        <a:xfrm>
          <a:off x="3889375" y="110470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E38362A6-7FDE-47E7-8BC2-2F497A4E04AD}"/>
            </a:ext>
          </a:extLst>
        </xdr:cNvPr>
        <xdr:cNvSpPr txBox="1"/>
      </xdr:nvSpPr>
      <xdr:spPr>
        <a:xfrm>
          <a:off x="39878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56" name="直線コネクタ 155">
          <a:extLst>
            <a:ext uri="{FF2B5EF4-FFF2-40B4-BE49-F238E27FC236}">
              <a16:creationId xmlns:a16="http://schemas.microsoft.com/office/drawing/2014/main" id="{288DE5B1-FF0F-4616-BB88-F9AFBC14A7A8}"/>
            </a:ext>
          </a:extLst>
        </xdr:cNvPr>
        <xdr:cNvCxnSpPr/>
      </xdr:nvCxnSpPr>
      <xdr:spPr>
        <a:xfrm>
          <a:off x="3889375" y="97212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104792</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69413580-3955-445B-B85F-286A51028590}"/>
            </a:ext>
          </a:extLst>
        </xdr:cNvPr>
        <xdr:cNvSpPr txBox="1"/>
      </xdr:nvSpPr>
      <xdr:spPr>
        <a:xfrm>
          <a:off x="3987800" y="987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8" name="フローチャート: 判断 157">
          <a:extLst>
            <a:ext uri="{FF2B5EF4-FFF2-40B4-BE49-F238E27FC236}">
              <a16:creationId xmlns:a16="http://schemas.microsoft.com/office/drawing/2014/main" id="{4D3154D7-4BD8-4A76-A9D4-D30A328E5E86}"/>
            </a:ext>
          </a:extLst>
        </xdr:cNvPr>
        <xdr:cNvSpPr/>
      </xdr:nvSpPr>
      <xdr:spPr>
        <a:xfrm>
          <a:off x="38989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9" name="フローチャート: 判断 158">
          <a:extLst>
            <a:ext uri="{FF2B5EF4-FFF2-40B4-BE49-F238E27FC236}">
              <a16:creationId xmlns:a16="http://schemas.microsoft.com/office/drawing/2014/main" id="{1E58BCD4-9CF1-4E3C-8FE4-1F0E182EC674}"/>
            </a:ext>
          </a:extLst>
        </xdr:cNvPr>
        <xdr:cNvSpPr/>
      </xdr:nvSpPr>
      <xdr:spPr>
        <a:xfrm>
          <a:off x="3203575" y="99333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60" name="フローチャート: 判断 159">
          <a:extLst>
            <a:ext uri="{FF2B5EF4-FFF2-40B4-BE49-F238E27FC236}">
              <a16:creationId xmlns:a16="http://schemas.microsoft.com/office/drawing/2014/main" id="{4FCF7E80-8758-4B54-87F6-234FD10CEAB0}"/>
            </a:ext>
          </a:extLst>
        </xdr:cNvPr>
        <xdr:cNvSpPr/>
      </xdr:nvSpPr>
      <xdr:spPr>
        <a:xfrm>
          <a:off x="2428875"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96E1C713-81F9-4E29-B6D8-DFEB88ECB84B}"/>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9775E121-2566-47F5-832D-EBAD57A08C3D}"/>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F11D5039-D213-46ED-9B3D-C1ACEA8E6E08}"/>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9A16444-F45C-46D4-B077-187C9A2A3B42}"/>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5E328AF-ECEA-48C3-BE0F-8E43BA17F624}"/>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122555</xdr:rowOff>
    </xdr:from>
    <xdr:to>
      <xdr:col>24</xdr:col>
      <xdr:colOff>114300</xdr:colOff>
      <xdr:row>57</xdr:row>
      <xdr:rowOff>52705</xdr:rowOff>
    </xdr:to>
    <xdr:sp macro="" textlink="">
      <xdr:nvSpPr>
        <xdr:cNvPr id="166" name="楕円 165">
          <a:extLst>
            <a:ext uri="{FF2B5EF4-FFF2-40B4-BE49-F238E27FC236}">
              <a16:creationId xmlns:a16="http://schemas.microsoft.com/office/drawing/2014/main" id="{3D2634A5-049B-4996-83E5-D8FAED79D731}"/>
            </a:ext>
          </a:extLst>
        </xdr:cNvPr>
        <xdr:cNvSpPr/>
      </xdr:nvSpPr>
      <xdr:spPr>
        <a:xfrm>
          <a:off x="38989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37482</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7A529836-BE7F-4F86-B6B1-A119CB28CB09}"/>
            </a:ext>
          </a:extLst>
        </xdr:cNvPr>
        <xdr:cNvSpPr txBox="1"/>
      </xdr:nvSpPr>
      <xdr:spPr>
        <a:xfrm>
          <a:off x="3987800" y="963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153035</xdr:rowOff>
    </xdr:from>
    <xdr:to>
      <xdr:col>20</xdr:col>
      <xdr:colOff>38100</xdr:colOff>
      <xdr:row>57</xdr:row>
      <xdr:rowOff>83185</xdr:rowOff>
    </xdr:to>
    <xdr:sp macro="" textlink="">
      <xdr:nvSpPr>
        <xdr:cNvPr id="168" name="楕円 167">
          <a:extLst>
            <a:ext uri="{FF2B5EF4-FFF2-40B4-BE49-F238E27FC236}">
              <a16:creationId xmlns:a16="http://schemas.microsoft.com/office/drawing/2014/main" id="{83F0D7CD-9254-45D3-BD1B-2B0D67A222B0}"/>
            </a:ext>
          </a:extLst>
        </xdr:cNvPr>
        <xdr:cNvSpPr/>
      </xdr:nvSpPr>
      <xdr:spPr>
        <a:xfrm>
          <a:off x="3203575" y="97542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1905</xdr:rowOff>
    </xdr:from>
    <xdr:to>
      <xdr:col>24</xdr:col>
      <xdr:colOff>63500</xdr:colOff>
      <xdr:row>57</xdr:row>
      <xdr:rowOff>32385</xdr:rowOff>
    </xdr:to>
    <xdr:cxnSp macro="">
      <xdr:nvCxnSpPr>
        <xdr:cNvPr id="169" name="直線コネクタ 168">
          <a:extLst>
            <a:ext uri="{FF2B5EF4-FFF2-40B4-BE49-F238E27FC236}">
              <a16:creationId xmlns:a16="http://schemas.microsoft.com/office/drawing/2014/main" id="{B74491B2-E648-42B3-9B5A-1860C5C85189}"/>
            </a:ext>
          </a:extLst>
        </xdr:cNvPr>
        <xdr:cNvCxnSpPr/>
      </xdr:nvCxnSpPr>
      <xdr:spPr>
        <a:xfrm flipV="1">
          <a:off x="3235325" y="9774555"/>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114935</xdr:rowOff>
    </xdr:from>
    <xdr:to>
      <xdr:col>15</xdr:col>
      <xdr:colOff>101600</xdr:colOff>
      <xdr:row>57</xdr:row>
      <xdr:rowOff>45085</xdr:rowOff>
    </xdr:to>
    <xdr:sp macro="" textlink="">
      <xdr:nvSpPr>
        <xdr:cNvPr id="170" name="楕円 169">
          <a:extLst>
            <a:ext uri="{FF2B5EF4-FFF2-40B4-BE49-F238E27FC236}">
              <a16:creationId xmlns:a16="http://schemas.microsoft.com/office/drawing/2014/main" id="{8AE7E1DC-04E2-4B9C-AD6A-EB81A453C323}"/>
            </a:ext>
          </a:extLst>
        </xdr:cNvPr>
        <xdr:cNvSpPr/>
      </xdr:nvSpPr>
      <xdr:spPr>
        <a:xfrm>
          <a:off x="2428875"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165735</xdr:rowOff>
    </xdr:from>
    <xdr:to>
      <xdr:col>19</xdr:col>
      <xdr:colOff>177800</xdr:colOff>
      <xdr:row>57</xdr:row>
      <xdr:rowOff>32385</xdr:rowOff>
    </xdr:to>
    <xdr:cxnSp macro="">
      <xdr:nvCxnSpPr>
        <xdr:cNvPr id="171" name="直線コネクタ 170">
          <a:extLst>
            <a:ext uri="{FF2B5EF4-FFF2-40B4-BE49-F238E27FC236}">
              <a16:creationId xmlns:a16="http://schemas.microsoft.com/office/drawing/2014/main" id="{08087CE9-2887-4C64-9646-F66734EF79DB}"/>
            </a:ext>
          </a:extLst>
        </xdr:cNvPr>
        <xdr:cNvCxnSpPr/>
      </xdr:nvCxnSpPr>
      <xdr:spPr>
        <a:xfrm>
          <a:off x="2479675" y="9766935"/>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73264583-3B3A-42DA-B082-7AA688FA0E72}"/>
            </a:ext>
          </a:extLst>
        </xdr:cNvPr>
        <xdr:cNvSpPr txBox="1"/>
      </xdr:nvSpPr>
      <xdr:spPr>
        <a:xfrm>
          <a:off x="306769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20972</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373BE51A-D17B-443E-8279-5BB57B9A5ECC}"/>
            </a:ext>
          </a:extLst>
        </xdr:cNvPr>
        <xdr:cNvSpPr txBox="1"/>
      </xdr:nvSpPr>
      <xdr:spPr>
        <a:xfrm>
          <a:off x="2305694" y="996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99712</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0D452370-CA1F-4662-AFD2-824D2E9E506E}"/>
            </a:ext>
          </a:extLst>
        </xdr:cNvPr>
        <xdr:cNvSpPr txBox="1"/>
      </xdr:nvSpPr>
      <xdr:spPr>
        <a:xfrm>
          <a:off x="306769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61612</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5185480B-5E01-47C0-A7E0-5C06B0DB3FA7}"/>
            </a:ext>
          </a:extLst>
        </xdr:cNvPr>
        <xdr:cNvSpPr txBox="1"/>
      </xdr:nvSpPr>
      <xdr:spPr>
        <a:xfrm>
          <a:off x="230569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45C23AAB-31A0-4F7F-9A2B-1E5AA23BCDD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E3EAB19A-D5C7-446E-841A-73160E725718}"/>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D44B0816-D5BC-4E97-9DCA-DBC406AC09F1}"/>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3714A2F2-050A-40A3-9E03-FFA4E39A1FAA}"/>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96575643-E85D-4D8A-A5C3-48BFA001481A}"/>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FF20962B-79AE-45ED-B7DE-DEFA3568A8B6}"/>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8F3C5A09-CCF4-4CC4-B4F6-02711899310C}"/>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ED9DB142-0698-403C-B69B-91D834F7FA1E}"/>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9798AF07-1776-4F8E-9697-F504A511A543}"/>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1BABE15B-9BC6-4CD2-9AFA-6F07959DA383}"/>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A0087869-5072-41EA-8957-092A0672A52E}"/>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7" name="テキスト ボックス 186">
          <a:extLst>
            <a:ext uri="{FF2B5EF4-FFF2-40B4-BE49-F238E27FC236}">
              <a16:creationId xmlns:a16="http://schemas.microsoft.com/office/drawing/2014/main" id="{08ADDF75-E014-41CD-A5C7-8D22A85FCBE9}"/>
            </a:ext>
          </a:extLst>
        </xdr:cNvPr>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38C1726C-5CE7-4220-9A39-F199F6D7DBFD}"/>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9" name="テキスト ボックス 188">
          <a:extLst>
            <a:ext uri="{FF2B5EF4-FFF2-40B4-BE49-F238E27FC236}">
              <a16:creationId xmlns:a16="http://schemas.microsoft.com/office/drawing/2014/main" id="{DAA79EBB-DC6C-4722-B9F8-1ACED167176F}"/>
            </a:ext>
          </a:extLst>
        </xdr:cNvPr>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9ED60E5A-0DA2-4E2D-A957-5CAC0A15FE78}"/>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1" name="テキスト ボックス 190">
          <a:extLst>
            <a:ext uri="{FF2B5EF4-FFF2-40B4-BE49-F238E27FC236}">
              <a16:creationId xmlns:a16="http://schemas.microsoft.com/office/drawing/2014/main" id="{26047482-A368-4F21-8884-7AA9B372689E}"/>
            </a:ext>
          </a:extLst>
        </xdr:cNvPr>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0E6E5743-6DD8-40AA-9C35-739396036615}"/>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3" name="テキスト ボックス 192">
          <a:extLst>
            <a:ext uri="{FF2B5EF4-FFF2-40B4-BE49-F238E27FC236}">
              <a16:creationId xmlns:a16="http://schemas.microsoft.com/office/drawing/2014/main" id="{3D9A3E59-87E4-4873-8917-05E8E48DA2AA}"/>
            </a:ext>
          </a:extLst>
        </xdr:cNvPr>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C1051B8-5B6B-45CF-B3B3-055E7D269294}"/>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a:extLst>
            <a:ext uri="{FF2B5EF4-FFF2-40B4-BE49-F238E27FC236}">
              <a16:creationId xmlns:a16="http://schemas.microsoft.com/office/drawing/2014/main" id="{E798E358-7842-456C-BDBF-B2C21E63DC3F}"/>
            </a:ext>
          </a:extLst>
        </xdr:cNvPr>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19A787FC-8201-4753-BA79-CDB86A3F0605}"/>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97" name="直線コネクタ 196">
          <a:extLst>
            <a:ext uri="{FF2B5EF4-FFF2-40B4-BE49-F238E27FC236}">
              <a16:creationId xmlns:a16="http://schemas.microsoft.com/office/drawing/2014/main" id="{1F6F8E98-5E78-4143-9309-DD5CCD08E56A}"/>
            </a:ext>
          </a:extLst>
        </xdr:cNvPr>
        <xdr:cNvCxnSpPr/>
      </xdr:nvCxnSpPr>
      <xdr:spPr>
        <a:xfrm flipV="1">
          <a:off x="8905240"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98" name="【橋りょう・トンネル】&#10;一人当たり有形固定資産（償却資産）額最小値テキスト">
          <a:extLst>
            <a:ext uri="{FF2B5EF4-FFF2-40B4-BE49-F238E27FC236}">
              <a16:creationId xmlns:a16="http://schemas.microsoft.com/office/drawing/2014/main" id="{96CA1955-06DC-4A5D-8EAB-660ABCFCE47E}"/>
            </a:ext>
          </a:extLst>
        </xdr:cNvPr>
        <xdr:cNvSpPr txBox="1"/>
      </xdr:nvSpPr>
      <xdr:spPr>
        <a:xfrm>
          <a:off x="8943975"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99" name="直線コネクタ 198">
          <a:extLst>
            <a:ext uri="{FF2B5EF4-FFF2-40B4-BE49-F238E27FC236}">
              <a16:creationId xmlns:a16="http://schemas.microsoft.com/office/drawing/2014/main" id="{2E0E0405-2731-4810-A565-AC45BEE94868}"/>
            </a:ext>
          </a:extLst>
        </xdr:cNvPr>
        <xdr:cNvCxnSpPr/>
      </xdr:nvCxnSpPr>
      <xdr:spPr>
        <a:xfrm>
          <a:off x="8845550" y="109685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200" name="【橋りょう・トンネル】&#10;一人当たり有形固定資産（償却資産）額最大値テキスト">
          <a:extLst>
            <a:ext uri="{FF2B5EF4-FFF2-40B4-BE49-F238E27FC236}">
              <a16:creationId xmlns:a16="http://schemas.microsoft.com/office/drawing/2014/main" id="{F9AE8233-BE93-4448-80D5-CCBAD7716132}"/>
            </a:ext>
          </a:extLst>
        </xdr:cNvPr>
        <xdr:cNvSpPr txBox="1"/>
      </xdr:nvSpPr>
      <xdr:spPr>
        <a:xfrm>
          <a:off x="8943975"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201" name="直線コネクタ 200">
          <a:extLst>
            <a:ext uri="{FF2B5EF4-FFF2-40B4-BE49-F238E27FC236}">
              <a16:creationId xmlns:a16="http://schemas.microsoft.com/office/drawing/2014/main" id="{D5BE73D0-852A-4B9D-A31F-B44FE6EB0ECA}"/>
            </a:ext>
          </a:extLst>
        </xdr:cNvPr>
        <xdr:cNvCxnSpPr/>
      </xdr:nvCxnSpPr>
      <xdr:spPr>
        <a:xfrm>
          <a:off x="8845550" y="95949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167494</xdr:rowOff>
    </xdr:from>
    <xdr:ext cx="599010" cy="259045"/>
    <xdr:sp macro="" textlink="">
      <xdr:nvSpPr>
        <xdr:cNvPr id="202" name="【橋りょう・トンネル】&#10;一人当たり有形固定資産（償却資産）額平均値テキスト">
          <a:extLst>
            <a:ext uri="{FF2B5EF4-FFF2-40B4-BE49-F238E27FC236}">
              <a16:creationId xmlns:a16="http://schemas.microsoft.com/office/drawing/2014/main" id="{225937E3-AE55-4A4B-B75D-7C6592D4ADFB}"/>
            </a:ext>
          </a:extLst>
        </xdr:cNvPr>
        <xdr:cNvSpPr txBox="1"/>
      </xdr:nvSpPr>
      <xdr:spPr>
        <a:xfrm>
          <a:off x="8943975" y="10283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203" name="フローチャート: 判断 202">
          <a:extLst>
            <a:ext uri="{FF2B5EF4-FFF2-40B4-BE49-F238E27FC236}">
              <a16:creationId xmlns:a16="http://schemas.microsoft.com/office/drawing/2014/main" id="{8B7B7AEE-CC1A-4547-91DA-E6484355273C}"/>
            </a:ext>
          </a:extLst>
        </xdr:cNvPr>
        <xdr:cNvSpPr/>
      </xdr:nvSpPr>
      <xdr:spPr>
        <a:xfrm>
          <a:off x="8883650" y="104316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204" name="フローチャート: 判断 203">
          <a:extLst>
            <a:ext uri="{FF2B5EF4-FFF2-40B4-BE49-F238E27FC236}">
              <a16:creationId xmlns:a16="http://schemas.microsoft.com/office/drawing/2014/main" id="{AA3B4696-B8FE-4AC5-AA2E-3313C1FFD02C}"/>
            </a:ext>
          </a:extLst>
        </xdr:cNvPr>
        <xdr:cNvSpPr/>
      </xdr:nvSpPr>
      <xdr:spPr>
        <a:xfrm>
          <a:off x="815975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131676</xdr:rowOff>
    </xdr:from>
    <xdr:to>
      <xdr:col>46</xdr:col>
      <xdr:colOff>38100</xdr:colOff>
      <xdr:row>61</xdr:row>
      <xdr:rowOff>61826</xdr:rowOff>
    </xdr:to>
    <xdr:sp macro="" textlink="">
      <xdr:nvSpPr>
        <xdr:cNvPr id="205" name="フローチャート: 判断 204">
          <a:extLst>
            <a:ext uri="{FF2B5EF4-FFF2-40B4-BE49-F238E27FC236}">
              <a16:creationId xmlns:a16="http://schemas.microsoft.com/office/drawing/2014/main" id="{6B394F09-978D-4406-B021-3F2B01BC86A3}"/>
            </a:ext>
          </a:extLst>
        </xdr:cNvPr>
        <xdr:cNvSpPr/>
      </xdr:nvSpPr>
      <xdr:spPr>
        <a:xfrm>
          <a:off x="7413625" y="104186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F363D129-9831-4DEC-8478-25DC492BCDF3}"/>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4AD4C051-CDAE-4C5F-A729-D7F7E446B839}"/>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88EC375C-64FA-43DA-A135-2E602C25D97C}"/>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AF218578-8586-4316-9D59-E1C8ED6ED365}"/>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E61ADF3D-C0B4-44A0-A357-CB3975EBFFA6}"/>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56518</xdr:rowOff>
    </xdr:from>
    <xdr:to>
      <xdr:col>55</xdr:col>
      <xdr:colOff>50800</xdr:colOff>
      <xdr:row>63</xdr:row>
      <xdr:rowOff>158118</xdr:rowOff>
    </xdr:to>
    <xdr:sp macro="" textlink="">
      <xdr:nvSpPr>
        <xdr:cNvPr id="211" name="楕円 210">
          <a:extLst>
            <a:ext uri="{FF2B5EF4-FFF2-40B4-BE49-F238E27FC236}">
              <a16:creationId xmlns:a16="http://schemas.microsoft.com/office/drawing/2014/main" id="{56662319-8A5E-466E-A47E-EDE1718FA7BE}"/>
            </a:ext>
          </a:extLst>
        </xdr:cNvPr>
        <xdr:cNvSpPr/>
      </xdr:nvSpPr>
      <xdr:spPr>
        <a:xfrm>
          <a:off x="8883650" y="108578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142895</xdr:rowOff>
    </xdr:from>
    <xdr:ext cx="534377" cy="259045"/>
    <xdr:sp macro="" textlink="">
      <xdr:nvSpPr>
        <xdr:cNvPr id="212" name="【橋りょう・トンネル】&#10;一人当たり有形固定資産（償却資産）額該当値テキスト">
          <a:extLst>
            <a:ext uri="{FF2B5EF4-FFF2-40B4-BE49-F238E27FC236}">
              <a16:creationId xmlns:a16="http://schemas.microsoft.com/office/drawing/2014/main" id="{A79A7FF5-46B9-4B0E-902B-3D477B52CAE9}"/>
            </a:ext>
          </a:extLst>
        </xdr:cNvPr>
        <xdr:cNvSpPr txBox="1"/>
      </xdr:nvSpPr>
      <xdr:spPr>
        <a:xfrm>
          <a:off x="8943975" y="1077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56862</xdr:rowOff>
    </xdr:from>
    <xdr:to>
      <xdr:col>50</xdr:col>
      <xdr:colOff>165100</xdr:colOff>
      <xdr:row>63</xdr:row>
      <xdr:rowOff>158462</xdr:rowOff>
    </xdr:to>
    <xdr:sp macro="" textlink="">
      <xdr:nvSpPr>
        <xdr:cNvPr id="213" name="楕円 212">
          <a:extLst>
            <a:ext uri="{FF2B5EF4-FFF2-40B4-BE49-F238E27FC236}">
              <a16:creationId xmlns:a16="http://schemas.microsoft.com/office/drawing/2014/main" id="{B00E0A25-F4C9-4E99-BC83-429FC51063F1}"/>
            </a:ext>
          </a:extLst>
        </xdr:cNvPr>
        <xdr:cNvSpPr/>
      </xdr:nvSpPr>
      <xdr:spPr>
        <a:xfrm>
          <a:off x="8159750" y="108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107318</xdr:rowOff>
    </xdr:from>
    <xdr:to>
      <xdr:col>55</xdr:col>
      <xdr:colOff>0</xdr:colOff>
      <xdr:row>63</xdr:row>
      <xdr:rowOff>107662</xdr:rowOff>
    </xdr:to>
    <xdr:cxnSp macro="">
      <xdr:nvCxnSpPr>
        <xdr:cNvPr id="214" name="直線コネクタ 213">
          <a:extLst>
            <a:ext uri="{FF2B5EF4-FFF2-40B4-BE49-F238E27FC236}">
              <a16:creationId xmlns:a16="http://schemas.microsoft.com/office/drawing/2014/main" id="{22CD0B8C-3612-47BE-8AF0-0FD2514C908A}"/>
            </a:ext>
          </a:extLst>
        </xdr:cNvPr>
        <xdr:cNvCxnSpPr/>
      </xdr:nvCxnSpPr>
      <xdr:spPr>
        <a:xfrm flipV="1">
          <a:off x="8210550" y="10908668"/>
          <a:ext cx="695325"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62990</xdr:rowOff>
    </xdr:from>
    <xdr:to>
      <xdr:col>46</xdr:col>
      <xdr:colOff>38100</xdr:colOff>
      <xdr:row>63</xdr:row>
      <xdr:rowOff>164590</xdr:rowOff>
    </xdr:to>
    <xdr:sp macro="" textlink="">
      <xdr:nvSpPr>
        <xdr:cNvPr id="215" name="楕円 214">
          <a:extLst>
            <a:ext uri="{FF2B5EF4-FFF2-40B4-BE49-F238E27FC236}">
              <a16:creationId xmlns:a16="http://schemas.microsoft.com/office/drawing/2014/main" id="{082A40C8-5C82-42F6-A7CF-90FEC8439CB7}"/>
            </a:ext>
          </a:extLst>
        </xdr:cNvPr>
        <xdr:cNvSpPr/>
      </xdr:nvSpPr>
      <xdr:spPr>
        <a:xfrm>
          <a:off x="7413625" y="108643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107662</xdr:rowOff>
    </xdr:from>
    <xdr:to>
      <xdr:col>50</xdr:col>
      <xdr:colOff>114300</xdr:colOff>
      <xdr:row>63</xdr:row>
      <xdr:rowOff>113790</xdr:rowOff>
    </xdr:to>
    <xdr:cxnSp macro="">
      <xdr:nvCxnSpPr>
        <xdr:cNvPr id="216" name="直線コネクタ 215">
          <a:extLst>
            <a:ext uri="{FF2B5EF4-FFF2-40B4-BE49-F238E27FC236}">
              <a16:creationId xmlns:a16="http://schemas.microsoft.com/office/drawing/2014/main" id="{D1F2573D-2028-4610-8198-E4E0EC30C8FE}"/>
            </a:ext>
          </a:extLst>
        </xdr:cNvPr>
        <xdr:cNvCxnSpPr/>
      </xdr:nvCxnSpPr>
      <xdr:spPr>
        <a:xfrm flipV="1">
          <a:off x="7445375" y="10909012"/>
          <a:ext cx="765175" cy="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106184</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F45EA383-B1F2-4BB2-9416-CDA354BF34BF}"/>
            </a:ext>
          </a:extLst>
        </xdr:cNvPr>
        <xdr:cNvSpPr txBox="1"/>
      </xdr:nvSpPr>
      <xdr:spPr>
        <a:xfrm>
          <a:off x="7936445" y="100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78353</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6A30B07F-CA7B-4426-9E73-4233B95DAA8C}"/>
            </a:ext>
          </a:extLst>
        </xdr:cNvPr>
        <xdr:cNvSpPr txBox="1"/>
      </xdr:nvSpPr>
      <xdr:spPr>
        <a:xfrm>
          <a:off x="7193495" y="101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149589</xdr:rowOff>
    </xdr:from>
    <xdr:ext cx="534377" cy="259045"/>
    <xdr:sp macro="" textlink="">
      <xdr:nvSpPr>
        <xdr:cNvPr id="219" name="n_1mainValue【橋りょう・トンネル】&#10;一人当たり有形固定資産（償却資産）額">
          <a:extLst>
            <a:ext uri="{FF2B5EF4-FFF2-40B4-BE49-F238E27FC236}">
              <a16:creationId xmlns:a16="http://schemas.microsoft.com/office/drawing/2014/main" id="{C914D215-AC16-4CD5-970B-F1B93687CC05}"/>
            </a:ext>
          </a:extLst>
        </xdr:cNvPr>
        <xdr:cNvSpPr txBox="1"/>
      </xdr:nvSpPr>
      <xdr:spPr>
        <a:xfrm>
          <a:off x="7959236" y="109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155717</xdr:rowOff>
    </xdr:from>
    <xdr:ext cx="534377" cy="259045"/>
    <xdr:sp macro="" textlink="">
      <xdr:nvSpPr>
        <xdr:cNvPr id="220" name="n_2mainValue【橋りょう・トンネル】&#10;一人当たり有形固定資産（償却資産）額">
          <a:extLst>
            <a:ext uri="{FF2B5EF4-FFF2-40B4-BE49-F238E27FC236}">
              <a16:creationId xmlns:a16="http://schemas.microsoft.com/office/drawing/2014/main" id="{175536FD-1905-4056-8DD9-F359C5875E4D}"/>
            </a:ext>
          </a:extLst>
        </xdr:cNvPr>
        <xdr:cNvSpPr txBox="1"/>
      </xdr:nvSpPr>
      <xdr:spPr>
        <a:xfrm>
          <a:off x="7225811" y="1095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B944C209-8698-4F21-AC6C-AE3ACCBD0864}"/>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D7B5F28C-7884-489E-B56A-98DC0641AC5B}"/>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3AD2BB32-4207-411B-8A93-FFA5E8E1DEAC}"/>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4AF271B7-0507-4D91-AE7B-E8D3A1E47022}"/>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ABFABD4D-411B-457A-A5EE-65189CB128E5}"/>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14F1FCFF-AD27-44BF-85D9-BDFDBB1753CF}"/>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6198106F-D0A9-4C2A-A136-3D2A23F64E93}"/>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87776AF7-869C-4F25-9574-752EE1B1D902}"/>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8E491888-D618-4A47-B78E-12494A4966D2}"/>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CB851CE9-DF04-4456-A99F-EE53819FB549}"/>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a:extLst>
            <a:ext uri="{FF2B5EF4-FFF2-40B4-BE49-F238E27FC236}">
              <a16:creationId xmlns:a16="http://schemas.microsoft.com/office/drawing/2014/main" id="{D74CFC5F-1BFE-49CA-9485-F2AB1E9C2D6A}"/>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a:extLst>
            <a:ext uri="{FF2B5EF4-FFF2-40B4-BE49-F238E27FC236}">
              <a16:creationId xmlns:a16="http://schemas.microsoft.com/office/drawing/2014/main" id="{596DC9E7-578E-473E-8312-961EA7D91E71}"/>
            </a:ext>
          </a:extLst>
        </xdr:cNvPr>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a:extLst>
            <a:ext uri="{FF2B5EF4-FFF2-40B4-BE49-F238E27FC236}">
              <a16:creationId xmlns:a16="http://schemas.microsoft.com/office/drawing/2014/main" id="{C5FE0890-C8FB-4098-9CC8-127AE78DA7F6}"/>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a:extLst>
            <a:ext uri="{FF2B5EF4-FFF2-40B4-BE49-F238E27FC236}">
              <a16:creationId xmlns:a16="http://schemas.microsoft.com/office/drawing/2014/main" id="{28BDA771-3A52-42C5-94F6-3C61BBEC3840}"/>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a:extLst>
            <a:ext uri="{FF2B5EF4-FFF2-40B4-BE49-F238E27FC236}">
              <a16:creationId xmlns:a16="http://schemas.microsoft.com/office/drawing/2014/main" id="{9998662B-B073-43F7-B909-DC7975FA546D}"/>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a:extLst>
            <a:ext uri="{FF2B5EF4-FFF2-40B4-BE49-F238E27FC236}">
              <a16:creationId xmlns:a16="http://schemas.microsoft.com/office/drawing/2014/main" id="{0DE6B617-2192-4191-B8F3-A21DE4DF66B2}"/>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a:extLst>
            <a:ext uri="{FF2B5EF4-FFF2-40B4-BE49-F238E27FC236}">
              <a16:creationId xmlns:a16="http://schemas.microsoft.com/office/drawing/2014/main" id="{950F59EE-19FE-4F53-9468-22233D0DB34B}"/>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a:extLst>
            <a:ext uri="{FF2B5EF4-FFF2-40B4-BE49-F238E27FC236}">
              <a16:creationId xmlns:a16="http://schemas.microsoft.com/office/drawing/2014/main" id="{42C561C3-86BF-49F8-9E8D-39301DED2261}"/>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a:extLst>
            <a:ext uri="{FF2B5EF4-FFF2-40B4-BE49-F238E27FC236}">
              <a16:creationId xmlns:a16="http://schemas.microsoft.com/office/drawing/2014/main" id="{7206392E-248C-4E8F-B60F-A89427892F13}"/>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a:extLst>
            <a:ext uri="{FF2B5EF4-FFF2-40B4-BE49-F238E27FC236}">
              <a16:creationId xmlns:a16="http://schemas.microsoft.com/office/drawing/2014/main" id="{CAE89D87-6AF4-48A1-B0D7-B4293ACD2F94}"/>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a:extLst>
            <a:ext uri="{FF2B5EF4-FFF2-40B4-BE49-F238E27FC236}">
              <a16:creationId xmlns:a16="http://schemas.microsoft.com/office/drawing/2014/main" id="{BB22892E-AEEF-4FD1-B50A-87FE7771C19A}"/>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a:extLst>
            <a:ext uri="{FF2B5EF4-FFF2-40B4-BE49-F238E27FC236}">
              <a16:creationId xmlns:a16="http://schemas.microsoft.com/office/drawing/2014/main" id="{94B52D94-1D1F-4553-B8DF-5298C879F2A3}"/>
            </a:ext>
          </a:extLst>
        </xdr:cNvPr>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7E5AC06C-8E84-44B7-8B89-86B2066C5E11}"/>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50D79A5F-8645-48D5-AF36-A67AA9DCE5AE}"/>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60D8AD73-B475-426B-B338-2090301A468B}"/>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46" name="直線コネクタ 245">
          <a:extLst>
            <a:ext uri="{FF2B5EF4-FFF2-40B4-BE49-F238E27FC236}">
              <a16:creationId xmlns:a16="http://schemas.microsoft.com/office/drawing/2014/main" id="{FF7E392E-F7C2-4016-B278-7BED7FB4F2EC}"/>
            </a:ext>
          </a:extLst>
        </xdr:cNvPr>
        <xdr:cNvCxnSpPr/>
      </xdr:nvCxnSpPr>
      <xdr:spPr>
        <a:xfrm flipV="1">
          <a:off x="3949065" y="1328057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740FA50E-15C4-4C74-81E5-A45029E525E4}"/>
            </a:ext>
          </a:extLst>
        </xdr:cNvPr>
        <xdr:cNvSpPr txBox="1"/>
      </xdr:nvSpPr>
      <xdr:spPr>
        <a:xfrm>
          <a:off x="3987800" y="146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48" name="直線コネクタ 247">
          <a:extLst>
            <a:ext uri="{FF2B5EF4-FFF2-40B4-BE49-F238E27FC236}">
              <a16:creationId xmlns:a16="http://schemas.microsoft.com/office/drawing/2014/main" id="{2EAC42A3-97BD-4543-95DC-EEC677F85927}"/>
            </a:ext>
          </a:extLst>
        </xdr:cNvPr>
        <xdr:cNvCxnSpPr/>
      </xdr:nvCxnSpPr>
      <xdr:spPr>
        <a:xfrm>
          <a:off x="3889375" y="146946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公営住宅】&#10;有形固定資産減価償却率最大値テキスト">
          <a:extLst>
            <a:ext uri="{FF2B5EF4-FFF2-40B4-BE49-F238E27FC236}">
              <a16:creationId xmlns:a16="http://schemas.microsoft.com/office/drawing/2014/main" id="{D6CD9082-E59F-4776-912E-EDB7F4FAE728}"/>
            </a:ext>
          </a:extLst>
        </xdr:cNvPr>
        <xdr:cNvSpPr txBox="1"/>
      </xdr:nvSpPr>
      <xdr:spPr>
        <a:xfrm>
          <a:off x="39878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a:extLst>
            <a:ext uri="{FF2B5EF4-FFF2-40B4-BE49-F238E27FC236}">
              <a16:creationId xmlns:a16="http://schemas.microsoft.com/office/drawing/2014/main" id="{FB266A79-98FF-4054-9A5C-08461A347EEA}"/>
            </a:ext>
          </a:extLst>
        </xdr:cNvPr>
        <xdr:cNvCxnSpPr/>
      </xdr:nvCxnSpPr>
      <xdr:spPr>
        <a:xfrm>
          <a:off x="388937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75C6E9B5-DCC2-4943-9629-08CBC1F0FF07}"/>
            </a:ext>
          </a:extLst>
        </xdr:cNvPr>
        <xdr:cNvSpPr txBox="1"/>
      </xdr:nvSpPr>
      <xdr:spPr>
        <a:xfrm>
          <a:off x="3987800" y="1403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52" name="フローチャート: 判断 251">
          <a:extLst>
            <a:ext uri="{FF2B5EF4-FFF2-40B4-BE49-F238E27FC236}">
              <a16:creationId xmlns:a16="http://schemas.microsoft.com/office/drawing/2014/main" id="{8E0730BC-5FD1-4069-ABB2-CCC4EDC18799}"/>
            </a:ext>
          </a:extLst>
        </xdr:cNvPr>
        <xdr:cNvSpPr/>
      </xdr:nvSpPr>
      <xdr:spPr>
        <a:xfrm>
          <a:off x="38989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53" name="フローチャート: 判断 252">
          <a:extLst>
            <a:ext uri="{FF2B5EF4-FFF2-40B4-BE49-F238E27FC236}">
              <a16:creationId xmlns:a16="http://schemas.microsoft.com/office/drawing/2014/main" id="{47B27BD1-C482-4B1F-BF51-FE30A28EB0E0}"/>
            </a:ext>
          </a:extLst>
        </xdr:cNvPr>
        <xdr:cNvSpPr/>
      </xdr:nvSpPr>
      <xdr:spPr>
        <a:xfrm>
          <a:off x="3203575" y="139514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130992</xdr:rowOff>
    </xdr:from>
    <xdr:to>
      <xdr:col>15</xdr:col>
      <xdr:colOff>101600</xdr:colOff>
      <xdr:row>81</xdr:row>
      <xdr:rowOff>61142</xdr:rowOff>
    </xdr:to>
    <xdr:sp macro="" textlink="">
      <xdr:nvSpPr>
        <xdr:cNvPr id="254" name="フローチャート: 判断 253">
          <a:extLst>
            <a:ext uri="{FF2B5EF4-FFF2-40B4-BE49-F238E27FC236}">
              <a16:creationId xmlns:a16="http://schemas.microsoft.com/office/drawing/2014/main" id="{1FA1E9CB-7695-4320-B31E-E110AE50AF88}"/>
            </a:ext>
          </a:extLst>
        </xdr:cNvPr>
        <xdr:cNvSpPr/>
      </xdr:nvSpPr>
      <xdr:spPr>
        <a:xfrm>
          <a:off x="2428875"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95DB4B4-6E37-42E6-A747-EBF5B9AAA509}"/>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68BDAA0-CEFA-4B7C-9D1E-4468661196C8}"/>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C918722-3388-4D59-AA94-8FB16AAFCEDF}"/>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D79E7CDD-6693-4359-8F49-0C5F6DFA08EF}"/>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770A6B0-FE90-4C70-A4CE-FA62D144F5BC}"/>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3629</xdr:rowOff>
    </xdr:from>
    <xdr:to>
      <xdr:col>24</xdr:col>
      <xdr:colOff>114300</xdr:colOff>
      <xdr:row>80</xdr:row>
      <xdr:rowOff>105229</xdr:rowOff>
    </xdr:to>
    <xdr:sp macro="" textlink="">
      <xdr:nvSpPr>
        <xdr:cNvPr id="260" name="楕円 259">
          <a:extLst>
            <a:ext uri="{FF2B5EF4-FFF2-40B4-BE49-F238E27FC236}">
              <a16:creationId xmlns:a16="http://schemas.microsoft.com/office/drawing/2014/main" id="{FED3AFD4-2119-480E-BCB2-572C48C26C23}"/>
            </a:ext>
          </a:extLst>
        </xdr:cNvPr>
        <xdr:cNvSpPr/>
      </xdr:nvSpPr>
      <xdr:spPr>
        <a:xfrm>
          <a:off x="38989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26506</xdr:rowOff>
    </xdr:from>
    <xdr:ext cx="405111" cy="259045"/>
    <xdr:sp macro="" textlink="">
      <xdr:nvSpPr>
        <xdr:cNvPr id="261" name="【公営住宅】&#10;有形固定資産減価償却率該当値テキスト">
          <a:extLst>
            <a:ext uri="{FF2B5EF4-FFF2-40B4-BE49-F238E27FC236}">
              <a16:creationId xmlns:a16="http://schemas.microsoft.com/office/drawing/2014/main" id="{4E1DB433-A90B-46F4-B8B8-ED81926DEC24}"/>
            </a:ext>
          </a:extLst>
        </xdr:cNvPr>
        <xdr:cNvSpPr txBox="1"/>
      </xdr:nvSpPr>
      <xdr:spPr>
        <a:xfrm>
          <a:off x="39878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39551</xdr:rowOff>
    </xdr:from>
    <xdr:to>
      <xdr:col>20</xdr:col>
      <xdr:colOff>38100</xdr:colOff>
      <xdr:row>80</xdr:row>
      <xdr:rowOff>141151</xdr:rowOff>
    </xdr:to>
    <xdr:sp macro="" textlink="">
      <xdr:nvSpPr>
        <xdr:cNvPr id="262" name="楕円 261">
          <a:extLst>
            <a:ext uri="{FF2B5EF4-FFF2-40B4-BE49-F238E27FC236}">
              <a16:creationId xmlns:a16="http://schemas.microsoft.com/office/drawing/2014/main" id="{AECA50ED-30E7-4D82-BD51-AAB37F2E9E5D}"/>
            </a:ext>
          </a:extLst>
        </xdr:cNvPr>
        <xdr:cNvSpPr/>
      </xdr:nvSpPr>
      <xdr:spPr>
        <a:xfrm>
          <a:off x="3203575" y="137555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54429</xdr:rowOff>
    </xdr:from>
    <xdr:to>
      <xdr:col>24</xdr:col>
      <xdr:colOff>63500</xdr:colOff>
      <xdr:row>80</xdr:row>
      <xdr:rowOff>90351</xdr:rowOff>
    </xdr:to>
    <xdr:cxnSp macro="">
      <xdr:nvCxnSpPr>
        <xdr:cNvPr id="263" name="直線コネクタ 262">
          <a:extLst>
            <a:ext uri="{FF2B5EF4-FFF2-40B4-BE49-F238E27FC236}">
              <a16:creationId xmlns:a16="http://schemas.microsoft.com/office/drawing/2014/main" id="{D372858F-78A6-43E3-96DC-25B0A0DE23D6}"/>
            </a:ext>
          </a:extLst>
        </xdr:cNvPr>
        <xdr:cNvCxnSpPr/>
      </xdr:nvCxnSpPr>
      <xdr:spPr>
        <a:xfrm flipV="1">
          <a:off x="3235325" y="13770429"/>
          <a:ext cx="7143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75474</xdr:rowOff>
    </xdr:from>
    <xdr:to>
      <xdr:col>15</xdr:col>
      <xdr:colOff>101600</xdr:colOff>
      <xdr:row>81</xdr:row>
      <xdr:rowOff>5624</xdr:rowOff>
    </xdr:to>
    <xdr:sp macro="" textlink="">
      <xdr:nvSpPr>
        <xdr:cNvPr id="264" name="楕円 263">
          <a:extLst>
            <a:ext uri="{FF2B5EF4-FFF2-40B4-BE49-F238E27FC236}">
              <a16:creationId xmlns:a16="http://schemas.microsoft.com/office/drawing/2014/main" id="{F85897C6-D86F-4125-AA41-4EE2D5B64373}"/>
            </a:ext>
          </a:extLst>
        </xdr:cNvPr>
        <xdr:cNvSpPr/>
      </xdr:nvSpPr>
      <xdr:spPr>
        <a:xfrm>
          <a:off x="2428875"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90351</xdr:rowOff>
    </xdr:from>
    <xdr:to>
      <xdr:col>19</xdr:col>
      <xdr:colOff>177800</xdr:colOff>
      <xdr:row>80</xdr:row>
      <xdr:rowOff>126274</xdr:rowOff>
    </xdr:to>
    <xdr:cxnSp macro="">
      <xdr:nvCxnSpPr>
        <xdr:cNvPr id="265" name="直線コネクタ 264">
          <a:extLst>
            <a:ext uri="{FF2B5EF4-FFF2-40B4-BE49-F238E27FC236}">
              <a16:creationId xmlns:a16="http://schemas.microsoft.com/office/drawing/2014/main" id="{33BE9FB9-0490-456C-8682-D4E1F23EBB3E}"/>
            </a:ext>
          </a:extLst>
        </xdr:cNvPr>
        <xdr:cNvCxnSpPr/>
      </xdr:nvCxnSpPr>
      <xdr:spPr>
        <a:xfrm flipV="1">
          <a:off x="2479675" y="13806351"/>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156771</xdr:rowOff>
    </xdr:from>
    <xdr:ext cx="405111" cy="259045"/>
    <xdr:sp macro="" textlink="">
      <xdr:nvSpPr>
        <xdr:cNvPr id="266" name="n_1aveValue【公営住宅】&#10;有形固定資産減価償却率">
          <a:extLst>
            <a:ext uri="{FF2B5EF4-FFF2-40B4-BE49-F238E27FC236}">
              <a16:creationId xmlns:a16="http://schemas.microsoft.com/office/drawing/2014/main" id="{AB82AD7B-6CC0-4F81-B107-CAE3FFF3BA0F}"/>
            </a:ext>
          </a:extLst>
        </xdr:cNvPr>
        <xdr:cNvSpPr txBox="1"/>
      </xdr:nvSpPr>
      <xdr:spPr>
        <a:xfrm>
          <a:off x="306769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52269</xdr:rowOff>
    </xdr:from>
    <xdr:ext cx="405111" cy="259045"/>
    <xdr:sp macro="" textlink="">
      <xdr:nvSpPr>
        <xdr:cNvPr id="267" name="n_2aveValue【公営住宅】&#10;有形固定資産減価償却率">
          <a:extLst>
            <a:ext uri="{FF2B5EF4-FFF2-40B4-BE49-F238E27FC236}">
              <a16:creationId xmlns:a16="http://schemas.microsoft.com/office/drawing/2014/main" id="{691B4803-28C3-4E2E-BD6D-346E29411D47}"/>
            </a:ext>
          </a:extLst>
        </xdr:cNvPr>
        <xdr:cNvSpPr txBox="1"/>
      </xdr:nvSpPr>
      <xdr:spPr>
        <a:xfrm>
          <a:off x="2305694"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157678</xdr:rowOff>
    </xdr:from>
    <xdr:ext cx="405111" cy="259045"/>
    <xdr:sp macro="" textlink="">
      <xdr:nvSpPr>
        <xdr:cNvPr id="268" name="n_1mainValue【公営住宅】&#10;有形固定資産減価償却率">
          <a:extLst>
            <a:ext uri="{FF2B5EF4-FFF2-40B4-BE49-F238E27FC236}">
              <a16:creationId xmlns:a16="http://schemas.microsoft.com/office/drawing/2014/main" id="{0D09D057-FDB4-47B6-B7BB-CD15E8D24B58}"/>
            </a:ext>
          </a:extLst>
        </xdr:cNvPr>
        <xdr:cNvSpPr txBox="1"/>
      </xdr:nvSpPr>
      <xdr:spPr>
        <a:xfrm>
          <a:off x="306769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22151</xdr:rowOff>
    </xdr:from>
    <xdr:ext cx="405111" cy="259045"/>
    <xdr:sp macro="" textlink="">
      <xdr:nvSpPr>
        <xdr:cNvPr id="269" name="n_2mainValue【公営住宅】&#10;有形固定資産減価償却率">
          <a:extLst>
            <a:ext uri="{FF2B5EF4-FFF2-40B4-BE49-F238E27FC236}">
              <a16:creationId xmlns:a16="http://schemas.microsoft.com/office/drawing/2014/main" id="{576F8D80-2DA1-4D32-9824-212C973400AF}"/>
            </a:ext>
          </a:extLst>
        </xdr:cNvPr>
        <xdr:cNvSpPr txBox="1"/>
      </xdr:nvSpPr>
      <xdr:spPr>
        <a:xfrm>
          <a:off x="230569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D4DAD331-AA2E-42FA-B5AF-395BD91A35F8}"/>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DBE38AF2-1F6C-4B8D-BF1A-6D0A99AE354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17B735F4-616F-4FE3-B5EC-D2A99A2A9EE5}"/>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E8B67443-B16C-4BA2-8EAE-5D0796538334}"/>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799CD11C-5A54-473F-B12C-5D01506ACF0A}"/>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8760284F-4917-4394-A26A-C3C5D000B8B3}"/>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92E51928-29D5-456A-914C-2E79B5BA539D}"/>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272F4B8-FAA3-43E7-B5A5-94C3D607E469}"/>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6A2B888D-B986-4F93-8E8E-B8A5764CF522}"/>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301E803E-1101-498A-968E-2210F74BFB88}"/>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id="{A9C83561-D868-4AD7-A5B1-E4F2D21117E2}"/>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B6AE6EBA-FFBB-44E9-97DF-7A38C62BF648}"/>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id="{55998185-C6F5-43D8-8023-4A499EC05B76}"/>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3E76C156-FE82-4485-9AED-96133E0752D2}"/>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652098B9-C2DB-4912-A511-EEACFF47DC0F}"/>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A8168E9C-AC3F-4B6A-B6B5-DF3FFDB74F1D}"/>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id="{DA29B027-EE46-4AE0-93D2-5AC17261F263}"/>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0E8821A2-BEE3-4141-89D0-154E36280EFB}"/>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id="{1CED9262-9116-4C37-9F77-95D01E80E3CD}"/>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B64FD1E8-F5D7-4E9D-9A89-68AB716835AD}"/>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251E4579-C427-4A2C-9C8E-CF1F3780D1D6}"/>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15F21985-BE59-4396-8DCE-C712F45DFC46}"/>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31B7FB2A-4577-480C-B442-4FB9196DAED3}"/>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93" name="直線コネクタ 292">
          <a:extLst>
            <a:ext uri="{FF2B5EF4-FFF2-40B4-BE49-F238E27FC236}">
              <a16:creationId xmlns:a16="http://schemas.microsoft.com/office/drawing/2014/main" id="{7EC7991E-B9CD-4E75-9070-CB931CFB8B10}"/>
            </a:ext>
          </a:extLst>
        </xdr:cNvPr>
        <xdr:cNvCxnSpPr/>
      </xdr:nvCxnSpPr>
      <xdr:spPr>
        <a:xfrm flipV="1">
          <a:off x="8905240"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94" name="【公営住宅】&#10;一人当たり面積最小値テキスト">
          <a:extLst>
            <a:ext uri="{FF2B5EF4-FFF2-40B4-BE49-F238E27FC236}">
              <a16:creationId xmlns:a16="http://schemas.microsoft.com/office/drawing/2014/main" id="{9E5B612F-0DDD-4E4F-BA1B-3721D8541A9A}"/>
            </a:ext>
          </a:extLst>
        </xdr:cNvPr>
        <xdr:cNvSpPr txBox="1"/>
      </xdr:nvSpPr>
      <xdr:spPr>
        <a:xfrm>
          <a:off x="8943975"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95" name="直線コネクタ 294">
          <a:extLst>
            <a:ext uri="{FF2B5EF4-FFF2-40B4-BE49-F238E27FC236}">
              <a16:creationId xmlns:a16="http://schemas.microsoft.com/office/drawing/2014/main" id="{6E08D23C-A2A6-4AEA-9C7C-C1481334DA56}"/>
            </a:ext>
          </a:extLst>
        </xdr:cNvPr>
        <xdr:cNvCxnSpPr/>
      </xdr:nvCxnSpPr>
      <xdr:spPr>
        <a:xfrm>
          <a:off x="8845550" y="147683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96" name="【公営住宅】&#10;一人当たり面積最大値テキスト">
          <a:extLst>
            <a:ext uri="{FF2B5EF4-FFF2-40B4-BE49-F238E27FC236}">
              <a16:creationId xmlns:a16="http://schemas.microsoft.com/office/drawing/2014/main" id="{AE9F9148-AAAD-4C61-9954-2CD00A1815EE}"/>
            </a:ext>
          </a:extLst>
        </xdr:cNvPr>
        <xdr:cNvSpPr txBox="1"/>
      </xdr:nvSpPr>
      <xdr:spPr>
        <a:xfrm>
          <a:off x="8943975"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97" name="直線コネクタ 296">
          <a:extLst>
            <a:ext uri="{FF2B5EF4-FFF2-40B4-BE49-F238E27FC236}">
              <a16:creationId xmlns:a16="http://schemas.microsoft.com/office/drawing/2014/main" id="{82593CEA-3522-4214-9793-4AA406EDF9A8}"/>
            </a:ext>
          </a:extLst>
        </xdr:cNvPr>
        <xdr:cNvCxnSpPr/>
      </xdr:nvCxnSpPr>
      <xdr:spPr>
        <a:xfrm>
          <a:off x="8845550" y="135887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80281</xdr:rowOff>
    </xdr:from>
    <xdr:ext cx="469744" cy="259045"/>
    <xdr:sp macro="" textlink="">
      <xdr:nvSpPr>
        <xdr:cNvPr id="298" name="【公営住宅】&#10;一人当たり面積平均値テキスト">
          <a:extLst>
            <a:ext uri="{FF2B5EF4-FFF2-40B4-BE49-F238E27FC236}">
              <a16:creationId xmlns:a16="http://schemas.microsoft.com/office/drawing/2014/main" id="{458541C1-819B-4873-BC60-6FA5C825D3DB}"/>
            </a:ext>
          </a:extLst>
        </xdr:cNvPr>
        <xdr:cNvSpPr txBox="1"/>
      </xdr:nvSpPr>
      <xdr:spPr>
        <a:xfrm>
          <a:off x="8943975" y="14139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99" name="フローチャート: 判断 298">
          <a:extLst>
            <a:ext uri="{FF2B5EF4-FFF2-40B4-BE49-F238E27FC236}">
              <a16:creationId xmlns:a16="http://schemas.microsoft.com/office/drawing/2014/main" id="{DDCDD90C-0A13-4C79-8760-F736CCDD1CB9}"/>
            </a:ext>
          </a:extLst>
        </xdr:cNvPr>
        <xdr:cNvSpPr/>
      </xdr:nvSpPr>
      <xdr:spPr>
        <a:xfrm>
          <a:off x="8883650" y="142877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300" name="フローチャート: 判断 299">
          <a:extLst>
            <a:ext uri="{FF2B5EF4-FFF2-40B4-BE49-F238E27FC236}">
              <a16:creationId xmlns:a16="http://schemas.microsoft.com/office/drawing/2014/main" id="{D5039C2D-407C-47A6-98D2-5276C289134A}"/>
            </a:ext>
          </a:extLst>
        </xdr:cNvPr>
        <xdr:cNvSpPr/>
      </xdr:nvSpPr>
      <xdr:spPr>
        <a:xfrm>
          <a:off x="815975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76454</xdr:rowOff>
    </xdr:from>
    <xdr:to>
      <xdr:col>46</xdr:col>
      <xdr:colOff>38100</xdr:colOff>
      <xdr:row>84</xdr:row>
      <xdr:rowOff>6604</xdr:rowOff>
    </xdr:to>
    <xdr:sp macro="" textlink="">
      <xdr:nvSpPr>
        <xdr:cNvPr id="301" name="フローチャート: 判断 300">
          <a:extLst>
            <a:ext uri="{FF2B5EF4-FFF2-40B4-BE49-F238E27FC236}">
              <a16:creationId xmlns:a16="http://schemas.microsoft.com/office/drawing/2014/main" id="{0327C2AD-0244-4622-A87E-F90C794EECA2}"/>
            </a:ext>
          </a:extLst>
        </xdr:cNvPr>
        <xdr:cNvSpPr/>
      </xdr:nvSpPr>
      <xdr:spPr>
        <a:xfrm>
          <a:off x="7413625" y="14306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10E8638-0AE5-4A61-9516-DFD3ECF10A0E}"/>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B82EBBB-7472-43F0-814F-0053F385F7F7}"/>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1E18F6C-1A46-4FE5-9C03-24BA6561E12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D6ACD3D-8B49-4F29-BA83-AD2DB3140EB3}"/>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8B1CCD6-6F51-4666-9047-3B207D1B6633}"/>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148082</xdr:rowOff>
    </xdr:from>
    <xdr:to>
      <xdr:col>55</xdr:col>
      <xdr:colOff>50800</xdr:colOff>
      <xdr:row>85</xdr:row>
      <xdr:rowOff>78232</xdr:rowOff>
    </xdr:to>
    <xdr:sp macro="" textlink="">
      <xdr:nvSpPr>
        <xdr:cNvPr id="307" name="楕円 306">
          <a:extLst>
            <a:ext uri="{FF2B5EF4-FFF2-40B4-BE49-F238E27FC236}">
              <a16:creationId xmlns:a16="http://schemas.microsoft.com/office/drawing/2014/main" id="{96F62EC6-5A5D-413C-BE4A-35FB4C233BDD}"/>
            </a:ext>
          </a:extLst>
        </xdr:cNvPr>
        <xdr:cNvSpPr/>
      </xdr:nvSpPr>
      <xdr:spPr>
        <a:xfrm>
          <a:off x="8883650" y="145498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126509</xdr:rowOff>
    </xdr:from>
    <xdr:ext cx="469744" cy="259045"/>
    <xdr:sp macro="" textlink="">
      <xdr:nvSpPr>
        <xdr:cNvPr id="308" name="【公営住宅】&#10;一人当たり面積該当値テキスト">
          <a:extLst>
            <a:ext uri="{FF2B5EF4-FFF2-40B4-BE49-F238E27FC236}">
              <a16:creationId xmlns:a16="http://schemas.microsoft.com/office/drawing/2014/main" id="{86973332-873C-4855-9D56-35FE5D7899C7}"/>
            </a:ext>
          </a:extLst>
        </xdr:cNvPr>
        <xdr:cNvSpPr txBox="1"/>
      </xdr:nvSpPr>
      <xdr:spPr>
        <a:xfrm>
          <a:off x="8943975" y="145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149606</xdr:rowOff>
    </xdr:from>
    <xdr:to>
      <xdr:col>50</xdr:col>
      <xdr:colOff>165100</xdr:colOff>
      <xdr:row>85</xdr:row>
      <xdr:rowOff>79756</xdr:rowOff>
    </xdr:to>
    <xdr:sp macro="" textlink="">
      <xdr:nvSpPr>
        <xdr:cNvPr id="309" name="楕円 308">
          <a:extLst>
            <a:ext uri="{FF2B5EF4-FFF2-40B4-BE49-F238E27FC236}">
              <a16:creationId xmlns:a16="http://schemas.microsoft.com/office/drawing/2014/main" id="{D6713731-FAD5-4EA8-87CB-209D4F04D5F5}"/>
            </a:ext>
          </a:extLst>
        </xdr:cNvPr>
        <xdr:cNvSpPr/>
      </xdr:nvSpPr>
      <xdr:spPr>
        <a:xfrm>
          <a:off x="815975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27432</xdr:rowOff>
    </xdr:from>
    <xdr:to>
      <xdr:col>55</xdr:col>
      <xdr:colOff>0</xdr:colOff>
      <xdr:row>85</xdr:row>
      <xdr:rowOff>28956</xdr:rowOff>
    </xdr:to>
    <xdr:cxnSp macro="">
      <xdr:nvCxnSpPr>
        <xdr:cNvPr id="310" name="直線コネクタ 309">
          <a:extLst>
            <a:ext uri="{FF2B5EF4-FFF2-40B4-BE49-F238E27FC236}">
              <a16:creationId xmlns:a16="http://schemas.microsoft.com/office/drawing/2014/main" id="{33516D46-D4E5-4DF8-B61F-DD956383C3F6}"/>
            </a:ext>
          </a:extLst>
        </xdr:cNvPr>
        <xdr:cNvCxnSpPr/>
      </xdr:nvCxnSpPr>
      <xdr:spPr>
        <a:xfrm flipV="1">
          <a:off x="8210550" y="14600682"/>
          <a:ext cx="69532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150368</xdr:rowOff>
    </xdr:from>
    <xdr:to>
      <xdr:col>46</xdr:col>
      <xdr:colOff>38100</xdr:colOff>
      <xdr:row>85</xdr:row>
      <xdr:rowOff>80518</xdr:rowOff>
    </xdr:to>
    <xdr:sp macro="" textlink="">
      <xdr:nvSpPr>
        <xdr:cNvPr id="311" name="楕円 310">
          <a:extLst>
            <a:ext uri="{FF2B5EF4-FFF2-40B4-BE49-F238E27FC236}">
              <a16:creationId xmlns:a16="http://schemas.microsoft.com/office/drawing/2014/main" id="{A1178768-9180-4CFB-A403-0E114870B0C3}"/>
            </a:ext>
          </a:extLst>
        </xdr:cNvPr>
        <xdr:cNvSpPr/>
      </xdr:nvSpPr>
      <xdr:spPr>
        <a:xfrm>
          <a:off x="7413625" y="145521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28956</xdr:rowOff>
    </xdr:from>
    <xdr:to>
      <xdr:col>50</xdr:col>
      <xdr:colOff>114300</xdr:colOff>
      <xdr:row>85</xdr:row>
      <xdr:rowOff>29718</xdr:rowOff>
    </xdr:to>
    <xdr:cxnSp macro="">
      <xdr:nvCxnSpPr>
        <xdr:cNvPr id="312" name="直線コネクタ 311">
          <a:extLst>
            <a:ext uri="{FF2B5EF4-FFF2-40B4-BE49-F238E27FC236}">
              <a16:creationId xmlns:a16="http://schemas.microsoft.com/office/drawing/2014/main" id="{9861B206-A199-471F-9967-A4A75333FD21}"/>
            </a:ext>
          </a:extLst>
        </xdr:cNvPr>
        <xdr:cNvCxnSpPr/>
      </xdr:nvCxnSpPr>
      <xdr:spPr>
        <a:xfrm flipV="1">
          <a:off x="7445375" y="14602206"/>
          <a:ext cx="7651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49040</xdr:rowOff>
    </xdr:from>
    <xdr:ext cx="469744" cy="259045"/>
    <xdr:sp macro="" textlink="">
      <xdr:nvSpPr>
        <xdr:cNvPr id="313" name="n_1aveValue【公営住宅】&#10;一人当たり面積">
          <a:extLst>
            <a:ext uri="{FF2B5EF4-FFF2-40B4-BE49-F238E27FC236}">
              <a16:creationId xmlns:a16="http://schemas.microsoft.com/office/drawing/2014/main" id="{C3A88996-FAE3-4309-9A50-44E1DF4050C2}"/>
            </a:ext>
          </a:extLst>
        </xdr:cNvPr>
        <xdr:cNvSpPr txBox="1"/>
      </xdr:nvSpPr>
      <xdr:spPr>
        <a:xfrm>
          <a:off x="7991552"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23131</xdr:rowOff>
    </xdr:from>
    <xdr:ext cx="469744" cy="259045"/>
    <xdr:sp macro="" textlink="">
      <xdr:nvSpPr>
        <xdr:cNvPr id="314" name="n_2aveValue【公営住宅】&#10;一人当たり面積">
          <a:extLst>
            <a:ext uri="{FF2B5EF4-FFF2-40B4-BE49-F238E27FC236}">
              <a16:creationId xmlns:a16="http://schemas.microsoft.com/office/drawing/2014/main" id="{1A0D433D-0472-4FE4-B7F6-723840E33D3B}"/>
            </a:ext>
          </a:extLst>
        </xdr:cNvPr>
        <xdr:cNvSpPr txBox="1"/>
      </xdr:nvSpPr>
      <xdr:spPr>
        <a:xfrm>
          <a:off x="72581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70883</xdr:rowOff>
    </xdr:from>
    <xdr:ext cx="469744" cy="259045"/>
    <xdr:sp macro="" textlink="">
      <xdr:nvSpPr>
        <xdr:cNvPr id="315" name="n_1mainValue【公営住宅】&#10;一人当たり面積">
          <a:extLst>
            <a:ext uri="{FF2B5EF4-FFF2-40B4-BE49-F238E27FC236}">
              <a16:creationId xmlns:a16="http://schemas.microsoft.com/office/drawing/2014/main" id="{F85FF51F-106D-4A7E-ABB9-B4AEC710BE47}"/>
            </a:ext>
          </a:extLst>
        </xdr:cNvPr>
        <xdr:cNvSpPr txBox="1"/>
      </xdr:nvSpPr>
      <xdr:spPr>
        <a:xfrm>
          <a:off x="7991552"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71645</xdr:rowOff>
    </xdr:from>
    <xdr:ext cx="469744" cy="259045"/>
    <xdr:sp macro="" textlink="">
      <xdr:nvSpPr>
        <xdr:cNvPr id="316" name="n_2mainValue【公営住宅】&#10;一人当たり面積">
          <a:extLst>
            <a:ext uri="{FF2B5EF4-FFF2-40B4-BE49-F238E27FC236}">
              <a16:creationId xmlns:a16="http://schemas.microsoft.com/office/drawing/2014/main" id="{8F17AF1C-FBEE-42C0-A542-8CADE3D1B89D}"/>
            </a:ext>
          </a:extLst>
        </xdr:cNvPr>
        <xdr:cNvSpPr txBox="1"/>
      </xdr:nvSpPr>
      <xdr:spPr>
        <a:xfrm>
          <a:off x="7258127" y="1464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8919A84E-BA12-42D6-BACC-C739A0E19768}"/>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8" name="正方形/長方形 317">
          <a:extLst>
            <a:ext uri="{FF2B5EF4-FFF2-40B4-BE49-F238E27FC236}">
              <a16:creationId xmlns:a16="http://schemas.microsoft.com/office/drawing/2014/main" id="{19DD87C7-A23C-447B-935B-DC9095E94E6A}"/>
            </a:ext>
          </a:extLst>
        </xdr:cNvPr>
        <xdr:cNvSpPr/>
      </xdr:nvSpPr>
      <xdr:spPr>
        <a:xfrm>
          <a:off x="647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19" name="正方形/長方形 318">
          <a:extLst>
            <a:ext uri="{FF2B5EF4-FFF2-40B4-BE49-F238E27FC236}">
              <a16:creationId xmlns:a16="http://schemas.microsoft.com/office/drawing/2014/main" id="{F9388D41-9993-40CA-8ECB-A96AEF73EABC}"/>
            </a:ext>
          </a:extLst>
        </xdr:cNvPr>
        <xdr:cNvSpPr/>
      </xdr:nvSpPr>
      <xdr:spPr>
        <a:xfrm>
          <a:off x="647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0" name="正方形/長方形 319">
          <a:extLst>
            <a:ext uri="{FF2B5EF4-FFF2-40B4-BE49-F238E27FC236}">
              <a16:creationId xmlns:a16="http://schemas.microsoft.com/office/drawing/2014/main" id="{389E1C45-05BF-4EC9-BD0E-78A8FF9F2222}"/>
            </a:ext>
          </a:extLst>
        </xdr:cNvPr>
        <xdr:cNvSpPr/>
      </xdr:nvSpPr>
      <xdr:spPr>
        <a:xfrm>
          <a:off x="1746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1" name="正方形/長方形 320">
          <a:extLst>
            <a:ext uri="{FF2B5EF4-FFF2-40B4-BE49-F238E27FC236}">
              <a16:creationId xmlns:a16="http://schemas.microsoft.com/office/drawing/2014/main" id="{11272354-2BAB-4ABF-87F4-5ED2497AE654}"/>
            </a:ext>
          </a:extLst>
        </xdr:cNvPr>
        <xdr:cNvSpPr/>
      </xdr:nvSpPr>
      <xdr:spPr>
        <a:xfrm>
          <a:off x="1746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B257AA6D-7D8E-4AAB-8B7B-9463D2AF6D09}"/>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D2740C1B-9BE6-48D9-B1CD-3E2DB88BE4B7}"/>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4" name="正方形/長方形 323">
          <a:extLst>
            <a:ext uri="{FF2B5EF4-FFF2-40B4-BE49-F238E27FC236}">
              <a16:creationId xmlns:a16="http://schemas.microsoft.com/office/drawing/2014/main" id="{4D86F2D0-254C-40B7-B131-EBBFF0BC82C5}"/>
            </a:ext>
          </a:extLst>
        </xdr:cNvPr>
        <xdr:cNvSpPr/>
      </xdr:nvSpPr>
      <xdr:spPr>
        <a:xfrm>
          <a:off x="56324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5" name="正方形/長方形 324">
          <a:extLst>
            <a:ext uri="{FF2B5EF4-FFF2-40B4-BE49-F238E27FC236}">
              <a16:creationId xmlns:a16="http://schemas.microsoft.com/office/drawing/2014/main" id="{A82CDD71-7050-4F5C-8628-CF891ACCBA6C}"/>
            </a:ext>
          </a:extLst>
        </xdr:cNvPr>
        <xdr:cNvSpPr/>
      </xdr:nvSpPr>
      <xdr:spPr>
        <a:xfrm>
          <a:off x="56324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6" name="正方形/長方形 325">
          <a:extLst>
            <a:ext uri="{FF2B5EF4-FFF2-40B4-BE49-F238E27FC236}">
              <a16:creationId xmlns:a16="http://schemas.microsoft.com/office/drawing/2014/main" id="{D61C6F20-BBFE-4D39-BCB7-FD9A0E1B04F2}"/>
            </a:ext>
          </a:extLst>
        </xdr:cNvPr>
        <xdr:cNvSpPr/>
      </xdr:nvSpPr>
      <xdr:spPr>
        <a:xfrm>
          <a:off x="67024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7" name="正方形/長方形 326">
          <a:extLst>
            <a:ext uri="{FF2B5EF4-FFF2-40B4-BE49-F238E27FC236}">
              <a16:creationId xmlns:a16="http://schemas.microsoft.com/office/drawing/2014/main" id="{F5246620-6BFF-474B-A9AF-5A19BEF1CC9C}"/>
            </a:ext>
          </a:extLst>
        </xdr:cNvPr>
        <xdr:cNvSpPr/>
      </xdr:nvSpPr>
      <xdr:spPr>
        <a:xfrm>
          <a:off x="67024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a:extLst>
            <a:ext uri="{FF2B5EF4-FFF2-40B4-BE49-F238E27FC236}">
              <a16:creationId xmlns:a16="http://schemas.microsoft.com/office/drawing/2014/main" id="{F9471447-F47E-4E3B-AB4B-0700D2231F09}"/>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a16="http://schemas.microsoft.com/office/drawing/2014/main" id="{CF9D335E-A792-46B1-B3B9-08EA32429F72}"/>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a16="http://schemas.microsoft.com/office/drawing/2014/main" id="{C3620B68-BC0D-4DD4-A225-B1580B5D2DDB}"/>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a16="http://schemas.microsoft.com/office/drawing/2014/main" id="{18B112FF-E613-47CE-8CCE-1813863B0CC9}"/>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a16="http://schemas.microsoft.com/office/drawing/2014/main" id="{756F8590-D025-4469-8FE2-FCDFA72C184D}"/>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a16="http://schemas.microsoft.com/office/drawing/2014/main" id="{0CD8DBA4-40E6-402C-B7C1-AADADD5E8FDD}"/>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a16="http://schemas.microsoft.com/office/drawing/2014/main" id="{53DE8888-7203-4B96-9581-3F75F0CEB802}"/>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a16="http://schemas.microsoft.com/office/drawing/2014/main" id="{37CC87AB-61A7-4AC4-9A0F-2C7C722CED27}"/>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a16="http://schemas.microsoft.com/office/drawing/2014/main" id="{B2E7F5AA-435D-459F-8C00-A027D706EE5B}"/>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a:extLst>
            <a:ext uri="{FF2B5EF4-FFF2-40B4-BE49-F238E27FC236}">
              <a16:creationId xmlns:a16="http://schemas.microsoft.com/office/drawing/2014/main" id="{BCF0FD90-44E7-4A76-9067-79A28F2662D6}"/>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a:extLst>
            <a:ext uri="{FF2B5EF4-FFF2-40B4-BE49-F238E27FC236}">
              <a16:creationId xmlns:a16="http://schemas.microsoft.com/office/drawing/2014/main" id="{F7333BC7-FE29-4D02-998A-E4CBE9B658B2}"/>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a:extLst>
            <a:ext uri="{FF2B5EF4-FFF2-40B4-BE49-F238E27FC236}">
              <a16:creationId xmlns:a16="http://schemas.microsoft.com/office/drawing/2014/main" id="{DA8C1329-E5EC-4CC0-B6CF-1D755D2E7BFB}"/>
            </a:ext>
          </a:extLst>
        </xdr:cNvPr>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a:extLst>
            <a:ext uri="{FF2B5EF4-FFF2-40B4-BE49-F238E27FC236}">
              <a16:creationId xmlns:a16="http://schemas.microsoft.com/office/drawing/2014/main" id="{8BBC5B54-E23C-400A-92A3-6E06FB41B127}"/>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a:extLst>
            <a:ext uri="{FF2B5EF4-FFF2-40B4-BE49-F238E27FC236}">
              <a16:creationId xmlns:a16="http://schemas.microsoft.com/office/drawing/2014/main" id="{4448400B-DAD5-4FA4-BA35-002F760D8F42}"/>
            </a:ext>
          </a:extLst>
        </xdr:cNvPr>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a:extLst>
            <a:ext uri="{FF2B5EF4-FFF2-40B4-BE49-F238E27FC236}">
              <a16:creationId xmlns:a16="http://schemas.microsoft.com/office/drawing/2014/main" id="{C5CFA11A-1B73-4952-8506-3A3C6465BEF2}"/>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a:extLst>
            <a:ext uri="{FF2B5EF4-FFF2-40B4-BE49-F238E27FC236}">
              <a16:creationId xmlns:a16="http://schemas.microsoft.com/office/drawing/2014/main" id="{A76A660A-AF09-40EE-BA36-793DF371B06D}"/>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a:extLst>
            <a:ext uri="{FF2B5EF4-FFF2-40B4-BE49-F238E27FC236}">
              <a16:creationId xmlns:a16="http://schemas.microsoft.com/office/drawing/2014/main" id="{C65CBDC4-A6E0-4B22-B0E2-AA40427E90C1}"/>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a:extLst>
            <a:ext uri="{FF2B5EF4-FFF2-40B4-BE49-F238E27FC236}">
              <a16:creationId xmlns:a16="http://schemas.microsoft.com/office/drawing/2014/main" id="{659CE002-C04F-4D74-BC8F-79B7870E104B}"/>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a:extLst>
            <a:ext uri="{FF2B5EF4-FFF2-40B4-BE49-F238E27FC236}">
              <a16:creationId xmlns:a16="http://schemas.microsoft.com/office/drawing/2014/main" id="{EBAF3571-D713-421B-9461-27CB6A338F0D}"/>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a:extLst>
            <a:ext uri="{FF2B5EF4-FFF2-40B4-BE49-F238E27FC236}">
              <a16:creationId xmlns:a16="http://schemas.microsoft.com/office/drawing/2014/main" id="{246A133B-5AA7-4CB2-B84B-6263057C2A32}"/>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a:extLst>
            <a:ext uri="{FF2B5EF4-FFF2-40B4-BE49-F238E27FC236}">
              <a16:creationId xmlns:a16="http://schemas.microsoft.com/office/drawing/2014/main" id="{0AD75A48-94D6-46E4-8505-E1B24F09F581}"/>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a:extLst>
            <a:ext uri="{FF2B5EF4-FFF2-40B4-BE49-F238E27FC236}">
              <a16:creationId xmlns:a16="http://schemas.microsoft.com/office/drawing/2014/main" id="{4768AD57-97D6-4915-8750-9FA7F809C542}"/>
            </a:ext>
          </a:extLst>
        </xdr:cNvPr>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a:extLst>
            <a:ext uri="{FF2B5EF4-FFF2-40B4-BE49-F238E27FC236}">
              <a16:creationId xmlns:a16="http://schemas.microsoft.com/office/drawing/2014/main" id="{1754A27A-8277-4ED5-AC89-D6E3D8FCCD4F}"/>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a:extLst>
            <a:ext uri="{FF2B5EF4-FFF2-40B4-BE49-F238E27FC236}">
              <a16:creationId xmlns:a16="http://schemas.microsoft.com/office/drawing/2014/main" id="{88455C27-F24C-4F5C-B6DB-E4299D240642}"/>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a:extLst>
            <a:ext uri="{FF2B5EF4-FFF2-40B4-BE49-F238E27FC236}">
              <a16:creationId xmlns:a16="http://schemas.microsoft.com/office/drawing/2014/main" id="{1A8098A4-DAC8-4D65-8AE8-B190E97A77CE}"/>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53" name="直線コネクタ 352">
          <a:extLst>
            <a:ext uri="{FF2B5EF4-FFF2-40B4-BE49-F238E27FC236}">
              <a16:creationId xmlns:a16="http://schemas.microsoft.com/office/drawing/2014/main" id="{DF9471DF-2DA7-4FC6-9B97-925F290BA843}"/>
            </a:ext>
          </a:extLst>
        </xdr:cNvPr>
        <xdr:cNvCxnSpPr/>
      </xdr:nvCxnSpPr>
      <xdr:spPr>
        <a:xfrm flipV="1">
          <a:off x="13889989"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4" name="【認定こども園・幼稚園・保育所】&#10;有形固定資産減価償却率最小値テキスト">
          <a:extLst>
            <a:ext uri="{FF2B5EF4-FFF2-40B4-BE49-F238E27FC236}">
              <a16:creationId xmlns:a16="http://schemas.microsoft.com/office/drawing/2014/main" id="{BCD87588-EF76-4292-AB2D-4E2D441B2680}"/>
            </a:ext>
          </a:extLst>
        </xdr:cNvPr>
        <xdr:cNvSpPr txBox="1"/>
      </xdr:nvSpPr>
      <xdr:spPr>
        <a:xfrm>
          <a:off x="13928725"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55" name="直線コネクタ 354">
          <a:extLst>
            <a:ext uri="{FF2B5EF4-FFF2-40B4-BE49-F238E27FC236}">
              <a16:creationId xmlns:a16="http://schemas.microsoft.com/office/drawing/2014/main" id="{A251551B-0FE4-4E09-9DD2-641393B0A282}"/>
            </a:ext>
          </a:extLst>
        </xdr:cNvPr>
        <xdr:cNvCxnSpPr/>
      </xdr:nvCxnSpPr>
      <xdr:spPr>
        <a:xfrm>
          <a:off x="13801725" y="70961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6" name="【認定こども園・幼稚園・保育所】&#10;有形固定資産減価償却率最大値テキスト">
          <a:extLst>
            <a:ext uri="{FF2B5EF4-FFF2-40B4-BE49-F238E27FC236}">
              <a16:creationId xmlns:a16="http://schemas.microsoft.com/office/drawing/2014/main" id="{D011E5DA-6083-4AC6-9594-EDA889C5C10A}"/>
            </a:ext>
          </a:extLst>
        </xdr:cNvPr>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7" name="直線コネクタ 356">
          <a:extLst>
            <a:ext uri="{FF2B5EF4-FFF2-40B4-BE49-F238E27FC236}">
              <a16:creationId xmlns:a16="http://schemas.microsoft.com/office/drawing/2014/main" id="{56F35444-98C4-4D27-9994-91FCCF2B868F}"/>
            </a:ext>
          </a:extLst>
        </xdr:cNvPr>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58" name="【認定こども園・幼稚園・保育所】&#10;有形固定資産減価償却率平均値テキスト">
          <a:extLst>
            <a:ext uri="{FF2B5EF4-FFF2-40B4-BE49-F238E27FC236}">
              <a16:creationId xmlns:a16="http://schemas.microsoft.com/office/drawing/2014/main" id="{7F693B70-6E0B-4D65-BD49-AA69EBDA7F14}"/>
            </a:ext>
          </a:extLst>
        </xdr:cNvPr>
        <xdr:cNvSpPr txBox="1"/>
      </xdr:nvSpPr>
      <xdr:spPr>
        <a:xfrm>
          <a:off x="13928725"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59" name="フローチャート: 判断 358">
          <a:extLst>
            <a:ext uri="{FF2B5EF4-FFF2-40B4-BE49-F238E27FC236}">
              <a16:creationId xmlns:a16="http://schemas.microsoft.com/office/drawing/2014/main" id="{961B224D-1E0F-4332-BD07-7FED38524ED9}"/>
            </a:ext>
          </a:extLst>
        </xdr:cNvPr>
        <xdr:cNvSpPr/>
      </xdr:nvSpPr>
      <xdr:spPr>
        <a:xfrm>
          <a:off x="13839825" y="6498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60" name="フローチャート: 判断 359">
          <a:extLst>
            <a:ext uri="{FF2B5EF4-FFF2-40B4-BE49-F238E27FC236}">
              <a16:creationId xmlns:a16="http://schemas.microsoft.com/office/drawing/2014/main" id="{87D4103F-59C9-4BE6-8771-CF7E28F336AE}"/>
            </a:ext>
          </a:extLst>
        </xdr:cNvPr>
        <xdr:cNvSpPr/>
      </xdr:nvSpPr>
      <xdr:spPr>
        <a:xfrm>
          <a:off x="13115925"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61" name="フローチャート: 判断 360">
          <a:extLst>
            <a:ext uri="{FF2B5EF4-FFF2-40B4-BE49-F238E27FC236}">
              <a16:creationId xmlns:a16="http://schemas.microsoft.com/office/drawing/2014/main" id="{FBCC46D4-15C0-4760-A368-4865080020A3}"/>
            </a:ext>
          </a:extLst>
        </xdr:cNvPr>
        <xdr:cNvSpPr/>
      </xdr:nvSpPr>
      <xdr:spPr>
        <a:xfrm>
          <a:off x="123698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C7772D-D312-46F9-A38E-D2A72DACE782}"/>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D4A82D9A-D655-44CD-80B1-9AE338D1079E}"/>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890618D6-594C-456C-BB02-D49B7677B424}"/>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25DC1876-3D94-43BA-A08B-62CAF4A2AF5B}"/>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2F6DE859-53CC-41D9-BDA5-63FBD4228BFF}"/>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135890</xdr:rowOff>
    </xdr:from>
    <xdr:to>
      <xdr:col>85</xdr:col>
      <xdr:colOff>177800</xdr:colOff>
      <xdr:row>36</xdr:row>
      <xdr:rowOff>66040</xdr:rowOff>
    </xdr:to>
    <xdr:sp macro="" textlink="">
      <xdr:nvSpPr>
        <xdr:cNvPr id="367" name="楕円 366">
          <a:extLst>
            <a:ext uri="{FF2B5EF4-FFF2-40B4-BE49-F238E27FC236}">
              <a16:creationId xmlns:a16="http://schemas.microsoft.com/office/drawing/2014/main" id="{29E23263-8DB4-48AC-8BAF-45B9EC06FA5C}"/>
            </a:ext>
          </a:extLst>
        </xdr:cNvPr>
        <xdr:cNvSpPr/>
      </xdr:nvSpPr>
      <xdr:spPr>
        <a:xfrm>
          <a:off x="13839825" y="6136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158767</xdr:rowOff>
    </xdr:from>
    <xdr:ext cx="405111" cy="259045"/>
    <xdr:sp macro="" textlink="">
      <xdr:nvSpPr>
        <xdr:cNvPr id="368" name="【認定こども園・幼稚園・保育所】&#10;有形固定資産減価償却率該当値テキスト">
          <a:extLst>
            <a:ext uri="{FF2B5EF4-FFF2-40B4-BE49-F238E27FC236}">
              <a16:creationId xmlns:a16="http://schemas.microsoft.com/office/drawing/2014/main" id="{E86EE49E-A187-4D63-AE8B-D8DB3EDD11EF}"/>
            </a:ext>
          </a:extLst>
        </xdr:cNvPr>
        <xdr:cNvSpPr txBox="1"/>
      </xdr:nvSpPr>
      <xdr:spPr>
        <a:xfrm>
          <a:off x="13928725"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xdr:rowOff>
    </xdr:from>
    <xdr:to>
      <xdr:col>81</xdr:col>
      <xdr:colOff>101600</xdr:colOff>
      <xdr:row>36</xdr:row>
      <xdr:rowOff>107950</xdr:rowOff>
    </xdr:to>
    <xdr:sp macro="" textlink="">
      <xdr:nvSpPr>
        <xdr:cNvPr id="369" name="楕円 368">
          <a:extLst>
            <a:ext uri="{FF2B5EF4-FFF2-40B4-BE49-F238E27FC236}">
              <a16:creationId xmlns:a16="http://schemas.microsoft.com/office/drawing/2014/main" id="{4B47290D-B723-43E8-A61E-416533135203}"/>
            </a:ext>
          </a:extLst>
        </xdr:cNvPr>
        <xdr:cNvSpPr/>
      </xdr:nvSpPr>
      <xdr:spPr>
        <a:xfrm>
          <a:off x="13115925"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15240</xdr:rowOff>
    </xdr:from>
    <xdr:to>
      <xdr:col>85</xdr:col>
      <xdr:colOff>127000</xdr:colOff>
      <xdr:row>36</xdr:row>
      <xdr:rowOff>57150</xdr:rowOff>
    </xdr:to>
    <xdr:cxnSp macro="">
      <xdr:nvCxnSpPr>
        <xdr:cNvPr id="370" name="直線コネクタ 369">
          <a:extLst>
            <a:ext uri="{FF2B5EF4-FFF2-40B4-BE49-F238E27FC236}">
              <a16:creationId xmlns:a16="http://schemas.microsoft.com/office/drawing/2014/main" id="{17DBAF23-D588-444F-AB3C-CC1D543C0EC9}"/>
            </a:ext>
          </a:extLst>
        </xdr:cNvPr>
        <xdr:cNvCxnSpPr/>
      </xdr:nvCxnSpPr>
      <xdr:spPr>
        <a:xfrm flipV="1">
          <a:off x="13166725" y="6187440"/>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371" name="楕円 370">
          <a:extLst>
            <a:ext uri="{FF2B5EF4-FFF2-40B4-BE49-F238E27FC236}">
              <a16:creationId xmlns:a16="http://schemas.microsoft.com/office/drawing/2014/main" id="{CD54D818-7630-4C08-A4F3-312D6E63D705}"/>
            </a:ext>
          </a:extLst>
        </xdr:cNvPr>
        <xdr:cNvSpPr/>
      </xdr:nvSpPr>
      <xdr:spPr>
        <a:xfrm>
          <a:off x="123698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36</xdr:row>
      <xdr:rowOff>100965</xdr:rowOff>
    </xdr:to>
    <xdr:cxnSp macro="">
      <xdr:nvCxnSpPr>
        <xdr:cNvPr id="372" name="直線コネクタ 371">
          <a:extLst>
            <a:ext uri="{FF2B5EF4-FFF2-40B4-BE49-F238E27FC236}">
              <a16:creationId xmlns:a16="http://schemas.microsoft.com/office/drawing/2014/main" id="{E950F21B-1D72-4D4C-BFA2-C35B7BABEC07}"/>
            </a:ext>
          </a:extLst>
        </xdr:cNvPr>
        <xdr:cNvCxnSpPr/>
      </xdr:nvCxnSpPr>
      <xdr:spPr>
        <a:xfrm flipV="1">
          <a:off x="12420600" y="6229350"/>
          <a:ext cx="74612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36212</xdr:rowOff>
    </xdr:from>
    <xdr:ext cx="405111" cy="259045"/>
    <xdr:sp macro="" textlink="">
      <xdr:nvSpPr>
        <xdr:cNvPr id="373" name="n_1aveValue【認定こども園・幼稚園・保育所】&#10;有形固定資産減価償却率">
          <a:extLst>
            <a:ext uri="{FF2B5EF4-FFF2-40B4-BE49-F238E27FC236}">
              <a16:creationId xmlns:a16="http://schemas.microsoft.com/office/drawing/2014/main" id="{980584F3-02D1-480D-ABC2-5138CA0C0E91}"/>
            </a:ext>
          </a:extLst>
        </xdr:cNvPr>
        <xdr:cNvSpPr txBox="1"/>
      </xdr:nvSpPr>
      <xdr:spPr>
        <a:xfrm>
          <a:off x="12980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374" name="n_2aveValue【認定こども園・幼稚園・保育所】&#10;有形固定資産減価償却率">
          <a:extLst>
            <a:ext uri="{FF2B5EF4-FFF2-40B4-BE49-F238E27FC236}">
              <a16:creationId xmlns:a16="http://schemas.microsoft.com/office/drawing/2014/main" id="{8DB96386-F5DD-4F91-9323-536F3F2EA7EA}"/>
            </a:ext>
          </a:extLst>
        </xdr:cNvPr>
        <xdr:cNvSpPr txBox="1"/>
      </xdr:nvSpPr>
      <xdr:spPr>
        <a:xfrm>
          <a:off x="12246619"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124477</xdr:rowOff>
    </xdr:from>
    <xdr:ext cx="405111" cy="259045"/>
    <xdr:sp macro="" textlink="">
      <xdr:nvSpPr>
        <xdr:cNvPr id="375" name="n_1mainValue【認定こども園・幼稚園・保育所】&#10;有形固定資産減価償却率">
          <a:extLst>
            <a:ext uri="{FF2B5EF4-FFF2-40B4-BE49-F238E27FC236}">
              <a16:creationId xmlns:a16="http://schemas.microsoft.com/office/drawing/2014/main" id="{16DE60AD-D0A8-498E-81F3-597D1DC7AE27}"/>
            </a:ext>
          </a:extLst>
        </xdr:cNvPr>
        <xdr:cNvSpPr txBox="1"/>
      </xdr:nvSpPr>
      <xdr:spPr>
        <a:xfrm>
          <a:off x="12980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376" name="n_2mainValue【認定こども園・幼稚園・保育所】&#10;有形固定資産減価償却率">
          <a:extLst>
            <a:ext uri="{FF2B5EF4-FFF2-40B4-BE49-F238E27FC236}">
              <a16:creationId xmlns:a16="http://schemas.microsoft.com/office/drawing/2014/main" id="{7B128FAF-A438-4B22-B5D3-95532E6F2AAE}"/>
            </a:ext>
          </a:extLst>
        </xdr:cNvPr>
        <xdr:cNvSpPr txBox="1"/>
      </xdr:nvSpPr>
      <xdr:spPr>
        <a:xfrm>
          <a:off x="12246619"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a:extLst>
            <a:ext uri="{FF2B5EF4-FFF2-40B4-BE49-F238E27FC236}">
              <a16:creationId xmlns:a16="http://schemas.microsoft.com/office/drawing/2014/main" id="{90E9722D-8047-4427-8832-2913B996DD86}"/>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a:extLst>
            <a:ext uri="{FF2B5EF4-FFF2-40B4-BE49-F238E27FC236}">
              <a16:creationId xmlns:a16="http://schemas.microsoft.com/office/drawing/2014/main" id="{44D347D4-3665-4F90-8D3A-EBFBB922E92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a:extLst>
            <a:ext uri="{FF2B5EF4-FFF2-40B4-BE49-F238E27FC236}">
              <a16:creationId xmlns:a16="http://schemas.microsoft.com/office/drawing/2014/main" id="{186353E7-E356-44F5-B786-A05A8D0DE885}"/>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a:extLst>
            <a:ext uri="{FF2B5EF4-FFF2-40B4-BE49-F238E27FC236}">
              <a16:creationId xmlns:a16="http://schemas.microsoft.com/office/drawing/2014/main" id="{E6273C6B-4051-45B2-B757-0919F2DE9A8B}"/>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a:extLst>
            <a:ext uri="{FF2B5EF4-FFF2-40B4-BE49-F238E27FC236}">
              <a16:creationId xmlns:a16="http://schemas.microsoft.com/office/drawing/2014/main" id="{53B13944-F5C4-44BF-B595-4311B979534D}"/>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a:extLst>
            <a:ext uri="{FF2B5EF4-FFF2-40B4-BE49-F238E27FC236}">
              <a16:creationId xmlns:a16="http://schemas.microsoft.com/office/drawing/2014/main" id="{13650545-A6EE-43DD-8A70-68F15ABA9CBB}"/>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a:extLst>
            <a:ext uri="{FF2B5EF4-FFF2-40B4-BE49-F238E27FC236}">
              <a16:creationId xmlns:a16="http://schemas.microsoft.com/office/drawing/2014/main" id="{DED712DA-E501-4C1C-B7AE-5348151123D8}"/>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a:extLst>
            <a:ext uri="{FF2B5EF4-FFF2-40B4-BE49-F238E27FC236}">
              <a16:creationId xmlns:a16="http://schemas.microsoft.com/office/drawing/2014/main" id="{3BB7E71F-4DD8-4204-BDA5-29C185F03AEC}"/>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a:extLst>
            <a:ext uri="{FF2B5EF4-FFF2-40B4-BE49-F238E27FC236}">
              <a16:creationId xmlns:a16="http://schemas.microsoft.com/office/drawing/2014/main" id="{8B42330A-37A3-4870-8305-95F6C708F9CA}"/>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a:extLst>
            <a:ext uri="{FF2B5EF4-FFF2-40B4-BE49-F238E27FC236}">
              <a16:creationId xmlns:a16="http://schemas.microsoft.com/office/drawing/2014/main" id="{EDA37DE7-D466-4AD2-BDED-4572885ED6C7}"/>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7" name="直線コネクタ 386">
          <a:extLst>
            <a:ext uri="{FF2B5EF4-FFF2-40B4-BE49-F238E27FC236}">
              <a16:creationId xmlns:a16="http://schemas.microsoft.com/office/drawing/2014/main" id="{C5A17427-0E28-4D5A-92D1-F5B843C9AE43}"/>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23F7879B-C27C-4451-BF2C-D7356FBEAE4C}"/>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9" name="直線コネクタ 388">
          <a:extLst>
            <a:ext uri="{FF2B5EF4-FFF2-40B4-BE49-F238E27FC236}">
              <a16:creationId xmlns:a16="http://schemas.microsoft.com/office/drawing/2014/main" id="{5BA12F0D-47FF-42F7-9FDB-69DF275977B9}"/>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0" name="テキスト ボックス 389">
          <a:extLst>
            <a:ext uri="{FF2B5EF4-FFF2-40B4-BE49-F238E27FC236}">
              <a16:creationId xmlns:a16="http://schemas.microsoft.com/office/drawing/2014/main" id="{463A4D40-CA16-4B1B-92EE-8CB3FBD4DDC2}"/>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1" name="直線コネクタ 390">
          <a:extLst>
            <a:ext uri="{FF2B5EF4-FFF2-40B4-BE49-F238E27FC236}">
              <a16:creationId xmlns:a16="http://schemas.microsoft.com/office/drawing/2014/main" id="{7B06970E-62FA-40D7-883C-5B9240EFF26F}"/>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2" name="テキスト ボックス 391">
          <a:extLst>
            <a:ext uri="{FF2B5EF4-FFF2-40B4-BE49-F238E27FC236}">
              <a16:creationId xmlns:a16="http://schemas.microsoft.com/office/drawing/2014/main" id="{85FA692C-89F0-487A-920D-E0C182EFACFF}"/>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3" name="直線コネクタ 392">
          <a:extLst>
            <a:ext uri="{FF2B5EF4-FFF2-40B4-BE49-F238E27FC236}">
              <a16:creationId xmlns:a16="http://schemas.microsoft.com/office/drawing/2014/main" id="{AC82A264-1757-4581-BFB0-14E6FB176174}"/>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4" name="テキスト ボックス 393">
          <a:extLst>
            <a:ext uri="{FF2B5EF4-FFF2-40B4-BE49-F238E27FC236}">
              <a16:creationId xmlns:a16="http://schemas.microsoft.com/office/drawing/2014/main" id="{1101AAA1-6A99-4133-B8E1-82EEF7AFA089}"/>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5" name="直線コネクタ 394">
          <a:extLst>
            <a:ext uri="{FF2B5EF4-FFF2-40B4-BE49-F238E27FC236}">
              <a16:creationId xmlns:a16="http://schemas.microsoft.com/office/drawing/2014/main" id="{61F68BB3-9233-4EB8-B346-FB06DD3EC955}"/>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6" name="テキスト ボックス 395">
          <a:extLst>
            <a:ext uri="{FF2B5EF4-FFF2-40B4-BE49-F238E27FC236}">
              <a16:creationId xmlns:a16="http://schemas.microsoft.com/office/drawing/2014/main" id="{567EDD6A-D03F-4C03-B5C9-84B77DE6CE60}"/>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7" name="直線コネクタ 396">
          <a:extLst>
            <a:ext uri="{FF2B5EF4-FFF2-40B4-BE49-F238E27FC236}">
              <a16:creationId xmlns:a16="http://schemas.microsoft.com/office/drawing/2014/main" id="{FB6D4DDF-AFF4-4281-983E-9CF99F74C4D0}"/>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8" name="テキスト ボックス 397">
          <a:extLst>
            <a:ext uri="{FF2B5EF4-FFF2-40B4-BE49-F238E27FC236}">
              <a16:creationId xmlns:a16="http://schemas.microsoft.com/office/drawing/2014/main" id="{93A25F05-682A-4B0C-96F7-4AE044A6B447}"/>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0A21ECC5-45AE-403D-82FB-A0F5D57B8A0D}"/>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a:extLst>
            <a:ext uri="{FF2B5EF4-FFF2-40B4-BE49-F238E27FC236}">
              <a16:creationId xmlns:a16="http://schemas.microsoft.com/office/drawing/2014/main" id="{5946CE09-8F09-4B3D-B4E6-B0E265FCE3D9}"/>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a:extLst>
            <a:ext uri="{FF2B5EF4-FFF2-40B4-BE49-F238E27FC236}">
              <a16:creationId xmlns:a16="http://schemas.microsoft.com/office/drawing/2014/main" id="{4D31E86F-53B3-4A80-AE56-C433CEEEAB42}"/>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402" name="直線コネクタ 401">
          <a:extLst>
            <a:ext uri="{FF2B5EF4-FFF2-40B4-BE49-F238E27FC236}">
              <a16:creationId xmlns:a16="http://schemas.microsoft.com/office/drawing/2014/main" id="{82EB2916-5A8C-4A8F-BCD7-CE683B654609}"/>
            </a:ext>
          </a:extLst>
        </xdr:cNvPr>
        <xdr:cNvCxnSpPr/>
      </xdr:nvCxnSpPr>
      <xdr:spPr>
        <a:xfrm flipV="1">
          <a:off x="188461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03" name="【認定こども園・幼稚園・保育所】&#10;一人当たり面積最小値テキスト">
          <a:extLst>
            <a:ext uri="{FF2B5EF4-FFF2-40B4-BE49-F238E27FC236}">
              <a16:creationId xmlns:a16="http://schemas.microsoft.com/office/drawing/2014/main" id="{EAB98BEF-DB6D-4B27-A301-E463DEE88B5B}"/>
            </a:ext>
          </a:extLst>
        </xdr:cNvPr>
        <xdr:cNvSpPr txBox="1"/>
      </xdr:nvSpPr>
      <xdr:spPr>
        <a:xfrm>
          <a:off x="188849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04" name="直線コネクタ 403">
          <a:extLst>
            <a:ext uri="{FF2B5EF4-FFF2-40B4-BE49-F238E27FC236}">
              <a16:creationId xmlns:a16="http://schemas.microsoft.com/office/drawing/2014/main" id="{21120F88-4EFC-47A0-BBCD-17B06A1D8563}"/>
            </a:ext>
          </a:extLst>
        </xdr:cNvPr>
        <xdr:cNvCxnSpPr/>
      </xdr:nvCxnSpPr>
      <xdr:spPr>
        <a:xfrm>
          <a:off x="18786475" y="71138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05" name="【認定こども園・幼稚園・保育所】&#10;一人当たり面積最大値テキスト">
          <a:extLst>
            <a:ext uri="{FF2B5EF4-FFF2-40B4-BE49-F238E27FC236}">
              <a16:creationId xmlns:a16="http://schemas.microsoft.com/office/drawing/2014/main" id="{6BA89221-08BC-4ABC-8398-CD7F07CD7D06}"/>
            </a:ext>
          </a:extLst>
        </xdr:cNvPr>
        <xdr:cNvSpPr txBox="1"/>
      </xdr:nvSpPr>
      <xdr:spPr>
        <a:xfrm>
          <a:off x="188849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06" name="直線コネクタ 405">
          <a:extLst>
            <a:ext uri="{FF2B5EF4-FFF2-40B4-BE49-F238E27FC236}">
              <a16:creationId xmlns:a16="http://schemas.microsoft.com/office/drawing/2014/main" id="{707464A6-9A30-4371-B7F0-3214EE32A622}"/>
            </a:ext>
          </a:extLst>
        </xdr:cNvPr>
        <xdr:cNvCxnSpPr/>
      </xdr:nvCxnSpPr>
      <xdr:spPr>
        <a:xfrm>
          <a:off x="18786475" y="56573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407" name="【認定こども園・幼稚園・保育所】&#10;一人当たり面積平均値テキスト">
          <a:extLst>
            <a:ext uri="{FF2B5EF4-FFF2-40B4-BE49-F238E27FC236}">
              <a16:creationId xmlns:a16="http://schemas.microsoft.com/office/drawing/2014/main" id="{C2C60731-A573-4AB8-B593-B2BC40E67FFA}"/>
            </a:ext>
          </a:extLst>
        </xdr:cNvPr>
        <xdr:cNvSpPr txBox="1"/>
      </xdr:nvSpPr>
      <xdr:spPr>
        <a:xfrm>
          <a:off x="188849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408" name="フローチャート: 判断 407">
          <a:extLst>
            <a:ext uri="{FF2B5EF4-FFF2-40B4-BE49-F238E27FC236}">
              <a16:creationId xmlns:a16="http://schemas.microsoft.com/office/drawing/2014/main" id="{64BD6B0C-4D01-45E8-AAC4-3F649887BC2D}"/>
            </a:ext>
          </a:extLst>
        </xdr:cNvPr>
        <xdr:cNvSpPr/>
      </xdr:nvSpPr>
      <xdr:spPr>
        <a:xfrm>
          <a:off x="187960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409" name="フローチャート: 判断 408">
          <a:extLst>
            <a:ext uri="{FF2B5EF4-FFF2-40B4-BE49-F238E27FC236}">
              <a16:creationId xmlns:a16="http://schemas.microsoft.com/office/drawing/2014/main" id="{921AD218-045C-4EE6-871F-C968B52ACE47}"/>
            </a:ext>
          </a:extLst>
        </xdr:cNvPr>
        <xdr:cNvSpPr/>
      </xdr:nvSpPr>
      <xdr:spPr>
        <a:xfrm>
          <a:off x="18100675" y="65045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10" name="フローチャート: 判断 409">
          <a:extLst>
            <a:ext uri="{FF2B5EF4-FFF2-40B4-BE49-F238E27FC236}">
              <a16:creationId xmlns:a16="http://schemas.microsoft.com/office/drawing/2014/main" id="{4AC914D7-A430-43D1-817B-0AEE983976AC}"/>
            </a:ext>
          </a:extLst>
        </xdr:cNvPr>
        <xdr:cNvSpPr/>
      </xdr:nvSpPr>
      <xdr:spPr>
        <a:xfrm>
          <a:off x="17325975"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42C56A4F-94BA-4933-BF0F-ADB66032F7D6}"/>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DBDDCBE2-D610-448D-A033-1A85701B024C}"/>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DBC7B4D4-BED7-4E01-A522-535C6F225D67}"/>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D5C26EC3-01F0-4A8C-839C-4D8F6A672678}"/>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1D195F6E-DAAE-4E94-BBDE-063829D4A055}"/>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142966</xdr:rowOff>
    </xdr:from>
    <xdr:to>
      <xdr:col>116</xdr:col>
      <xdr:colOff>114300</xdr:colOff>
      <xdr:row>37</xdr:row>
      <xdr:rowOff>73116</xdr:rowOff>
    </xdr:to>
    <xdr:sp macro="" textlink="">
      <xdr:nvSpPr>
        <xdr:cNvPr id="416" name="楕円 415">
          <a:extLst>
            <a:ext uri="{FF2B5EF4-FFF2-40B4-BE49-F238E27FC236}">
              <a16:creationId xmlns:a16="http://schemas.microsoft.com/office/drawing/2014/main" id="{F2DD31FE-5269-4FCD-9B1E-452A39EDFD06}"/>
            </a:ext>
          </a:extLst>
        </xdr:cNvPr>
        <xdr:cNvSpPr/>
      </xdr:nvSpPr>
      <xdr:spPr>
        <a:xfrm>
          <a:off x="187960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165843</xdr:rowOff>
    </xdr:from>
    <xdr:ext cx="469744" cy="259045"/>
    <xdr:sp macro="" textlink="">
      <xdr:nvSpPr>
        <xdr:cNvPr id="417" name="【認定こども園・幼稚園・保育所】&#10;一人当たり面積該当値テキスト">
          <a:extLst>
            <a:ext uri="{FF2B5EF4-FFF2-40B4-BE49-F238E27FC236}">
              <a16:creationId xmlns:a16="http://schemas.microsoft.com/office/drawing/2014/main" id="{EC1588DB-84AB-46AF-AAEA-94D06D9FBA35}"/>
            </a:ext>
          </a:extLst>
        </xdr:cNvPr>
        <xdr:cNvSpPr txBox="1"/>
      </xdr:nvSpPr>
      <xdr:spPr>
        <a:xfrm>
          <a:off x="18884900" y="616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146231</xdr:rowOff>
    </xdr:from>
    <xdr:to>
      <xdr:col>112</xdr:col>
      <xdr:colOff>38100</xdr:colOff>
      <xdr:row>37</xdr:row>
      <xdr:rowOff>76381</xdr:rowOff>
    </xdr:to>
    <xdr:sp macro="" textlink="">
      <xdr:nvSpPr>
        <xdr:cNvPr id="418" name="楕円 417">
          <a:extLst>
            <a:ext uri="{FF2B5EF4-FFF2-40B4-BE49-F238E27FC236}">
              <a16:creationId xmlns:a16="http://schemas.microsoft.com/office/drawing/2014/main" id="{0CFCCE0A-E012-4663-893F-2AE97A985DCE}"/>
            </a:ext>
          </a:extLst>
        </xdr:cNvPr>
        <xdr:cNvSpPr/>
      </xdr:nvSpPr>
      <xdr:spPr>
        <a:xfrm>
          <a:off x="18100675" y="63184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22316</xdr:rowOff>
    </xdr:from>
    <xdr:to>
      <xdr:col>116</xdr:col>
      <xdr:colOff>63500</xdr:colOff>
      <xdr:row>37</xdr:row>
      <xdr:rowOff>25581</xdr:rowOff>
    </xdr:to>
    <xdr:cxnSp macro="">
      <xdr:nvCxnSpPr>
        <xdr:cNvPr id="419" name="直線コネクタ 418">
          <a:extLst>
            <a:ext uri="{FF2B5EF4-FFF2-40B4-BE49-F238E27FC236}">
              <a16:creationId xmlns:a16="http://schemas.microsoft.com/office/drawing/2014/main" id="{E69F5A9C-ED49-4727-A521-66C692C55796}"/>
            </a:ext>
          </a:extLst>
        </xdr:cNvPr>
        <xdr:cNvCxnSpPr/>
      </xdr:nvCxnSpPr>
      <xdr:spPr>
        <a:xfrm flipV="1">
          <a:off x="18132425" y="6365966"/>
          <a:ext cx="714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149497</xdr:rowOff>
    </xdr:from>
    <xdr:to>
      <xdr:col>107</xdr:col>
      <xdr:colOff>101600</xdr:colOff>
      <xdr:row>37</xdr:row>
      <xdr:rowOff>79647</xdr:rowOff>
    </xdr:to>
    <xdr:sp macro="" textlink="">
      <xdr:nvSpPr>
        <xdr:cNvPr id="420" name="楕円 419">
          <a:extLst>
            <a:ext uri="{FF2B5EF4-FFF2-40B4-BE49-F238E27FC236}">
              <a16:creationId xmlns:a16="http://schemas.microsoft.com/office/drawing/2014/main" id="{A153C070-CDA7-414E-82E7-78AE3D15A73F}"/>
            </a:ext>
          </a:extLst>
        </xdr:cNvPr>
        <xdr:cNvSpPr/>
      </xdr:nvSpPr>
      <xdr:spPr>
        <a:xfrm>
          <a:off x="17325975"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25581</xdr:rowOff>
    </xdr:from>
    <xdr:to>
      <xdr:col>111</xdr:col>
      <xdr:colOff>177800</xdr:colOff>
      <xdr:row>37</xdr:row>
      <xdr:rowOff>28847</xdr:rowOff>
    </xdr:to>
    <xdr:cxnSp macro="">
      <xdr:nvCxnSpPr>
        <xdr:cNvPr id="421" name="直線コネクタ 420">
          <a:extLst>
            <a:ext uri="{FF2B5EF4-FFF2-40B4-BE49-F238E27FC236}">
              <a16:creationId xmlns:a16="http://schemas.microsoft.com/office/drawing/2014/main" id="{4CEED6B4-A7C1-4F55-A059-69074DCCD01E}"/>
            </a:ext>
          </a:extLst>
        </xdr:cNvPr>
        <xdr:cNvCxnSpPr/>
      </xdr:nvCxnSpPr>
      <xdr:spPr>
        <a:xfrm flipV="1">
          <a:off x="17376775" y="6369231"/>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82204</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id="{A29E2B93-0BB4-43FE-9108-C4714A3DCA66}"/>
            </a:ext>
          </a:extLst>
        </xdr:cNvPr>
        <xdr:cNvSpPr txBox="1"/>
      </xdr:nvSpPr>
      <xdr:spPr>
        <a:xfrm>
          <a:off x="1793247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423" name="n_2aveValue【認定こども園・幼稚園・保育所】&#10;一人当たり面積">
          <a:extLst>
            <a:ext uri="{FF2B5EF4-FFF2-40B4-BE49-F238E27FC236}">
              <a16:creationId xmlns:a16="http://schemas.microsoft.com/office/drawing/2014/main" id="{553727D1-5E0C-4359-829F-3F52BA942F9F}"/>
            </a:ext>
          </a:extLst>
        </xdr:cNvPr>
        <xdr:cNvSpPr txBox="1"/>
      </xdr:nvSpPr>
      <xdr:spPr>
        <a:xfrm>
          <a:off x="1717047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92908</xdr:rowOff>
    </xdr:from>
    <xdr:ext cx="469744" cy="259045"/>
    <xdr:sp macro="" textlink="">
      <xdr:nvSpPr>
        <xdr:cNvPr id="424" name="n_1mainValue【認定こども園・幼稚園・保育所】&#10;一人当たり面積">
          <a:extLst>
            <a:ext uri="{FF2B5EF4-FFF2-40B4-BE49-F238E27FC236}">
              <a16:creationId xmlns:a16="http://schemas.microsoft.com/office/drawing/2014/main" id="{48B71D8A-69DC-4F85-84E6-2652C3A58C92}"/>
            </a:ext>
          </a:extLst>
        </xdr:cNvPr>
        <xdr:cNvSpPr txBox="1"/>
      </xdr:nvSpPr>
      <xdr:spPr>
        <a:xfrm>
          <a:off x="17932477"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96174</xdr:rowOff>
    </xdr:from>
    <xdr:ext cx="469744" cy="259045"/>
    <xdr:sp macro="" textlink="">
      <xdr:nvSpPr>
        <xdr:cNvPr id="425" name="n_2mainValue【認定こども園・幼稚園・保育所】&#10;一人当たり面積">
          <a:extLst>
            <a:ext uri="{FF2B5EF4-FFF2-40B4-BE49-F238E27FC236}">
              <a16:creationId xmlns:a16="http://schemas.microsoft.com/office/drawing/2014/main" id="{27F8FC51-7B83-47EA-9E75-B5BD160C02BF}"/>
            </a:ext>
          </a:extLst>
        </xdr:cNvPr>
        <xdr:cNvSpPr txBox="1"/>
      </xdr:nvSpPr>
      <xdr:spPr>
        <a:xfrm>
          <a:off x="17170477"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a:extLst>
            <a:ext uri="{FF2B5EF4-FFF2-40B4-BE49-F238E27FC236}">
              <a16:creationId xmlns:a16="http://schemas.microsoft.com/office/drawing/2014/main" id="{FE7B8F31-747D-4660-9CCC-D1AD804223C1}"/>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a:extLst>
            <a:ext uri="{FF2B5EF4-FFF2-40B4-BE49-F238E27FC236}">
              <a16:creationId xmlns:a16="http://schemas.microsoft.com/office/drawing/2014/main" id="{7D9DDF98-D5F9-4AF1-9FE0-62494D5D3EBC}"/>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a:extLst>
            <a:ext uri="{FF2B5EF4-FFF2-40B4-BE49-F238E27FC236}">
              <a16:creationId xmlns:a16="http://schemas.microsoft.com/office/drawing/2014/main" id="{6FCC9160-2B27-42E5-B6C3-5DEC51AA5184}"/>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a:extLst>
            <a:ext uri="{FF2B5EF4-FFF2-40B4-BE49-F238E27FC236}">
              <a16:creationId xmlns:a16="http://schemas.microsoft.com/office/drawing/2014/main" id="{8B00CB11-0555-4CD4-88F1-DB61CEAABF03}"/>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a:extLst>
            <a:ext uri="{FF2B5EF4-FFF2-40B4-BE49-F238E27FC236}">
              <a16:creationId xmlns:a16="http://schemas.microsoft.com/office/drawing/2014/main" id="{521313C4-CAA5-4A1D-B35F-6F43012D1928}"/>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a:extLst>
            <a:ext uri="{FF2B5EF4-FFF2-40B4-BE49-F238E27FC236}">
              <a16:creationId xmlns:a16="http://schemas.microsoft.com/office/drawing/2014/main" id="{D820E3FF-D950-468F-BBD3-DCAA060D207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a:extLst>
            <a:ext uri="{FF2B5EF4-FFF2-40B4-BE49-F238E27FC236}">
              <a16:creationId xmlns:a16="http://schemas.microsoft.com/office/drawing/2014/main" id="{938A9D38-BE25-4CC3-9E5C-890C5660B2A9}"/>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a:extLst>
            <a:ext uri="{FF2B5EF4-FFF2-40B4-BE49-F238E27FC236}">
              <a16:creationId xmlns:a16="http://schemas.microsoft.com/office/drawing/2014/main" id="{DF79B137-7A9A-4203-B849-8C1178DA314A}"/>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a:extLst>
            <a:ext uri="{FF2B5EF4-FFF2-40B4-BE49-F238E27FC236}">
              <a16:creationId xmlns:a16="http://schemas.microsoft.com/office/drawing/2014/main" id="{CA401943-80ED-4EE2-9D24-1026998BE384}"/>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a:extLst>
            <a:ext uri="{FF2B5EF4-FFF2-40B4-BE49-F238E27FC236}">
              <a16:creationId xmlns:a16="http://schemas.microsoft.com/office/drawing/2014/main" id="{81F539BD-CFE6-41EA-9C4F-4475F7457235}"/>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a:extLst>
            <a:ext uri="{FF2B5EF4-FFF2-40B4-BE49-F238E27FC236}">
              <a16:creationId xmlns:a16="http://schemas.microsoft.com/office/drawing/2014/main" id="{C4B5555A-C5CF-4C13-A3BC-C5BE1BB351FE}"/>
            </a:ext>
          </a:extLst>
        </xdr:cNvPr>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a:extLst>
            <a:ext uri="{FF2B5EF4-FFF2-40B4-BE49-F238E27FC236}">
              <a16:creationId xmlns:a16="http://schemas.microsoft.com/office/drawing/2014/main" id="{F61BB462-AEB5-4CD9-A7E3-4C3D36765332}"/>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8" name="テキスト ボックス 437">
          <a:extLst>
            <a:ext uri="{FF2B5EF4-FFF2-40B4-BE49-F238E27FC236}">
              <a16:creationId xmlns:a16="http://schemas.microsoft.com/office/drawing/2014/main" id="{D68BA944-10A6-4851-BB96-A89CC33089AE}"/>
            </a:ext>
          </a:extLst>
        </xdr:cNvPr>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a:extLst>
            <a:ext uri="{FF2B5EF4-FFF2-40B4-BE49-F238E27FC236}">
              <a16:creationId xmlns:a16="http://schemas.microsoft.com/office/drawing/2014/main" id="{66385D4E-632E-4D9D-AA23-3B89CF99DCF6}"/>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a:extLst>
            <a:ext uri="{FF2B5EF4-FFF2-40B4-BE49-F238E27FC236}">
              <a16:creationId xmlns:a16="http://schemas.microsoft.com/office/drawing/2014/main" id="{8C1830BA-2E28-434F-B8BB-57D3DFA801E2}"/>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a:extLst>
            <a:ext uri="{FF2B5EF4-FFF2-40B4-BE49-F238E27FC236}">
              <a16:creationId xmlns:a16="http://schemas.microsoft.com/office/drawing/2014/main" id="{FB259B9B-639F-4F49-8202-068C91A5C28C}"/>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a:extLst>
            <a:ext uri="{FF2B5EF4-FFF2-40B4-BE49-F238E27FC236}">
              <a16:creationId xmlns:a16="http://schemas.microsoft.com/office/drawing/2014/main" id="{A6DE90D7-3AD4-4455-B958-490E16C7B154}"/>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a:extLst>
            <a:ext uri="{FF2B5EF4-FFF2-40B4-BE49-F238E27FC236}">
              <a16:creationId xmlns:a16="http://schemas.microsoft.com/office/drawing/2014/main" id="{8917E879-B616-4BD9-BDC9-01ECD693DB3A}"/>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a:extLst>
            <a:ext uri="{FF2B5EF4-FFF2-40B4-BE49-F238E27FC236}">
              <a16:creationId xmlns:a16="http://schemas.microsoft.com/office/drawing/2014/main" id="{1805C143-E1BD-4835-96DF-7D58143ACD5C}"/>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a:extLst>
            <a:ext uri="{FF2B5EF4-FFF2-40B4-BE49-F238E27FC236}">
              <a16:creationId xmlns:a16="http://schemas.microsoft.com/office/drawing/2014/main" id="{C5221216-2887-4B17-9EF7-A19F0BCFC449}"/>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a:extLst>
            <a:ext uri="{FF2B5EF4-FFF2-40B4-BE49-F238E27FC236}">
              <a16:creationId xmlns:a16="http://schemas.microsoft.com/office/drawing/2014/main" id="{55A5C540-F95A-4192-B9AA-0F4AC0335EDE}"/>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a:extLst>
            <a:ext uri="{FF2B5EF4-FFF2-40B4-BE49-F238E27FC236}">
              <a16:creationId xmlns:a16="http://schemas.microsoft.com/office/drawing/2014/main" id="{5432C43C-F7CD-48C9-A869-DBFA30A4BB43}"/>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8" name="テキスト ボックス 447">
          <a:extLst>
            <a:ext uri="{FF2B5EF4-FFF2-40B4-BE49-F238E27FC236}">
              <a16:creationId xmlns:a16="http://schemas.microsoft.com/office/drawing/2014/main" id="{19C5663A-214A-4E85-8942-4DE58C960528}"/>
            </a:ext>
          </a:extLst>
        </xdr:cNvPr>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a:extLst>
            <a:ext uri="{FF2B5EF4-FFF2-40B4-BE49-F238E27FC236}">
              <a16:creationId xmlns:a16="http://schemas.microsoft.com/office/drawing/2014/main" id="{0CB1F9FA-2556-40A8-945F-F297574DF0DD}"/>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id="{166E4AE9-92AD-4712-A5B7-B647094E22FD}"/>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a:extLst>
            <a:ext uri="{FF2B5EF4-FFF2-40B4-BE49-F238E27FC236}">
              <a16:creationId xmlns:a16="http://schemas.microsoft.com/office/drawing/2014/main" id="{43C34717-7736-4E0C-A2E7-317358D5A175}"/>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52" name="直線コネクタ 451">
          <a:extLst>
            <a:ext uri="{FF2B5EF4-FFF2-40B4-BE49-F238E27FC236}">
              <a16:creationId xmlns:a16="http://schemas.microsoft.com/office/drawing/2014/main" id="{CB4126CE-F11B-49F8-8FCD-F7F8A984ECDB}"/>
            </a:ext>
          </a:extLst>
        </xdr:cNvPr>
        <xdr:cNvCxnSpPr/>
      </xdr:nvCxnSpPr>
      <xdr:spPr>
        <a:xfrm flipV="1">
          <a:off x="13889989"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53" name="【学校施設】&#10;有形固定資産減価償却率最小値テキスト">
          <a:extLst>
            <a:ext uri="{FF2B5EF4-FFF2-40B4-BE49-F238E27FC236}">
              <a16:creationId xmlns:a16="http://schemas.microsoft.com/office/drawing/2014/main" id="{D0471739-18EF-42B6-B43C-8305ADDA6F9B}"/>
            </a:ext>
          </a:extLst>
        </xdr:cNvPr>
        <xdr:cNvSpPr txBox="1"/>
      </xdr:nvSpPr>
      <xdr:spPr>
        <a:xfrm>
          <a:off x="13928725"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54" name="直線コネクタ 453">
          <a:extLst>
            <a:ext uri="{FF2B5EF4-FFF2-40B4-BE49-F238E27FC236}">
              <a16:creationId xmlns:a16="http://schemas.microsoft.com/office/drawing/2014/main" id="{84689054-E392-49AE-8549-5EE32845DEF2}"/>
            </a:ext>
          </a:extLst>
        </xdr:cNvPr>
        <xdr:cNvCxnSpPr/>
      </xdr:nvCxnSpPr>
      <xdr:spPr>
        <a:xfrm>
          <a:off x="13801725" y="11021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55" name="【学校施設】&#10;有形固定資産減価償却率最大値テキスト">
          <a:extLst>
            <a:ext uri="{FF2B5EF4-FFF2-40B4-BE49-F238E27FC236}">
              <a16:creationId xmlns:a16="http://schemas.microsoft.com/office/drawing/2014/main" id="{EA428E72-7FCD-47E4-8323-FACC6FAEBB17}"/>
            </a:ext>
          </a:extLst>
        </xdr:cNvPr>
        <xdr:cNvSpPr txBox="1"/>
      </xdr:nvSpPr>
      <xdr:spPr>
        <a:xfrm>
          <a:off x="13928725"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56" name="直線コネクタ 455">
          <a:extLst>
            <a:ext uri="{FF2B5EF4-FFF2-40B4-BE49-F238E27FC236}">
              <a16:creationId xmlns:a16="http://schemas.microsoft.com/office/drawing/2014/main" id="{9A503DD3-F383-45A2-8D8B-6A1A10362B21}"/>
            </a:ext>
          </a:extLst>
        </xdr:cNvPr>
        <xdr:cNvCxnSpPr/>
      </xdr:nvCxnSpPr>
      <xdr:spPr>
        <a:xfrm>
          <a:off x="13801725" y="96893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164392</xdr:rowOff>
    </xdr:from>
    <xdr:ext cx="405111" cy="259045"/>
    <xdr:sp macro="" textlink="">
      <xdr:nvSpPr>
        <xdr:cNvPr id="457" name="【学校施設】&#10;有形固定資産減価償却率平均値テキスト">
          <a:extLst>
            <a:ext uri="{FF2B5EF4-FFF2-40B4-BE49-F238E27FC236}">
              <a16:creationId xmlns:a16="http://schemas.microsoft.com/office/drawing/2014/main" id="{6F058D78-44DB-4C30-A7D5-1CCCB2887A29}"/>
            </a:ext>
          </a:extLst>
        </xdr:cNvPr>
        <xdr:cNvSpPr txBox="1"/>
      </xdr:nvSpPr>
      <xdr:spPr>
        <a:xfrm>
          <a:off x="13928725" y="1027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58" name="フローチャート: 判断 457">
          <a:extLst>
            <a:ext uri="{FF2B5EF4-FFF2-40B4-BE49-F238E27FC236}">
              <a16:creationId xmlns:a16="http://schemas.microsoft.com/office/drawing/2014/main" id="{8D0865BB-0242-4517-879C-952B90E05583}"/>
            </a:ext>
          </a:extLst>
        </xdr:cNvPr>
        <xdr:cNvSpPr/>
      </xdr:nvSpPr>
      <xdr:spPr>
        <a:xfrm>
          <a:off x="13839825" y="103015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59" name="フローチャート: 判断 458">
          <a:extLst>
            <a:ext uri="{FF2B5EF4-FFF2-40B4-BE49-F238E27FC236}">
              <a16:creationId xmlns:a16="http://schemas.microsoft.com/office/drawing/2014/main" id="{9DFCE1BB-AFA9-4FC2-BD63-8B8024A18E00}"/>
            </a:ext>
          </a:extLst>
        </xdr:cNvPr>
        <xdr:cNvSpPr/>
      </xdr:nvSpPr>
      <xdr:spPr>
        <a:xfrm>
          <a:off x="13115925"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60" name="フローチャート: 判断 459">
          <a:extLst>
            <a:ext uri="{FF2B5EF4-FFF2-40B4-BE49-F238E27FC236}">
              <a16:creationId xmlns:a16="http://schemas.microsoft.com/office/drawing/2014/main" id="{5E1BB883-9E70-4D00-ADBC-9F5FCB2CE0A6}"/>
            </a:ext>
          </a:extLst>
        </xdr:cNvPr>
        <xdr:cNvSpPr/>
      </xdr:nvSpPr>
      <xdr:spPr>
        <a:xfrm>
          <a:off x="123698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36D94016-58E3-4C1E-A2ED-D4B075C4F377}"/>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46DB6199-2B0B-4584-88EE-BB1F48D3B9FB}"/>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F1160375-3C03-4950-A197-32C2C4411F5E}"/>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317E678B-2DE1-4C1C-810C-93A9EE7C0B2F}"/>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20E85449-1F3A-499F-9539-59908C50FB05}"/>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70031</xdr:rowOff>
    </xdr:from>
    <xdr:to>
      <xdr:col>85</xdr:col>
      <xdr:colOff>177800</xdr:colOff>
      <xdr:row>59</xdr:row>
      <xdr:rowOff>181</xdr:rowOff>
    </xdr:to>
    <xdr:sp macro="" textlink="">
      <xdr:nvSpPr>
        <xdr:cNvPr id="466" name="楕円 465">
          <a:extLst>
            <a:ext uri="{FF2B5EF4-FFF2-40B4-BE49-F238E27FC236}">
              <a16:creationId xmlns:a16="http://schemas.microsoft.com/office/drawing/2014/main" id="{B49A2C00-4380-49EC-A281-911A88532505}"/>
            </a:ext>
          </a:extLst>
        </xdr:cNvPr>
        <xdr:cNvSpPr/>
      </xdr:nvSpPr>
      <xdr:spPr>
        <a:xfrm>
          <a:off x="13839825" y="100141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92908</xdr:rowOff>
    </xdr:from>
    <xdr:ext cx="405111" cy="259045"/>
    <xdr:sp macro="" textlink="">
      <xdr:nvSpPr>
        <xdr:cNvPr id="467" name="【学校施設】&#10;有形固定資産減価償却率該当値テキスト">
          <a:extLst>
            <a:ext uri="{FF2B5EF4-FFF2-40B4-BE49-F238E27FC236}">
              <a16:creationId xmlns:a16="http://schemas.microsoft.com/office/drawing/2014/main" id="{55407CCD-FFC6-4637-B7D2-CB61E2BC54C0}"/>
            </a:ext>
          </a:extLst>
        </xdr:cNvPr>
        <xdr:cNvSpPr txBox="1"/>
      </xdr:nvSpPr>
      <xdr:spPr>
        <a:xfrm>
          <a:off x="13928725" y="986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468" name="楕円 467">
          <a:extLst>
            <a:ext uri="{FF2B5EF4-FFF2-40B4-BE49-F238E27FC236}">
              <a16:creationId xmlns:a16="http://schemas.microsoft.com/office/drawing/2014/main" id="{E42E7D1F-7BA8-4108-8C3D-A3806F4D469A}"/>
            </a:ext>
          </a:extLst>
        </xdr:cNvPr>
        <xdr:cNvSpPr/>
      </xdr:nvSpPr>
      <xdr:spPr>
        <a:xfrm>
          <a:off x="13115925"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120831</xdr:rowOff>
    </xdr:from>
    <xdr:to>
      <xdr:col>85</xdr:col>
      <xdr:colOff>127000</xdr:colOff>
      <xdr:row>59</xdr:row>
      <xdr:rowOff>11430</xdr:rowOff>
    </xdr:to>
    <xdr:cxnSp macro="">
      <xdr:nvCxnSpPr>
        <xdr:cNvPr id="469" name="直線コネクタ 468">
          <a:extLst>
            <a:ext uri="{FF2B5EF4-FFF2-40B4-BE49-F238E27FC236}">
              <a16:creationId xmlns:a16="http://schemas.microsoft.com/office/drawing/2014/main" id="{BCC1A883-99AA-459E-9733-2983E4A8973D}"/>
            </a:ext>
          </a:extLst>
        </xdr:cNvPr>
        <xdr:cNvCxnSpPr/>
      </xdr:nvCxnSpPr>
      <xdr:spPr>
        <a:xfrm flipV="1">
          <a:off x="13166725" y="10064931"/>
          <a:ext cx="7239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xdr:rowOff>
    </xdr:from>
    <xdr:to>
      <xdr:col>76</xdr:col>
      <xdr:colOff>165100</xdr:colOff>
      <xdr:row>59</xdr:row>
      <xdr:rowOff>117747</xdr:rowOff>
    </xdr:to>
    <xdr:sp macro="" textlink="">
      <xdr:nvSpPr>
        <xdr:cNvPr id="470" name="楕円 469">
          <a:extLst>
            <a:ext uri="{FF2B5EF4-FFF2-40B4-BE49-F238E27FC236}">
              <a16:creationId xmlns:a16="http://schemas.microsoft.com/office/drawing/2014/main" id="{C6D4BD0C-920F-4035-9BB3-53E3DC40FEA5}"/>
            </a:ext>
          </a:extLst>
        </xdr:cNvPr>
        <xdr:cNvSpPr/>
      </xdr:nvSpPr>
      <xdr:spPr>
        <a:xfrm>
          <a:off x="123698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66947</xdr:rowOff>
    </xdr:to>
    <xdr:cxnSp macro="">
      <xdr:nvCxnSpPr>
        <xdr:cNvPr id="471" name="直線コネクタ 470">
          <a:extLst>
            <a:ext uri="{FF2B5EF4-FFF2-40B4-BE49-F238E27FC236}">
              <a16:creationId xmlns:a16="http://schemas.microsoft.com/office/drawing/2014/main" id="{55A940E9-2C5A-48D7-8FF3-063A916CDB4D}"/>
            </a:ext>
          </a:extLst>
        </xdr:cNvPr>
        <xdr:cNvCxnSpPr/>
      </xdr:nvCxnSpPr>
      <xdr:spPr>
        <a:xfrm flipV="1">
          <a:off x="12420600" y="10126980"/>
          <a:ext cx="74612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89280</xdr:rowOff>
    </xdr:from>
    <xdr:ext cx="405111" cy="259045"/>
    <xdr:sp macro="" textlink="">
      <xdr:nvSpPr>
        <xdr:cNvPr id="472" name="n_1aveValue【学校施設】&#10;有形固定資産減価償却率">
          <a:extLst>
            <a:ext uri="{FF2B5EF4-FFF2-40B4-BE49-F238E27FC236}">
              <a16:creationId xmlns:a16="http://schemas.microsoft.com/office/drawing/2014/main" id="{06FBA59A-E9D6-4132-AE25-AA94902CD6F1}"/>
            </a:ext>
          </a:extLst>
        </xdr:cNvPr>
        <xdr:cNvSpPr txBox="1"/>
      </xdr:nvSpPr>
      <xdr:spPr>
        <a:xfrm>
          <a:off x="12980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113773</xdr:rowOff>
    </xdr:from>
    <xdr:ext cx="405111" cy="259045"/>
    <xdr:sp macro="" textlink="">
      <xdr:nvSpPr>
        <xdr:cNvPr id="473" name="n_2aveValue【学校施設】&#10;有形固定資産減価償却率">
          <a:extLst>
            <a:ext uri="{FF2B5EF4-FFF2-40B4-BE49-F238E27FC236}">
              <a16:creationId xmlns:a16="http://schemas.microsoft.com/office/drawing/2014/main" id="{A0084F0B-6BE0-4FE5-A647-8A6C8D16B075}"/>
            </a:ext>
          </a:extLst>
        </xdr:cNvPr>
        <xdr:cNvSpPr txBox="1"/>
      </xdr:nvSpPr>
      <xdr:spPr>
        <a:xfrm>
          <a:off x="12246619"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474" name="n_1mainValue【学校施設】&#10;有形固定資産減価償却率">
          <a:extLst>
            <a:ext uri="{FF2B5EF4-FFF2-40B4-BE49-F238E27FC236}">
              <a16:creationId xmlns:a16="http://schemas.microsoft.com/office/drawing/2014/main" id="{868271E5-ADCB-463F-9EF7-AC415EF3B4F7}"/>
            </a:ext>
          </a:extLst>
        </xdr:cNvPr>
        <xdr:cNvSpPr txBox="1"/>
      </xdr:nvSpPr>
      <xdr:spPr>
        <a:xfrm>
          <a:off x="12980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475" name="n_2mainValue【学校施設】&#10;有形固定資産減価償却率">
          <a:extLst>
            <a:ext uri="{FF2B5EF4-FFF2-40B4-BE49-F238E27FC236}">
              <a16:creationId xmlns:a16="http://schemas.microsoft.com/office/drawing/2014/main" id="{1C7FEA76-3A33-4ACC-9225-2746F4975C49}"/>
            </a:ext>
          </a:extLst>
        </xdr:cNvPr>
        <xdr:cNvSpPr txBox="1"/>
      </xdr:nvSpPr>
      <xdr:spPr>
        <a:xfrm>
          <a:off x="12246619"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a:extLst>
            <a:ext uri="{FF2B5EF4-FFF2-40B4-BE49-F238E27FC236}">
              <a16:creationId xmlns:a16="http://schemas.microsoft.com/office/drawing/2014/main" id="{3B0DE07E-C3FA-4F2C-B154-1740BE783B35}"/>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a:extLst>
            <a:ext uri="{FF2B5EF4-FFF2-40B4-BE49-F238E27FC236}">
              <a16:creationId xmlns:a16="http://schemas.microsoft.com/office/drawing/2014/main" id="{B4BD0B85-F7D4-43E3-A841-B9F0A48B8B22}"/>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a:extLst>
            <a:ext uri="{FF2B5EF4-FFF2-40B4-BE49-F238E27FC236}">
              <a16:creationId xmlns:a16="http://schemas.microsoft.com/office/drawing/2014/main" id="{055A87A2-6F51-496A-B5E4-F6305C4AD20E}"/>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a:extLst>
            <a:ext uri="{FF2B5EF4-FFF2-40B4-BE49-F238E27FC236}">
              <a16:creationId xmlns:a16="http://schemas.microsoft.com/office/drawing/2014/main" id="{D2EB1B03-EAA3-4053-87F1-5E36746012B8}"/>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a:extLst>
            <a:ext uri="{FF2B5EF4-FFF2-40B4-BE49-F238E27FC236}">
              <a16:creationId xmlns:a16="http://schemas.microsoft.com/office/drawing/2014/main" id="{FC3453A4-39DD-484F-BA06-5C373D685139}"/>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a:extLst>
            <a:ext uri="{FF2B5EF4-FFF2-40B4-BE49-F238E27FC236}">
              <a16:creationId xmlns:a16="http://schemas.microsoft.com/office/drawing/2014/main" id="{C87C0AF8-02BB-45D0-AE50-CFD920836E35}"/>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a:extLst>
            <a:ext uri="{FF2B5EF4-FFF2-40B4-BE49-F238E27FC236}">
              <a16:creationId xmlns:a16="http://schemas.microsoft.com/office/drawing/2014/main" id="{15C9C0B4-4E15-48BC-ACB9-C1A6C7C013AA}"/>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BEC0C2B6-1E3C-4744-BEB2-2D7E8C053F3D}"/>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a:extLst>
            <a:ext uri="{FF2B5EF4-FFF2-40B4-BE49-F238E27FC236}">
              <a16:creationId xmlns:a16="http://schemas.microsoft.com/office/drawing/2014/main" id="{AAC3279B-E802-47C8-851A-03BA6EC3269D}"/>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a:extLst>
            <a:ext uri="{FF2B5EF4-FFF2-40B4-BE49-F238E27FC236}">
              <a16:creationId xmlns:a16="http://schemas.microsoft.com/office/drawing/2014/main" id="{5FE5348E-75D9-465A-ABAC-7218BFE51B15}"/>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a:extLst>
            <a:ext uri="{FF2B5EF4-FFF2-40B4-BE49-F238E27FC236}">
              <a16:creationId xmlns:a16="http://schemas.microsoft.com/office/drawing/2014/main" id="{8E1A4E17-D161-4CF8-8EC9-F735546F17B2}"/>
            </a:ext>
          </a:extLst>
        </xdr:cNvPr>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7" name="直線コネクタ 486">
          <a:extLst>
            <a:ext uri="{FF2B5EF4-FFF2-40B4-BE49-F238E27FC236}">
              <a16:creationId xmlns:a16="http://schemas.microsoft.com/office/drawing/2014/main" id="{F9B038AC-5F61-4F5D-8CE0-83F423BEC33E}"/>
            </a:ext>
          </a:extLst>
        </xdr:cNvPr>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8" name="テキスト ボックス 487">
          <a:extLst>
            <a:ext uri="{FF2B5EF4-FFF2-40B4-BE49-F238E27FC236}">
              <a16:creationId xmlns:a16="http://schemas.microsoft.com/office/drawing/2014/main" id="{F9065A9B-0C37-4936-B334-284BEC8025F1}"/>
            </a:ext>
          </a:extLst>
        </xdr:cNvPr>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9" name="直線コネクタ 488">
          <a:extLst>
            <a:ext uri="{FF2B5EF4-FFF2-40B4-BE49-F238E27FC236}">
              <a16:creationId xmlns:a16="http://schemas.microsoft.com/office/drawing/2014/main" id="{0CABFD9A-327E-4924-8497-7083E773F5B0}"/>
            </a:ext>
          </a:extLst>
        </xdr:cNvPr>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0" name="テキスト ボックス 489">
          <a:extLst>
            <a:ext uri="{FF2B5EF4-FFF2-40B4-BE49-F238E27FC236}">
              <a16:creationId xmlns:a16="http://schemas.microsoft.com/office/drawing/2014/main" id="{99868529-3AE9-4BCB-9258-5C4B03758BCE}"/>
            </a:ext>
          </a:extLst>
        </xdr:cNvPr>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1" name="直線コネクタ 490">
          <a:extLst>
            <a:ext uri="{FF2B5EF4-FFF2-40B4-BE49-F238E27FC236}">
              <a16:creationId xmlns:a16="http://schemas.microsoft.com/office/drawing/2014/main" id="{FE97FAE2-E6C9-46C2-B789-ADC92AD83B2B}"/>
            </a:ext>
          </a:extLst>
        </xdr:cNvPr>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2" name="テキスト ボックス 491">
          <a:extLst>
            <a:ext uri="{FF2B5EF4-FFF2-40B4-BE49-F238E27FC236}">
              <a16:creationId xmlns:a16="http://schemas.microsoft.com/office/drawing/2014/main" id="{BF86FBBF-1F82-499E-A98F-BC16EB72FED5}"/>
            </a:ext>
          </a:extLst>
        </xdr:cNvPr>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3" name="直線コネクタ 492">
          <a:extLst>
            <a:ext uri="{FF2B5EF4-FFF2-40B4-BE49-F238E27FC236}">
              <a16:creationId xmlns:a16="http://schemas.microsoft.com/office/drawing/2014/main" id="{8F2029A4-C9EE-4BEE-8BE7-DF63DA5F2C11}"/>
            </a:ext>
          </a:extLst>
        </xdr:cNvPr>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4" name="テキスト ボックス 493">
          <a:extLst>
            <a:ext uri="{FF2B5EF4-FFF2-40B4-BE49-F238E27FC236}">
              <a16:creationId xmlns:a16="http://schemas.microsoft.com/office/drawing/2014/main" id="{59B57B73-10B9-4EFE-8174-C8C813070053}"/>
            </a:ext>
          </a:extLst>
        </xdr:cNvPr>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5" name="直線コネクタ 494">
          <a:extLst>
            <a:ext uri="{FF2B5EF4-FFF2-40B4-BE49-F238E27FC236}">
              <a16:creationId xmlns:a16="http://schemas.microsoft.com/office/drawing/2014/main" id="{114FB970-1AD6-42E3-AC9E-0827FD6D5FF2}"/>
            </a:ext>
          </a:extLst>
        </xdr:cNvPr>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6" name="テキスト ボックス 495">
          <a:extLst>
            <a:ext uri="{FF2B5EF4-FFF2-40B4-BE49-F238E27FC236}">
              <a16:creationId xmlns:a16="http://schemas.microsoft.com/office/drawing/2014/main" id="{7F101435-8DD2-40A9-9ED3-0A566087AB61}"/>
            </a:ext>
          </a:extLst>
        </xdr:cNvPr>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7" name="直線コネクタ 496">
          <a:extLst>
            <a:ext uri="{FF2B5EF4-FFF2-40B4-BE49-F238E27FC236}">
              <a16:creationId xmlns:a16="http://schemas.microsoft.com/office/drawing/2014/main" id="{865E4BA8-5A46-42BD-A524-68EFC7041489}"/>
            </a:ext>
          </a:extLst>
        </xdr:cNvPr>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8" name="テキスト ボックス 497">
          <a:extLst>
            <a:ext uri="{FF2B5EF4-FFF2-40B4-BE49-F238E27FC236}">
              <a16:creationId xmlns:a16="http://schemas.microsoft.com/office/drawing/2014/main" id="{77E09A91-BBCC-4E07-B764-95A6511D8DB1}"/>
            </a:ext>
          </a:extLst>
        </xdr:cNvPr>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DA6BBE3A-8EC8-4DB8-A635-A561FB02992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a:extLst>
            <a:ext uri="{FF2B5EF4-FFF2-40B4-BE49-F238E27FC236}">
              <a16:creationId xmlns:a16="http://schemas.microsoft.com/office/drawing/2014/main" id="{99204382-76EB-4B02-8CA5-D98B6F9A4946}"/>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9E053CD8-E9CD-4D04-BF32-359423962B75}"/>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502" name="直線コネクタ 501">
          <a:extLst>
            <a:ext uri="{FF2B5EF4-FFF2-40B4-BE49-F238E27FC236}">
              <a16:creationId xmlns:a16="http://schemas.microsoft.com/office/drawing/2014/main" id="{2A140B14-DFCB-42B9-BE74-93B9051D83B3}"/>
            </a:ext>
          </a:extLst>
        </xdr:cNvPr>
        <xdr:cNvCxnSpPr/>
      </xdr:nvCxnSpPr>
      <xdr:spPr>
        <a:xfrm flipV="1">
          <a:off x="188461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503" name="【学校施設】&#10;一人当たり面積最小値テキスト">
          <a:extLst>
            <a:ext uri="{FF2B5EF4-FFF2-40B4-BE49-F238E27FC236}">
              <a16:creationId xmlns:a16="http://schemas.microsoft.com/office/drawing/2014/main" id="{839E450C-72E2-477C-A11E-7A7FEE6EE89F}"/>
            </a:ext>
          </a:extLst>
        </xdr:cNvPr>
        <xdr:cNvSpPr txBox="1"/>
      </xdr:nvSpPr>
      <xdr:spPr>
        <a:xfrm>
          <a:off x="188849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504" name="直線コネクタ 503">
          <a:extLst>
            <a:ext uri="{FF2B5EF4-FFF2-40B4-BE49-F238E27FC236}">
              <a16:creationId xmlns:a16="http://schemas.microsoft.com/office/drawing/2014/main" id="{EB9E52E0-8EC3-4B49-B8A0-8F9107DD4424}"/>
            </a:ext>
          </a:extLst>
        </xdr:cNvPr>
        <xdr:cNvCxnSpPr/>
      </xdr:nvCxnSpPr>
      <xdr:spPr>
        <a:xfrm>
          <a:off x="18786475" y="10895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505" name="【学校施設】&#10;一人当たり面積最大値テキスト">
          <a:extLst>
            <a:ext uri="{FF2B5EF4-FFF2-40B4-BE49-F238E27FC236}">
              <a16:creationId xmlns:a16="http://schemas.microsoft.com/office/drawing/2014/main" id="{825354AF-B091-482C-A8BE-0F7FE8492E93}"/>
            </a:ext>
          </a:extLst>
        </xdr:cNvPr>
        <xdr:cNvSpPr txBox="1"/>
      </xdr:nvSpPr>
      <xdr:spPr>
        <a:xfrm>
          <a:off x="188849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506" name="直線コネクタ 505">
          <a:extLst>
            <a:ext uri="{FF2B5EF4-FFF2-40B4-BE49-F238E27FC236}">
              <a16:creationId xmlns:a16="http://schemas.microsoft.com/office/drawing/2014/main" id="{F82A78C9-AC26-45A7-90D6-927DD9CE52F2}"/>
            </a:ext>
          </a:extLst>
        </xdr:cNvPr>
        <xdr:cNvCxnSpPr/>
      </xdr:nvCxnSpPr>
      <xdr:spPr>
        <a:xfrm>
          <a:off x="18786475" y="94792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67871</xdr:rowOff>
    </xdr:from>
    <xdr:ext cx="469744" cy="259045"/>
    <xdr:sp macro="" textlink="">
      <xdr:nvSpPr>
        <xdr:cNvPr id="507" name="【学校施設】&#10;一人当たり面積平均値テキスト">
          <a:extLst>
            <a:ext uri="{FF2B5EF4-FFF2-40B4-BE49-F238E27FC236}">
              <a16:creationId xmlns:a16="http://schemas.microsoft.com/office/drawing/2014/main" id="{2E457630-6C54-41A5-8902-B14D68D13A69}"/>
            </a:ext>
          </a:extLst>
        </xdr:cNvPr>
        <xdr:cNvSpPr txBox="1"/>
      </xdr:nvSpPr>
      <xdr:spPr>
        <a:xfrm>
          <a:off x="18884900" y="1018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508" name="フローチャート: 判断 507">
          <a:extLst>
            <a:ext uri="{FF2B5EF4-FFF2-40B4-BE49-F238E27FC236}">
              <a16:creationId xmlns:a16="http://schemas.microsoft.com/office/drawing/2014/main" id="{A1869777-B8BE-4679-8B3F-A5A0AE3F7416}"/>
            </a:ext>
          </a:extLst>
        </xdr:cNvPr>
        <xdr:cNvSpPr/>
      </xdr:nvSpPr>
      <xdr:spPr>
        <a:xfrm>
          <a:off x="187960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509" name="フローチャート: 判断 508">
          <a:extLst>
            <a:ext uri="{FF2B5EF4-FFF2-40B4-BE49-F238E27FC236}">
              <a16:creationId xmlns:a16="http://schemas.microsoft.com/office/drawing/2014/main" id="{3E9AB7F2-44EE-400C-A077-5789A946A581}"/>
            </a:ext>
          </a:extLst>
        </xdr:cNvPr>
        <xdr:cNvSpPr/>
      </xdr:nvSpPr>
      <xdr:spPr>
        <a:xfrm>
          <a:off x="18100675" y="103156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152763</xdr:rowOff>
    </xdr:from>
    <xdr:to>
      <xdr:col>107</xdr:col>
      <xdr:colOff>101600</xdr:colOff>
      <xdr:row>61</xdr:row>
      <xdr:rowOff>82913</xdr:rowOff>
    </xdr:to>
    <xdr:sp macro="" textlink="">
      <xdr:nvSpPr>
        <xdr:cNvPr id="510" name="フローチャート: 判断 509">
          <a:extLst>
            <a:ext uri="{FF2B5EF4-FFF2-40B4-BE49-F238E27FC236}">
              <a16:creationId xmlns:a16="http://schemas.microsoft.com/office/drawing/2014/main" id="{D807A69E-AC56-436C-B587-46A26465AD29}"/>
            </a:ext>
          </a:extLst>
        </xdr:cNvPr>
        <xdr:cNvSpPr/>
      </xdr:nvSpPr>
      <xdr:spPr>
        <a:xfrm>
          <a:off x="17325975"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558FE405-AFE1-4841-8E20-21C92329C0B6}"/>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A8054E2E-2D04-47E1-B7EB-29902256661A}"/>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80FB8047-A76A-4FCF-9AFF-930077111336}"/>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7180E9FA-6DFC-4CFB-BF05-20E8E9B6B866}"/>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8B01D6C1-EFCF-4531-9C0C-17383FBC6C9E}"/>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60234</xdr:rowOff>
    </xdr:from>
    <xdr:to>
      <xdr:col>116</xdr:col>
      <xdr:colOff>114300</xdr:colOff>
      <xdr:row>62</xdr:row>
      <xdr:rowOff>161834</xdr:rowOff>
    </xdr:to>
    <xdr:sp macro="" textlink="">
      <xdr:nvSpPr>
        <xdr:cNvPr id="516" name="楕円 515">
          <a:extLst>
            <a:ext uri="{FF2B5EF4-FFF2-40B4-BE49-F238E27FC236}">
              <a16:creationId xmlns:a16="http://schemas.microsoft.com/office/drawing/2014/main" id="{DF7071CA-311C-4FB6-A510-2FC858F8C3F5}"/>
            </a:ext>
          </a:extLst>
        </xdr:cNvPr>
        <xdr:cNvSpPr/>
      </xdr:nvSpPr>
      <xdr:spPr>
        <a:xfrm>
          <a:off x="187960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38661</xdr:rowOff>
    </xdr:from>
    <xdr:ext cx="469744" cy="259045"/>
    <xdr:sp macro="" textlink="">
      <xdr:nvSpPr>
        <xdr:cNvPr id="517" name="【学校施設】&#10;一人当たり面積該当値テキスト">
          <a:extLst>
            <a:ext uri="{FF2B5EF4-FFF2-40B4-BE49-F238E27FC236}">
              <a16:creationId xmlns:a16="http://schemas.microsoft.com/office/drawing/2014/main" id="{78271CBF-523B-4A85-A2D4-5397EAEE9D6B}"/>
            </a:ext>
          </a:extLst>
        </xdr:cNvPr>
        <xdr:cNvSpPr txBox="1"/>
      </xdr:nvSpPr>
      <xdr:spPr>
        <a:xfrm>
          <a:off x="18884900" y="1066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518" name="楕円 517">
          <a:extLst>
            <a:ext uri="{FF2B5EF4-FFF2-40B4-BE49-F238E27FC236}">
              <a16:creationId xmlns:a16="http://schemas.microsoft.com/office/drawing/2014/main" id="{88969627-FD58-443E-A89E-42155A42AFB5}"/>
            </a:ext>
          </a:extLst>
        </xdr:cNvPr>
        <xdr:cNvSpPr/>
      </xdr:nvSpPr>
      <xdr:spPr>
        <a:xfrm>
          <a:off x="18100675" y="107010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111034</xdr:rowOff>
    </xdr:from>
    <xdr:to>
      <xdr:col>116</xdr:col>
      <xdr:colOff>63500</xdr:colOff>
      <xdr:row>62</xdr:row>
      <xdr:rowOff>121920</xdr:rowOff>
    </xdr:to>
    <xdr:cxnSp macro="">
      <xdr:nvCxnSpPr>
        <xdr:cNvPr id="519" name="直線コネクタ 518">
          <a:extLst>
            <a:ext uri="{FF2B5EF4-FFF2-40B4-BE49-F238E27FC236}">
              <a16:creationId xmlns:a16="http://schemas.microsoft.com/office/drawing/2014/main" id="{FA81C37F-EC44-4434-80EB-1F384B8F0647}"/>
            </a:ext>
          </a:extLst>
        </xdr:cNvPr>
        <xdr:cNvCxnSpPr/>
      </xdr:nvCxnSpPr>
      <xdr:spPr>
        <a:xfrm flipV="1">
          <a:off x="18132425" y="10740934"/>
          <a:ext cx="714375"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70031</xdr:rowOff>
    </xdr:from>
    <xdr:to>
      <xdr:col>107</xdr:col>
      <xdr:colOff>101600</xdr:colOff>
      <xdr:row>63</xdr:row>
      <xdr:rowOff>181</xdr:rowOff>
    </xdr:to>
    <xdr:sp macro="" textlink="">
      <xdr:nvSpPr>
        <xdr:cNvPr id="520" name="楕円 519">
          <a:extLst>
            <a:ext uri="{FF2B5EF4-FFF2-40B4-BE49-F238E27FC236}">
              <a16:creationId xmlns:a16="http://schemas.microsoft.com/office/drawing/2014/main" id="{ABD4D1D7-932A-4EF3-BAE5-666550539419}"/>
            </a:ext>
          </a:extLst>
        </xdr:cNvPr>
        <xdr:cNvSpPr/>
      </xdr:nvSpPr>
      <xdr:spPr>
        <a:xfrm>
          <a:off x="17325975"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120831</xdr:rowOff>
    </xdr:from>
    <xdr:to>
      <xdr:col>111</xdr:col>
      <xdr:colOff>177800</xdr:colOff>
      <xdr:row>62</xdr:row>
      <xdr:rowOff>121920</xdr:rowOff>
    </xdr:to>
    <xdr:cxnSp macro="">
      <xdr:nvCxnSpPr>
        <xdr:cNvPr id="521" name="直線コネクタ 520">
          <a:extLst>
            <a:ext uri="{FF2B5EF4-FFF2-40B4-BE49-F238E27FC236}">
              <a16:creationId xmlns:a16="http://schemas.microsoft.com/office/drawing/2014/main" id="{6858B98B-88D8-4881-BA73-CEBAB7F7206C}"/>
            </a:ext>
          </a:extLst>
        </xdr:cNvPr>
        <xdr:cNvCxnSpPr/>
      </xdr:nvCxnSpPr>
      <xdr:spPr>
        <a:xfrm>
          <a:off x="17376775" y="10750731"/>
          <a:ext cx="7556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146793</xdr:rowOff>
    </xdr:from>
    <xdr:ext cx="469744" cy="259045"/>
    <xdr:sp macro="" textlink="">
      <xdr:nvSpPr>
        <xdr:cNvPr id="522" name="n_1aveValue【学校施設】&#10;一人当たり面積">
          <a:extLst>
            <a:ext uri="{FF2B5EF4-FFF2-40B4-BE49-F238E27FC236}">
              <a16:creationId xmlns:a16="http://schemas.microsoft.com/office/drawing/2014/main" id="{E9F32860-5940-4CA0-B70A-42EADCB96995}"/>
            </a:ext>
          </a:extLst>
        </xdr:cNvPr>
        <xdr:cNvSpPr txBox="1"/>
      </xdr:nvSpPr>
      <xdr:spPr>
        <a:xfrm>
          <a:off x="1793247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99440</xdr:rowOff>
    </xdr:from>
    <xdr:ext cx="469744" cy="259045"/>
    <xdr:sp macro="" textlink="">
      <xdr:nvSpPr>
        <xdr:cNvPr id="523" name="n_2aveValue【学校施設】&#10;一人当たり面積">
          <a:extLst>
            <a:ext uri="{FF2B5EF4-FFF2-40B4-BE49-F238E27FC236}">
              <a16:creationId xmlns:a16="http://schemas.microsoft.com/office/drawing/2014/main" id="{B8DE1DA1-072C-4892-B6BE-9D79BC435821}"/>
            </a:ext>
          </a:extLst>
        </xdr:cNvPr>
        <xdr:cNvSpPr txBox="1"/>
      </xdr:nvSpPr>
      <xdr:spPr>
        <a:xfrm>
          <a:off x="1717047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163847</xdr:rowOff>
    </xdr:from>
    <xdr:ext cx="469744" cy="259045"/>
    <xdr:sp macro="" textlink="">
      <xdr:nvSpPr>
        <xdr:cNvPr id="524" name="n_1mainValue【学校施設】&#10;一人当たり面積">
          <a:extLst>
            <a:ext uri="{FF2B5EF4-FFF2-40B4-BE49-F238E27FC236}">
              <a16:creationId xmlns:a16="http://schemas.microsoft.com/office/drawing/2014/main" id="{81930F33-D29F-46B1-AFAA-6097D3D892FB}"/>
            </a:ext>
          </a:extLst>
        </xdr:cNvPr>
        <xdr:cNvSpPr txBox="1"/>
      </xdr:nvSpPr>
      <xdr:spPr>
        <a:xfrm>
          <a:off x="1793247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162758</xdr:rowOff>
    </xdr:from>
    <xdr:ext cx="469744" cy="259045"/>
    <xdr:sp macro="" textlink="">
      <xdr:nvSpPr>
        <xdr:cNvPr id="525" name="n_2mainValue【学校施設】&#10;一人当たり面積">
          <a:extLst>
            <a:ext uri="{FF2B5EF4-FFF2-40B4-BE49-F238E27FC236}">
              <a16:creationId xmlns:a16="http://schemas.microsoft.com/office/drawing/2014/main" id="{EB265FA4-353E-417C-8DA7-4D11760B5641}"/>
            </a:ext>
          </a:extLst>
        </xdr:cNvPr>
        <xdr:cNvSpPr txBox="1"/>
      </xdr:nvSpPr>
      <xdr:spPr>
        <a:xfrm>
          <a:off x="17170477" y="1079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21C73201-040B-4B03-940A-B3A2AAC4B543}"/>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A8704F90-C304-4721-8AC0-30C4AC41D524}"/>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F4E7167A-DA1B-4B6A-B503-FA99447B7E03}"/>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CC495C68-6583-4732-9349-A954C7F29378}"/>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1C29333E-6F22-4C12-8C1F-A7C8CB720D7C}"/>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A59714F9-8A7F-4BBA-9290-AA353839CDB8}"/>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A2C4F150-C5EF-4792-8DBB-1AAFBD4A84C6}"/>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3EC9F7B-FDCE-4217-A96B-9AE7FC47926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76869BE7-9FB9-4972-AAF9-588DA0EDB01F}"/>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5692AFAD-E9F4-4890-8B5B-9959F90B98EE}"/>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a:extLst>
            <a:ext uri="{FF2B5EF4-FFF2-40B4-BE49-F238E27FC236}">
              <a16:creationId xmlns:a16="http://schemas.microsoft.com/office/drawing/2014/main" id="{6ED31DE8-5DE7-4AD4-A24F-692A49D2C856}"/>
            </a:ext>
          </a:extLst>
        </xdr:cNvPr>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E036B4ED-B301-46A8-82A9-57C4A461EBED}"/>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a:extLst>
            <a:ext uri="{FF2B5EF4-FFF2-40B4-BE49-F238E27FC236}">
              <a16:creationId xmlns:a16="http://schemas.microsoft.com/office/drawing/2014/main" id="{AE94472C-9128-45F1-99A7-642841330032}"/>
            </a:ext>
          </a:extLst>
        </xdr:cNvPr>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B9056233-896F-4026-9455-DD0259B139A4}"/>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DDA0511C-0CE8-4A8F-9A35-68BB4D52926A}"/>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79246682-3D48-4045-9F77-E79E00E0F316}"/>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2B3474BD-A158-4C64-933D-C5F1F039367A}"/>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5A867D17-3F1C-4AF2-B080-D87AF21D0AC1}"/>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215671DC-BA54-4865-97C6-1BB3EC8EC420}"/>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10D59CA1-2696-4068-8BDF-29DA47FBF357}"/>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a:extLst>
            <a:ext uri="{FF2B5EF4-FFF2-40B4-BE49-F238E27FC236}">
              <a16:creationId xmlns:a16="http://schemas.microsoft.com/office/drawing/2014/main" id="{19B8B4E5-C52E-464F-A307-0605B5378F95}"/>
            </a:ext>
          </a:extLst>
        </xdr:cNvPr>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CA7B1430-4049-4FEB-B72B-5804C201806A}"/>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a:extLst>
            <a:ext uri="{FF2B5EF4-FFF2-40B4-BE49-F238E27FC236}">
              <a16:creationId xmlns:a16="http://schemas.microsoft.com/office/drawing/2014/main" id="{208AD541-4C33-4BC4-9D66-3D5B4025FB9A}"/>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a:extLst>
            <a:ext uri="{FF2B5EF4-FFF2-40B4-BE49-F238E27FC236}">
              <a16:creationId xmlns:a16="http://schemas.microsoft.com/office/drawing/2014/main" id="{54D13ECB-1FCB-45A6-B5AC-2269AB040E93}"/>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93345</xdr:rowOff>
    </xdr:from>
    <xdr:to>
      <xdr:col>85</xdr:col>
      <xdr:colOff>126364</xdr:colOff>
      <xdr:row>86</xdr:row>
      <xdr:rowOff>148589</xdr:rowOff>
    </xdr:to>
    <xdr:cxnSp macro="">
      <xdr:nvCxnSpPr>
        <xdr:cNvPr id="550" name="直線コネクタ 549">
          <a:extLst>
            <a:ext uri="{FF2B5EF4-FFF2-40B4-BE49-F238E27FC236}">
              <a16:creationId xmlns:a16="http://schemas.microsoft.com/office/drawing/2014/main" id="{249CB8F6-9DC8-4FD4-AA78-733C2FADA99F}"/>
            </a:ext>
          </a:extLst>
        </xdr:cNvPr>
        <xdr:cNvCxnSpPr/>
      </xdr:nvCxnSpPr>
      <xdr:spPr>
        <a:xfrm flipV="1">
          <a:off x="13889989" y="134664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51" name="【児童館】&#10;有形固定資産減価償却率最小値テキスト">
          <a:extLst>
            <a:ext uri="{FF2B5EF4-FFF2-40B4-BE49-F238E27FC236}">
              <a16:creationId xmlns:a16="http://schemas.microsoft.com/office/drawing/2014/main" id="{112E40D7-6F9D-40BA-91F4-C67579ABDB7B}"/>
            </a:ext>
          </a:extLst>
        </xdr:cNvPr>
        <xdr:cNvSpPr txBox="1"/>
      </xdr:nvSpPr>
      <xdr:spPr>
        <a:xfrm>
          <a:off x="13928725"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52" name="直線コネクタ 551">
          <a:extLst>
            <a:ext uri="{FF2B5EF4-FFF2-40B4-BE49-F238E27FC236}">
              <a16:creationId xmlns:a16="http://schemas.microsoft.com/office/drawing/2014/main" id="{DCC5D764-CD0B-4B3A-8698-BCB2323296FA}"/>
            </a:ext>
          </a:extLst>
        </xdr:cNvPr>
        <xdr:cNvCxnSpPr/>
      </xdr:nvCxnSpPr>
      <xdr:spPr>
        <a:xfrm>
          <a:off x="13801725" y="148932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40022</xdr:rowOff>
    </xdr:from>
    <xdr:ext cx="405111" cy="259045"/>
    <xdr:sp macro="" textlink="">
      <xdr:nvSpPr>
        <xdr:cNvPr id="553" name="【児童館】&#10;有形固定資産減価償却率最大値テキスト">
          <a:extLst>
            <a:ext uri="{FF2B5EF4-FFF2-40B4-BE49-F238E27FC236}">
              <a16:creationId xmlns:a16="http://schemas.microsoft.com/office/drawing/2014/main" id="{D566F4CB-E9F9-4A35-8149-FFA67389EA93}"/>
            </a:ext>
          </a:extLst>
        </xdr:cNvPr>
        <xdr:cNvSpPr txBox="1"/>
      </xdr:nvSpPr>
      <xdr:spPr>
        <a:xfrm>
          <a:off x="13928725"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554" name="直線コネクタ 553">
          <a:extLst>
            <a:ext uri="{FF2B5EF4-FFF2-40B4-BE49-F238E27FC236}">
              <a16:creationId xmlns:a16="http://schemas.microsoft.com/office/drawing/2014/main" id="{CF0194C7-50AE-4A81-9725-A6D9D0224B66}"/>
            </a:ext>
          </a:extLst>
        </xdr:cNvPr>
        <xdr:cNvCxnSpPr/>
      </xdr:nvCxnSpPr>
      <xdr:spPr>
        <a:xfrm>
          <a:off x="13801725" y="134664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55" name="【児童館】&#10;有形固定資産減価償却率平均値テキスト">
          <a:extLst>
            <a:ext uri="{FF2B5EF4-FFF2-40B4-BE49-F238E27FC236}">
              <a16:creationId xmlns:a16="http://schemas.microsoft.com/office/drawing/2014/main" id="{BDDA3BE9-0226-4C83-AD03-73390E2C492E}"/>
            </a:ext>
          </a:extLst>
        </xdr:cNvPr>
        <xdr:cNvSpPr txBox="1"/>
      </xdr:nvSpPr>
      <xdr:spPr>
        <a:xfrm>
          <a:off x="13928725"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6" name="フローチャート: 判断 555">
          <a:extLst>
            <a:ext uri="{FF2B5EF4-FFF2-40B4-BE49-F238E27FC236}">
              <a16:creationId xmlns:a16="http://schemas.microsoft.com/office/drawing/2014/main" id="{5C8E7857-691B-426B-AA54-D283BF488053}"/>
            </a:ext>
          </a:extLst>
        </xdr:cNvPr>
        <xdr:cNvSpPr/>
      </xdr:nvSpPr>
      <xdr:spPr>
        <a:xfrm>
          <a:off x="13839825" y="14080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69214</xdr:rowOff>
    </xdr:from>
    <xdr:to>
      <xdr:col>81</xdr:col>
      <xdr:colOff>101600</xdr:colOff>
      <xdr:row>82</xdr:row>
      <xdr:rowOff>170814</xdr:rowOff>
    </xdr:to>
    <xdr:sp macro="" textlink="">
      <xdr:nvSpPr>
        <xdr:cNvPr id="557" name="フローチャート: 判断 556">
          <a:extLst>
            <a:ext uri="{FF2B5EF4-FFF2-40B4-BE49-F238E27FC236}">
              <a16:creationId xmlns:a16="http://schemas.microsoft.com/office/drawing/2014/main" id="{F9499BEE-DD2B-4B3F-9625-5B1AD310C4B9}"/>
            </a:ext>
          </a:extLst>
        </xdr:cNvPr>
        <xdr:cNvSpPr/>
      </xdr:nvSpPr>
      <xdr:spPr>
        <a:xfrm>
          <a:off x="13115925"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58" name="フローチャート: 判断 557">
          <a:extLst>
            <a:ext uri="{FF2B5EF4-FFF2-40B4-BE49-F238E27FC236}">
              <a16:creationId xmlns:a16="http://schemas.microsoft.com/office/drawing/2014/main" id="{1B361F57-3A62-4504-A5D3-D5D5C7A905F7}"/>
            </a:ext>
          </a:extLst>
        </xdr:cNvPr>
        <xdr:cNvSpPr/>
      </xdr:nvSpPr>
      <xdr:spPr>
        <a:xfrm>
          <a:off x="123698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D9CAD0C9-CEC5-4AFD-900B-3F420009BB4C}"/>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C069159E-59E8-4273-BB09-A104911CA94B}"/>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43356C52-04B9-4316-B665-E87E6E7B4918}"/>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D7F05ABF-EA77-4CA1-9753-BD8831DD59BD}"/>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AA9D674E-5668-451B-B36C-E00092D416E1}"/>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137795</xdr:rowOff>
    </xdr:from>
    <xdr:to>
      <xdr:col>85</xdr:col>
      <xdr:colOff>177800</xdr:colOff>
      <xdr:row>85</xdr:row>
      <xdr:rowOff>67945</xdr:rowOff>
    </xdr:to>
    <xdr:sp macro="" textlink="">
      <xdr:nvSpPr>
        <xdr:cNvPr id="564" name="楕円 563">
          <a:extLst>
            <a:ext uri="{FF2B5EF4-FFF2-40B4-BE49-F238E27FC236}">
              <a16:creationId xmlns:a16="http://schemas.microsoft.com/office/drawing/2014/main" id="{2F1D9145-737B-4DD8-9221-2A5824560AD1}"/>
            </a:ext>
          </a:extLst>
        </xdr:cNvPr>
        <xdr:cNvSpPr/>
      </xdr:nvSpPr>
      <xdr:spPr>
        <a:xfrm>
          <a:off x="13839825" y="145395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116222</xdr:rowOff>
    </xdr:from>
    <xdr:ext cx="405111" cy="259045"/>
    <xdr:sp macro="" textlink="">
      <xdr:nvSpPr>
        <xdr:cNvPr id="565" name="【児童館】&#10;有形固定資産減価償却率該当値テキスト">
          <a:extLst>
            <a:ext uri="{FF2B5EF4-FFF2-40B4-BE49-F238E27FC236}">
              <a16:creationId xmlns:a16="http://schemas.microsoft.com/office/drawing/2014/main" id="{433372DA-517C-4D24-A43A-7203BC86B00E}"/>
            </a:ext>
          </a:extLst>
        </xdr:cNvPr>
        <xdr:cNvSpPr txBox="1"/>
      </xdr:nvSpPr>
      <xdr:spPr>
        <a:xfrm>
          <a:off x="13928725"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29211</xdr:rowOff>
    </xdr:from>
    <xdr:to>
      <xdr:col>81</xdr:col>
      <xdr:colOff>101600</xdr:colOff>
      <xdr:row>85</xdr:row>
      <xdr:rowOff>130811</xdr:rowOff>
    </xdr:to>
    <xdr:sp macro="" textlink="">
      <xdr:nvSpPr>
        <xdr:cNvPr id="566" name="楕円 565">
          <a:extLst>
            <a:ext uri="{FF2B5EF4-FFF2-40B4-BE49-F238E27FC236}">
              <a16:creationId xmlns:a16="http://schemas.microsoft.com/office/drawing/2014/main" id="{AA58EA1A-3AA6-47B7-82AC-99E1AFDB8DDC}"/>
            </a:ext>
          </a:extLst>
        </xdr:cNvPr>
        <xdr:cNvSpPr/>
      </xdr:nvSpPr>
      <xdr:spPr>
        <a:xfrm>
          <a:off x="13115925"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17145</xdr:rowOff>
    </xdr:from>
    <xdr:to>
      <xdr:col>85</xdr:col>
      <xdr:colOff>127000</xdr:colOff>
      <xdr:row>85</xdr:row>
      <xdr:rowOff>80011</xdr:rowOff>
    </xdr:to>
    <xdr:cxnSp macro="">
      <xdr:nvCxnSpPr>
        <xdr:cNvPr id="567" name="直線コネクタ 566">
          <a:extLst>
            <a:ext uri="{FF2B5EF4-FFF2-40B4-BE49-F238E27FC236}">
              <a16:creationId xmlns:a16="http://schemas.microsoft.com/office/drawing/2014/main" id="{D11B469B-9572-4573-AEB3-757234678E8B}"/>
            </a:ext>
          </a:extLst>
        </xdr:cNvPr>
        <xdr:cNvCxnSpPr/>
      </xdr:nvCxnSpPr>
      <xdr:spPr>
        <a:xfrm flipV="1">
          <a:off x="13166725" y="14590395"/>
          <a:ext cx="7239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149225</xdr:rowOff>
    </xdr:from>
    <xdr:to>
      <xdr:col>76</xdr:col>
      <xdr:colOff>165100</xdr:colOff>
      <xdr:row>85</xdr:row>
      <xdr:rowOff>79375</xdr:rowOff>
    </xdr:to>
    <xdr:sp macro="" textlink="">
      <xdr:nvSpPr>
        <xdr:cNvPr id="568" name="楕円 567">
          <a:extLst>
            <a:ext uri="{FF2B5EF4-FFF2-40B4-BE49-F238E27FC236}">
              <a16:creationId xmlns:a16="http://schemas.microsoft.com/office/drawing/2014/main" id="{6A1ABD75-5C52-4578-87F0-BED1C56D35B1}"/>
            </a:ext>
          </a:extLst>
        </xdr:cNvPr>
        <xdr:cNvSpPr/>
      </xdr:nvSpPr>
      <xdr:spPr>
        <a:xfrm>
          <a:off x="123698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28575</xdr:rowOff>
    </xdr:from>
    <xdr:to>
      <xdr:col>81</xdr:col>
      <xdr:colOff>50800</xdr:colOff>
      <xdr:row>85</xdr:row>
      <xdr:rowOff>80011</xdr:rowOff>
    </xdr:to>
    <xdr:cxnSp macro="">
      <xdr:nvCxnSpPr>
        <xdr:cNvPr id="569" name="直線コネクタ 568">
          <a:extLst>
            <a:ext uri="{FF2B5EF4-FFF2-40B4-BE49-F238E27FC236}">
              <a16:creationId xmlns:a16="http://schemas.microsoft.com/office/drawing/2014/main" id="{C6EB7DF4-05A7-40D2-AD24-AC276010CE19}"/>
            </a:ext>
          </a:extLst>
        </xdr:cNvPr>
        <xdr:cNvCxnSpPr/>
      </xdr:nvCxnSpPr>
      <xdr:spPr>
        <a:xfrm>
          <a:off x="12420600" y="14601825"/>
          <a:ext cx="746125"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15891</xdr:rowOff>
    </xdr:from>
    <xdr:ext cx="405111" cy="259045"/>
    <xdr:sp macro="" textlink="">
      <xdr:nvSpPr>
        <xdr:cNvPr id="570" name="n_1aveValue【児童館】&#10;有形固定資産減価償却率">
          <a:extLst>
            <a:ext uri="{FF2B5EF4-FFF2-40B4-BE49-F238E27FC236}">
              <a16:creationId xmlns:a16="http://schemas.microsoft.com/office/drawing/2014/main" id="{4C260276-0834-4C38-ADC0-BBB187D457C3}"/>
            </a:ext>
          </a:extLst>
        </xdr:cNvPr>
        <xdr:cNvSpPr txBox="1"/>
      </xdr:nvSpPr>
      <xdr:spPr>
        <a:xfrm>
          <a:off x="12980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48277</xdr:rowOff>
    </xdr:from>
    <xdr:ext cx="405111" cy="259045"/>
    <xdr:sp macro="" textlink="">
      <xdr:nvSpPr>
        <xdr:cNvPr id="571" name="n_2aveValue【児童館】&#10;有形固定資産減価償却率">
          <a:extLst>
            <a:ext uri="{FF2B5EF4-FFF2-40B4-BE49-F238E27FC236}">
              <a16:creationId xmlns:a16="http://schemas.microsoft.com/office/drawing/2014/main" id="{FF72C440-559A-4AAA-A833-A6FB062E8103}"/>
            </a:ext>
          </a:extLst>
        </xdr:cNvPr>
        <xdr:cNvSpPr txBox="1"/>
      </xdr:nvSpPr>
      <xdr:spPr>
        <a:xfrm>
          <a:off x="12246619"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121938</xdr:rowOff>
    </xdr:from>
    <xdr:ext cx="405111" cy="259045"/>
    <xdr:sp macro="" textlink="">
      <xdr:nvSpPr>
        <xdr:cNvPr id="572" name="n_1mainValue【児童館】&#10;有形固定資産減価償却率">
          <a:extLst>
            <a:ext uri="{FF2B5EF4-FFF2-40B4-BE49-F238E27FC236}">
              <a16:creationId xmlns:a16="http://schemas.microsoft.com/office/drawing/2014/main" id="{D2812650-5E36-4B62-86E5-06F2734E7CEE}"/>
            </a:ext>
          </a:extLst>
        </xdr:cNvPr>
        <xdr:cNvSpPr txBox="1"/>
      </xdr:nvSpPr>
      <xdr:spPr>
        <a:xfrm>
          <a:off x="129800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70502</xdr:rowOff>
    </xdr:from>
    <xdr:ext cx="405111" cy="259045"/>
    <xdr:sp macro="" textlink="">
      <xdr:nvSpPr>
        <xdr:cNvPr id="573" name="n_2mainValue【児童館】&#10;有形固定資産減価償却率">
          <a:extLst>
            <a:ext uri="{FF2B5EF4-FFF2-40B4-BE49-F238E27FC236}">
              <a16:creationId xmlns:a16="http://schemas.microsoft.com/office/drawing/2014/main" id="{6A7E7AB9-DE82-4E2C-92C6-B59675F2EFBC}"/>
            </a:ext>
          </a:extLst>
        </xdr:cNvPr>
        <xdr:cNvSpPr txBox="1"/>
      </xdr:nvSpPr>
      <xdr:spPr>
        <a:xfrm>
          <a:off x="12246619"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6D9D5240-F492-426C-9260-9E44D3AA1147}"/>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4CD56FEE-BE6B-4BC8-BD21-F0C010568705}"/>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564C016F-9EA1-4CDC-B3A1-694B1C22A2CA}"/>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2FF43D76-5A9F-4DCC-B64E-C15136973B34}"/>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1BE07666-3692-41F8-B8DD-CBAD3E780FC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A872BF1B-5D7A-4783-B15A-EBE6B09DE28A}"/>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DF334569-955E-4F8F-87A5-522131127233}"/>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58289145-216D-46B0-8283-144BF7FF11BF}"/>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502AF222-9E2B-4711-B36E-61D4EE76248D}"/>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8AD8252C-8249-497C-80CB-0334CEA7439C}"/>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4" name="直線コネクタ 583">
          <a:extLst>
            <a:ext uri="{FF2B5EF4-FFF2-40B4-BE49-F238E27FC236}">
              <a16:creationId xmlns:a16="http://schemas.microsoft.com/office/drawing/2014/main" id="{B414201A-635D-4ED4-8EE9-CAFAE1AD0D59}"/>
            </a:ext>
          </a:extLst>
        </xdr:cNvPr>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5" name="テキスト ボックス 584">
          <a:extLst>
            <a:ext uri="{FF2B5EF4-FFF2-40B4-BE49-F238E27FC236}">
              <a16:creationId xmlns:a16="http://schemas.microsoft.com/office/drawing/2014/main" id="{C0387F75-035E-4CD4-B607-BA3F2A285940}"/>
            </a:ext>
          </a:extLst>
        </xdr:cNvPr>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6" name="直線コネクタ 585">
          <a:extLst>
            <a:ext uri="{FF2B5EF4-FFF2-40B4-BE49-F238E27FC236}">
              <a16:creationId xmlns:a16="http://schemas.microsoft.com/office/drawing/2014/main" id="{EB5340F3-4B1D-4DBA-A3A8-C809AA72EF23}"/>
            </a:ext>
          </a:extLst>
        </xdr:cNvPr>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7" name="テキスト ボックス 586">
          <a:extLst>
            <a:ext uri="{FF2B5EF4-FFF2-40B4-BE49-F238E27FC236}">
              <a16:creationId xmlns:a16="http://schemas.microsoft.com/office/drawing/2014/main" id="{CA8E0D02-4313-420F-8B2D-1067C5844BCB}"/>
            </a:ext>
          </a:extLst>
        </xdr:cNvPr>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8" name="直線コネクタ 587">
          <a:extLst>
            <a:ext uri="{FF2B5EF4-FFF2-40B4-BE49-F238E27FC236}">
              <a16:creationId xmlns:a16="http://schemas.microsoft.com/office/drawing/2014/main" id="{F178BA8C-004A-4851-9DE1-31401BD41BAF}"/>
            </a:ext>
          </a:extLst>
        </xdr:cNvPr>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9" name="テキスト ボックス 588">
          <a:extLst>
            <a:ext uri="{FF2B5EF4-FFF2-40B4-BE49-F238E27FC236}">
              <a16:creationId xmlns:a16="http://schemas.microsoft.com/office/drawing/2014/main" id="{9561FA62-44D4-45AA-A9CF-0C2EC7546159}"/>
            </a:ext>
          </a:extLst>
        </xdr:cNvPr>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0" name="直線コネクタ 589">
          <a:extLst>
            <a:ext uri="{FF2B5EF4-FFF2-40B4-BE49-F238E27FC236}">
              <a16:creationId xmlns:a16="http://schemas.microsoft.com/office/drawing/2014/main" id="{8173C2B1-F56B-4863-BB2B-D2A46F33D293}"/>
            </a:ext>
          </a:extLst>
        </xdr:cNvPr>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1" name="テキスト ボックス 590">
          <a:extLst>
            <a:ext uri="{FF2B5EF4-FFF2-40B4-BE49-F238E27FC236}">
              <a16:creationId xmlns:a16="http://schemas.microsoft.com/office/drawing/2014/main" id="{3D43E57B-6DC9-4384-A4E8-56496F79B7E7}"/>
            </a:ext>
          </a:extLst>
        </xdr:cNvPr>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2" name="直線コネクタ 591">
          <a:extLst>
            <a:ext uri="{FF2B5EF4-FFF2-40B4-BE49-F238E27FC236}">
              <a16:creationId xmlns:a16="http://schemas.microsoft.com/office/drawing/2014/main" id="{1F403815-EE67-4829-9FF9-8F070D352A75}"/>
            </a:ext>
          </a:extLst>
        </xdr:cNvPr>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3" name="テキスト ボックス 592">
          <a:extLst>
            <a:ext uri="{FF2B5EF4-FFF2-40B4-BE49-F238E27FC236}">
              <a16:creationId xmlns:a16="http://schemas.microsoft.com/office/drawing/2014/main" id="{982233A3-2862-45F6-A63B-4BE02B76DFB0}"/>
            </a:ext>
          </a:extLst>
        </xdr:cNvPr>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4" name="直線コネクタ 593">
          <a:extLst>
            <a:ext uri="{FF2B5EF4-FFF2-40B4-BE49-F238E27FC236}">
              <a16:creationId xmlns:a16="http://schemas.microsoft.com/office/drawing/2014/main" id="{641D67F1-3DB3-48C1-A234-264A5F7E02C5}"/>
            </a:ext>
          </a:extLst>
        </xdr:cNvPr>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5" name="テキスト ボックス 594">
          <a:extLst>
            <a:ext uri="{FF2B5EF4-FFF2-40B4-BE49-F238E27FC236}">
              <a16:creationId xmlns:a16="http://schemas.microsoft.com/office/drawing/2014/main" id="{F0C3C8FB-AE63-4C12-A820-9241A50E822E}"/>
            </a:ext>
          </a:extLst>
        </xdr:cNvPr>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0C293DE9-8652-4519-9C0C-F0595C3EB74B}"/>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82BA2387-2C75-425B-9482-7CFB944B2E73}"/>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a:extLst>
            <a:ext uri="{FF2B5EF4-FFF2-40B4-BE49-F238E27FC236}">
              <a16:creationId xmlns:a16="http://schemas.microsoft.com/office/drawing/2014/main" id="{E9E18795-AD26-48A7-A247-5B2DF19417BB}"/>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86</xdr:row>
      <xdr:rowOff>38100</xdr:rowOff>
    </xdr:to>
    <xdr:cxnSp macro="">
      <xdr:nvCxnSpPr>
        <xdr:cNvPr id="599" name="直線コネクタ 598">
          <a:extLst>
            <a:ext uri="{FF2B5EF4-FFF2-40B4-BE49-F238E27FC236}">
              <a16:creationId xmlns:a16="http://schemas.microsoft.com/office/drawing/2014/main" id="{F721B022-641C-478E-8559-938EA8850E33}"/>
            </a:ext>
          </a:extLst>
        </xdr:cNvPr>
        <xdr:cNvCxnSpPr/>
      </xdr:nvCxnSpPr>
      <xdr:spPr>
        <a:xfrm flipV="1">
          <a:off x="18846164" y="13302343"/>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00" name="【児童館】&#10;一人当たり面積最小値テキスト">
          <a:extLst>
            <a:ext uri="{FF2B5EF4-FFF2-40B4-BE49-F238E27FC236}">
              <a16:creationId xmlns:a16="http://schemas.microsoft.com/office/drawing/2014/main" id="{F1488E25-097B-47D4-8338-4626E6FA84FF}"/>
            </a:ext>
          </a:extLst>
        </xdr:cNvPr>
        <xdr:cNvSpPr txBox="1"/>
      </xdr:nvSpPr>
      <xdr:spPr>
        <a:xfrm>
          <a:off x="188849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01" name="直線コネクタ 600">
          <a:extLst>
            <a:ext uri="{FF2B5EF4-FFF2-40B4-BE49-F238E27FC236}">
              <a16:creationId xmlns:a16="http://schemas.microsoft.com/office/drawing/2014/main" id="{00671E9F-F845-4DE7-AA34-4E13E219439A}"/>
            </a:ext>
          </a:extLst>
        </xdr:cNvPr>
        <xdr:cNvCxnSpPr/>
      </xdr:nvCxnSpPr>
      <xdr:spPr>
        <a:xfrm>
          <a:off x="18786475" y="1478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602" name="【児童館】&#10;一人当たり面積最大値テキスト">
          <a:extLst>
            <a:ext uri="{FF2B5EF4-FFF2-40B4-BE49-F238E27FC236}">
              <a16:creationId xmlns:a16="http://schemas.microsoft.com/office/drawing/2014/main" id="{27B9F04D-0255-4B58-B2D2-D6D1295BC044}"/>
            </a:ext>
          </a:extLst>
        </xdr:cNvPr>
        <xdr:cNvSpPr txBox="1"/>
      </xdr:nvSpPr>
      <xdr:spPr>
        <a:xfrm>
          <a:off x="188849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603" name="直線コネクタ 602">
          <a:extLst>
            <a:ext uri="{FF2B5EF4-FFF2-40B4-BE49-F238E27FC236}">
              <a16:creationId xmlns:a16="http://schemas.microsoft.com/office/drawing/2014/main" id="{FFC45719-39D0-4ED8-8731-C34AD3A30795}"/>
            </a:ext>
          </a:extLst>
        </xdr:cNvPr>
        <xdr:cNvCxnSpPr/>
      </xdr:nvCxnSpPr>
      <xdr:spPr>
        <a:xfrm>
          <a:off x="18786475" y="133023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129920</xdr:rowOff>
    </xdr:from>
    <xdr:ext cx="469744" cy="259045"/>
    <xdr:sp macro="" textlink="">
      <xdr:nvSpPr>
        <xdr:cNvPr id="604" name="【児童館】&#10;一人当たり面積平均値テキスト">
          <a:extLst>
            <a:ext uri="{FF2B5EF4-FFF2-40B4-BE49-F238E27FC236}">
              <a16:creationId xmlns:a16="http://schemas.microsoft.com/office/drawing/2014/main" id="{CC33EE6E-1A05-47B8-8FA1-CD1FF53FAE93}"/>
            </a:ext>
          </a:extLst>
        </xdr:cNvPr>
        <xdr:cNvSpPr txBox="1"/>
      </xdr:nvSpPr>
      <xdr:spPr>
        <a:xfrm>
          <a:off x="18884900" y="1401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107043</xdr:rowOff>
    </xdr:from>
    <xdr:to>
      <xdr:col>116</xdr:col>
      <xdr:colOff>114300</xdr:colOff>
      <xdr:row>83</xdr:row>
      <xdr:rowOff>37193</xdr:rowOff>
    </xdr:to>
    <xdr:sp macro="" textlink="">
      <xdr:nvSpPr>
        <xdr:cNvPr id="605" name="フローチャート: 判断 604">
          <a:extLst>
            <a:ext uri="{FF2B5EF4-FFF2-40B4-BE49-F238E27FC236}">
              <a16:creationId xmlns:a16="http://schemas.microsoft.com/office/drawing/2014/main" id="{A38B7315-F985-4BAA-A45F-AF3126428097}"/>
            </a:ext>
          </a:extLst>
        </xdr:cNvPr>
        <xdr:cNvSpPr/>
      </xdr:nvSpPr>
      <xdr:spPr>
        <a:xfrm>
          <a:off x="187960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06" name="フローチャート: 判断 605">
          <a:extLst>
            <a:ext uri="{FF2B5EF4-FFF2-40B4-BE49-F238E27FC236}">
              <a16:creationId xmlns:a16="http://schemas.microsoft.com/office/drawing/2014/main" id="{AF1C8980-2DE1-4A18-994E-86555E843456}"/>
            </a:ext>
          </a:extLst>
        </xdr:cNvPr>
        <xdr:cNvSpPr/>
      </xdr:nvSpPr>
      <xdr:spPr>
        <a:xfrm>
          <a:off x="18100675" y="1442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7" name="フローチャート: 判断 606">
          <a:extLst>
            <a:ext uri="{FF2B5EF4-FFF2-40B4-BE49-F238E27FC236}">
              <a16:creationId xmlns:a16="http://schemas.microsoft.com/office/drawing/2014/main" id="{6EF1DD0A-A6DA-497E-B6AC-C68ED16249F7}"/>
            </a:ext>
          </a:extLst>
        </xdr:cNvPr>
        <xdr:cNvSpPr/>
      </xdr:nvSpPr>
      <xdr:spPr>
        <a:xfrm>
          <a:off x="17325975"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6540E7F9-F543-4793-967D-227B6DC8092E}"/>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9AF4C3F8-CB11-44AF-AD59-7DB9B7EBC061}"/>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D676D5C9-F335-4C31-8E74-33556A50BAFC}"/>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E3668CA1-A6FB-42EC-AAB5-9F74EC615C3B}"/>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9814C22D-50A2-4F7C-A38C-A7256D5DE662}"/>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22679</xdr:rowOff>
    </xdr:from>
    <xdr:to>
      <xdr:col>116</xdr:col>
      <xdr:colOff>114300</xdr:colOff>
      <xdr:row>83</xdr:row>
      <xdr:rowOff>124279</xdr:rowOff>
    </xdr:to>
    <xdr:sp macro="" textlink="">
      <xdr:nvSpPr>
        <xdr:cNvPr id="613" name="楕円 612">
          <a:extLst>
            <a:ext uri="{FF2B5EF4-FFF2-40B4-BE49-F238E27FC236}">
              <a16:creationId xmlns:a16="http://schemas.microsoft.com/office/drawing/2014/main" id="{4BF31BD4-37B3-4984-9910-FEDF49D6408D}"/>
            </a:ext>
          </a:extLst>
        </xdr:cNvPr>
        <xdr:cNvSpPr/>
      </xdr:nvSpPr>
      <xdr:spPr>
        <a:xfrm>
          <a:off x="187960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1106</xdr:rowOff>
    </xdr:from>
    <xdr:ext cx="469744" cy="259045"/>
    <xdr:sp macro="" textlink="">
      <xdr:nvSpPr>
        <xdr:cNvPr id="614" name="【児童館】&#10;一人当たり面積該当値テキスト">
          <a:extLst>
            <a:ext uri="{FF2B5EF4-FFF2-40B4-BE49-F238E27FC236}">
              <a16:creationId xmlns:a16="http://schemas.microsoft.com/office/drawing/2014/main" id="{1D28B17F-A874-4737-9863-5518019685E6}"/>
            </a:ext>
          </a:extLst>
        </xdr:cNvPr>
        <xdr:cNvSpPr txBox="1"/>
      </xdr:nvSpPr>
      <xdr:spPr>
        <a:xfrm>
          <a:off x="18884900" y="1423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22679</xdr:rowOff>
    </xdr:from>
    <xdr:to>
      <xdr:col>112</xdr:col>
      <xdr:colOff>38100</xdr:colOff>
      <xdr:row>83</xdr:row>
      <xdr:rowOff>124279</xdr:rowOff>
    </xdr:to>
    <xdr:sp macro="" textlink="">
      <xdr:nvSpPr>
        <xdr:cNvPr id="615" name="楕円 614">
          <a:extLst>
            <a:ext uri="{FF2B5EF4-FFF2-40B4-BE49-F238E27FC236}">
              <a16:creationId xmlns:a16="http://schemas.microsoft.com/office/drawing/2014/main" id="{A1A932C9-50DE-4BC1-8F3B-A4C233C4B7D9}"/>
            </a:ext>
          </a:extLst>
        </xdr:cNvPr>
        <xdr:cNvSpPr/>
      </xdr:nvSpPr>
      <xdr:spPr>
        <a:xfrm>
          <a:off x="18100675" y="142530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73479</xdr:rowOff>
    </xdr:from>
    <xdr:to>
      <xdr:col>116</xdr:col>
      <xdr:colOff>63500</xdr:colOff>
      <xdr:row>83</xdr:row>
      <xdr:rowOff>73479</xdr:rowOff>
    </xdr:to>
    <xdr:cxnSp macro="">
      <xdr:nvCxnSpPr>
        <xdr:cNvPr id="616" name="直線コネクタ 615">
          <a:extLst>
            <a:ext uri="{FF2B5EF4-FFF2-40B4-BE49-F238E27FC236}">
              <a16:creationId xmlns:a16="http://schemas.microsoft.com/office/drawing/2014/main" id="{6B3CF287-CCF8-414D-884E-30DEA360907E}"/>
            </a:ext>
          </a:extLst>
        </xdr:cNvPr>
        <xdr:cNvCxnSpPr/>
      </xdr:nvCxnSpPr>
      <xdr:spPr>
        <a:xfrm>
          <a:off x="18132425" y="14303829"/>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131536</xdr:rowOff>
    </xdr:from>
    <xdr:to>
      <xdr:col>107</xdr:col>
      <xdr:colOff>101600</xdr:colOff>
      <xdr:row>84</xdr:row>
      <xdr:rowOff>61686</xdr:rowOff>
    </xdr:to>
    <xdr:sp macro="" textlink="">
      <xdr:nvSpPr>
        <xdr:cNvPr id="617" name="楕円 616">
          <a:extLst>
            <a:ext uri="{FF2B5EF4-FFF2-40B4-BE49-F238E27FC236}">
              <a16:creationId xmlns:a16="http://schemas.microsoft.com/office/drawing/2014/main" id="{1D788DB6-3EE3-4EA6-A458-EBCC42C137A4}"/>
            </a:ext>
          </a:extLst>
        </xdr:cNvPr>
        <xdr:cNvSpPr/>
      </xdr:nvSpPr>
      <xdr:spPr>
        <a:xfrm>
          <a:off x="17325975"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73479</xdr:rowOff>
    </xdr:from>
    <xdr:to>
      <xdr:col>111</xdr:col>
      <xdr:colOff>177800</xdr:colOff>
      <xdr:row>84</xdr:row>
      <xdr:rowOff>10886</xdr:rowOff>
    </xdr:to>
    <xdr:cxnSp macro="">
      <xdr:nvCxnSpPr>
        <xdr:cNvPr id="618" name="直線コネクタ 617">
          <a:extLst>
            <a:ext uri="{FF2B5EF4-FFF2-40B4-BE49-F238E27FC236}">
              <a16:creationId xmlns:a16="http://schemas.microsoft.com/office/drawing/2014/main" id="{CAD9B690-5DCD-44A2-8637-076DDF031A0B}"/>
            </a:ext>
          </a:extLst>
        </xdr:cNvPr>
        <xdr:cNvCxnSpPr/>
      </xdr:nvCxnSpPr>
      <xdr:spPr>
        <a:xfrm flipV="1">
          <a:off x="17376775" y="14303829"/>
          <a:ext cx="75565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619" name="n_1aveValue【児童館】&#10;一人当たり面積">
          <a:extLst>
            <a:ext uri="{FF2B5EF4-FFF2-40B4-BE49-F238E27FC236}">
              <a16:creationId xmlns:a16="http://schemas.microsoft.com/office/drawing/2014/main" id="{153C8F5C-C9E2-441C-AA1E-7B5A6D769A18}"/>
            </a:ext>
          </a:extLst>
        </xdr:cNvPr>
        <xdr:cNvSpPr txBox="1"/>
      </xdr:nvSpPr>
      <xdr:spPr>
        <a:xfrm>
          <a:off x="1793247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20" name="n_2aveValue【児童館】&#10;一人当たり面積">
          <a:extLst>
            <a:ext uri="{FF2B5EF4-FFF2-40B4-BE49-F238E27FC236}">
              <a16:creationId xmlns:a16="http://schemas.microsoft.com/office/drawing/2014/main" id="{CE3AB6D4-912A-487C-969F-61BFDDB1088E}"/>
            </a:ext>
          </a:extLst>
        </xdr:cNvPr>
        <xdr:cNvSpPr txBox="1"/>
      </xdr:nvSpPr>
      <xdr:spPr>
        <a:xfrm>
          <a:off x="1717047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140806</xdr:rowOff>
    </xdr:from>
    <xdr:ext cx="469744" cy="259045"/>
    <xdr:sp macro="" textlink="">
      <xdr:nvSpPr>
        <xdr:cNvPr id="621" name="n_1mainValue【児童館】&#10;一人当たり面積">
          <a:extLst>
            <a:ext uri="{FF2B5EF4-FFF2-40B4-BE49-F238E27FC236}">
              <a16:creationId xmlns:a16="http://schemas.microsoft.com/office/drawing/2014/main" id="{74AE105A-1654-4943-9648-9539FFD92099}"/>
            </a:ext>
          </a:extLst>
        </xdr:cNvPr>
        <xdr:cNvSpPr txBox="1"/>
      </xdr:nvSpPr>
      <xdr:spPr>
        <a:xfrm>
          <a:off x="1793247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78213</xdr:rowOff>
    </xdr:from>
    <xdr:ext cx="469744" cy="259045"/>
    <xdr:sp macro="" textlink="">
      <xdr:nvSpPr>
        <xdr:cNvPr id="622" name="n_2mainValue【児童館】&#10;一人当たり面積">
          <a:extLst>
            <a:ext uri="{FF2B5EF4-FFF2-40B4-BE49-F238E27FC236}">
              <a16:creationId xmlns:a16="http://schemas.microsoft.com/office/drawing/2014/main" id="{E45413C9-FD31-45F0-8D0C-701352767449}"/>
            </a:ext>
          </a:extLst>
        </xdr:cNvPr>
        <xdr:cNvSpPr txBox="1"/>
      </xdr:nvSpPr>
      <xdr:spPr>
        <a:xfrm>
          <a:off x="1717047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a:extLst>
            <a:ext uri="{FF2B5EF4-FFF2-40B4-BE49-F238E27FC236}">
              <a16:creationId xmlns:a16="http://schemas.microsoft.com/office/drawing/2014/main" id="{847E1B5B-22CE-4F1E-9333-1F40CBF32326}"/>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a:extLst>
            <a:ext uri="{FF2B5EF4-FFF2-40B4-BE49-F238E27FC236}">
              <a16:creationId xmlns:a16="http://schemas.microsoft.com/office/drawing/2014/main" id="{7598A3A5-2BFF-4B91-877E-5F7A4ABF4CBD}"/>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a:extLst>
            <a:ext uri="{FF2B5EF4-FFF2-40B4-BE49-F238E27FC236}">
              <a16:creationId xmlns:a16="http://schemas.microsoft.com/office/drawing/2014/main" id="{3F10D8B4-EF85-4492-A29B-FAD4FE80EA7D}"/>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a:extLst>
            <a:ext uri="{FF2B5EF4-FFF2-40B4-BE49-F238E27FC236}">
              <a16:creationId xmlns:a16="http://schemas.microsoft.com/office/drawing/2014/main" id="{F4849012-CDAC-4454-8CA9-E946689419B2}"/>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a:extLst>
            <a:ext uri="{FF2B5EF4-FFF2-40B4-BE49-F238E27FC236}">
              <a16:creationId xmlns:a16="http://schemas.microsoft.com/office/drawing/2014/main" id="{C351E9B3-675F-4297-B591-2C937D7DBFFF}"/>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a:extLst>
            <a:ext uri="{FF2B5EF4-FFF2-40B4-BE49-F238E27FC236}">
              <a16:creationId xmlns:a16="http://schemas.microsoft.com/office/drawing/2014/main" id="{26087A30-5CA7-4668-BAD0-88649C8BF7A9}"/>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a:extLst>
            <a:ext uri="{FF2B5EF4-FFF2-40B4-BE49-F238E27FC236}">
              <a16:creationId xmlns:a16="http://schemas.microsoft.com/office/drawing/2014/main" id="{84ABF645-7618-4B00-A3F2-B8FD41BAEA57}"/>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a:extLst>
            <a:ext uri="{FF2B5EF4-FFF2-40B4-BE49-F238E27FC236}">
              <a16:creationId xmlns:a16="http://schemas.microsoft.com/office/drawing/2014/main" id="{E0AFA189-E43E-4844-8A71-AC99D8A08F92}"/>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a:extLst>
            <a:ext uri="{FF2B5EF4-FFF2-40B4-BE49-F238E27FC236}">
              <a16:creationId xmlns:a16="http://schemas.microsoft.com/office/drawing/2014/main" id="{AE71067F-41D1-4E38-9ED6-56A32D5FDBC8}"/>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a:extLst>
            <a:ext uri="{FF2B5EF4-FFF2-40B4-BE49-F238E27FC236}">
              <a16:creationId xmlns:a16="http://schemas.microsoft.com/office/drawing/2014/main" id="{79ABA0D3-F8CF-4871-B263-07462EAA8575}"/>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a:extLst>
            <a:ext uri="{FF2B5EF4-FFF2-40B4-BE49-F238E27FC236}">
              <a16:creationId xmlns:a16="http://schemas.microsoft.com/office/drawing/2014/main" id="{2C6B9419-8C7B-4B99-B6EF-73C91878EE02}"/>
            </a:ext>
          </a:extLst>
        </xdr:cNvPr>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a:extLst>
            <a:ext uri="{FF2B5EF4-FFF2-40B4-BE49-F238E27FC236}">
              <a16:creationId xmlns:a16="http://schemas.microsoft.com/office/drawing/2014/main" id="{8A685035-846D-4B13-B0A6-223698C9C6AC}"/>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5" name="テキスト ボックス 634">
          <a:extLst>
            <a:ext uri="{FF2B5EF4-FFF2-40B4-BE49-F238E27FC236}">
              <a16:creationId xmlns:a16="http://schemas.microsoft.com/office/drawing/2014/main" id="{3B27FC56-5C08-4655-AFAB-D5C4F3326A30}"/>
            </a:ext>
          </a:extLst>
        </xdr:cNvPr>
        <xdr:cNvSpPr txBox="1"/>
      </xdr:nvSpPr>
      <xdr:spPr>
        <a:xfrm>
          <a:off x="10242716"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a:extLst>
            <a:ext uri="{FF2B5EF4-FFF2-40B4-BE49-F238E27FC236}">
              <a16:creationId xmlns:a16="http://schemas.microsoft.com/office/drawing/2014/main" id="{ED5177DB-105A-4EB6-A1BC-CE6F56A16101}"/>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a:extLst>
            <a:ext uri="{FF2B5EF4-FFF2-40B4-BE49-F238E27FC236}">
              <a16:creationId xmlns:a16="http://schemas.microsoft.com/office/drawing/2014/main" id="{7FD8C5BB-E580-43D5-A82F-3561B6BB0E2A}"/>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a:extLst>
            <a:ext uri="{FF2B5EF4-FFF2-40B4-BE49-F238E27FC236}">
              <a16:creationId xmlns:a16="http://schemas.microsoft.com/office/drawing/2014/main" id="{F4337B84-4B66-40C0-9252-D72EDE19AE63}"/>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a:extLst>
            <a:ext uri="{FF2B5EF4-FFF2-40B4-BE49-F238E27FC236}">
              <a16:creationId xmlns:a16="http://schemas.microsoft.com/office/drawing/2014/main" id="{78DFF80D-23C6-4F89-826A-CA8779F3CE5B}"/>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a:extLst>
            <a:ext uri="{FF2B5EF4-FFF2-40B4-BE49-F238E27FC236}">
              <a16:creationId xmlns:a16="http://schemas.microsoft.com/office/drawing/2014/main" id="{1B5B353D-EBAA-42D4-A7DE-7445FE98FF1D}"/>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a:extLst>
            <a:ext uri="{FF2B5EF4-FFF2-40B4-BE49-F238E27FC236}">
              <a16:creationId xmlns:a16="http://schemas.microsoft.com/office/drawing/2014/main" id="{20463B1E-2D7B-495F-A814-42930F603054}"/>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a:extLst>
            <a:ext uri="{FF2B5EF4-FFF2-40B4-BE49-F238E27FC236}">
              <a16:creationId xmlns:a16="http://schemas.microsoft.com/office/drawing/2014/main" id="{82C55221-B9C4-44C1-997B-EE4C2176F5C7}"/>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a:extLst>
            <a:ext uri="{FF2B5EF4-FFF2-40B4-BE49-F238E27FC236}">
              <a16:creationId xmlns:a16="http://schemas.microsoft.com/office/drawing/2014/main" id="{6113607F-A6A2-4368-B520-8524B418C7CB}"/>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a:extLst>
            <a:ext uri="{FF2B5EF4-FFF2-40B4-BE49-F238E27FC236}">
              <a16:creationId xmlns:a16="http://schemas.microsoft.com/office/drawing/2014/main" id="{BE31D67D-5D09-419F-BA36-35DC17B5993C}"/>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5" name="テキスト ボックス 644">
          <a:extLst>
            <a:ext uri="{FF2B5EF4-FFF2-40B4-BE49-F238E27FC236}">
              <a16:creationId xmlns:a16="http://schemas.microsoft.com/office/drawing/2014/main" id="{39BD0DD6-7EAA-4E43-9458-D16C0754655D}"/>
            </a:ext>
          </a:extLst>
        </xdr:cNvPr>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a:extLst>
            <a:ext uri="{FF2B5EF4-FFF2-40B4-BE49-F238E27FC236}">
              <a16:creationId xmlns:a16="http://schemas.microsoft.com/office/drawing/2014/main" id="{DD4F3D36-A072-4593-9320-1104891F3648}"/>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7" name="テキスト ボックス 646">
          <a:extLst>
            <a:ext uri="{FF2B5EF4-FFF2-40B4-BE49-F238E27FC236}">
              <a16:creationId xmlns:a16="http://schemas.microsoft.com/office/drawing/2014/main" id="{D2CCFA23-CEBA-4571-A6CD-B1A9C31FA914}"/>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公民館】&#10;有形固定資産減価償却率グラフ枠">
          <a:extLst>
            <a:ext uri="{FF2B5EF4-FFF2-40B4-BE49-F238E27FC236}">
              <a16:creationId xmlns:a16="http://schemas.microsoft.com/office/drawing/2014/main" id="{390EF8B8-030A-48B6-BD39-1CFC1A80C2CC}"/>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649" name="直線コネクタ 648">
          <a:extLst>
            <a:ext uri="{FF2B5EF4-FFF2-40B4-BE49-F238E27FC236}">
              <a16:creationId xmlns:a16="http://schemas.microsoft.com/office/drawing/2014/main" id="{BF9CDBF1-0104-436E-9444-6DED3103830F}"/>
            </a:ext>
          </a:extLst>
        </xdr:cNvPr>
        <xdr:cNvCxnSpPr/>
      </xdr:nvCxnSpPr>
      <xdr:spPr>
        <a:xfrm flipV="1">
          <a:off x="13889989"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650" name="【公民館】&#10;有形固定資産減価償却率最小値テキスト">
          <a:extLst>
            <a:ext uri="{FF2B5EF4-FFF2-40B4-BE49-F238E27FC236}">
              <a16:creationId xmlns:a16="http://schemas.microsoft.com/office/drawing/2014/main" id="{42F951EF-BFCA-47A4-A7B5-9BAFEF35A63B}"/>
            </a:ext>
          </a:extLst>
        </xdr:cNvPr>
        <xdr:cNvSpPr txBox="1"/>
      </xdr:nvSpPr>
      <xdr:spPr>
        <a:xfrm>
          <a:off x="13928725"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651" name="直線コネクタ 650">
          <a:extLst>
            <a:ext uri="{FF2B5EF4-FFF2-40B4-BE49-F238E27FC236}">
              <a16:creationId xmlns:a16="http://schemas.microsoft.com/office/drawing/2014/main" id="{504AEEA5-135C-4B3E-A685-3BB5296EBB34}"/>
            </a:ext>
          </a:extLst>
        </xdr:cNvPr>
        <xdr:cNvCxnSpPr/>
      </xdr:nvCxnSpPr>
      <xdr:spPr>
        <a:xfrm>
          <a:off x="13801725" y="185536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652" name="【公民館】&#10;有形固定資産減価償却率最大値テキスト">
          <a:extLst>
            <a:ext uri="{FF2B5EF4-FFF2-40B4-BE49-F238E27FC236}">
              <a16:creationId xmlns:a16="http://schemas.microsoft.com/office/drawing/2014/main" id="{9D2BEAE2-E87D-4A33-8D80-674EB8E8191D}"/>
            </a:ext>
          </a:extLst>
        </xdr:cNvPr>
        <xdr:cNvSpPr txBox="1"/>
      </xdr:nvSpPr>
      <xdr:spPr>
        <a:xfrm>
          <a:off x="13928725"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653" name="直線コネクタ 652">
          <a:extLst>
            <a:ext uri="{FF2B5EF4-FFF2-40B4-BE49-F238E27FC236}">
              <a16:creationId xmlns:a16="http://schemas.microsoft.com/office/drawing/2014/main" id="{A89E5CA2-04FF-4872-BC65-44D4ADA4B811}"/>
            </a:ext>
          </a:extLst>
        </xdr:cNvPr>
        <xdr:cNvCxnSpPr/>
      </xdr:nvCxnSpPr>
      <xdr:spPr>
        <a:xfrm>
          <a:off x="13801725" y="171950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654" name="【公民館】&#10;有形固定資産減価償却率平均値テキスト">
          <a:extLst>
            <a:ext uri="{FF2B5EF4-FFF2-40B4-BE49-F238E27FC236}">
              <a16:creationId xmlns:a16="http://schemas.microsoft.com/office/drawing/2014/main" id="{5C1E7809-21D6-4797-9077-AB10286A5C92}"/>
            </a:ext>
          </a:extLst>
        </xdr:cNvPr>
        <xdr:cNvSpPr txBox="1"/>
      </xdr:nvSpPr>
      <xdr:spPr>
        <a:xfrm>
          <a:off x="13928725"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655" name="フローチャート: 判断 654">
          <a:extLst>
            <a:ext uri="{FF2B5EF4-FFF2-40B4-BE49-F238E27FC236}">
              <a16:creationId xmlns:a16="http://schemas.microsoft.com/office/drawing/2014/main" id="{30814F7C-63D1-4321-90EE-BF3DA44FF839}"/>
            </a:ext>
          </a:extLst>
        </xdr:cNvPr>
        <xdr:cNvSpPr/>
      </xdr:nvSpPr>
      <xdr:spPr>
        <a:xfrm>
          <a:off x="13839825" y="18029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656" name="フローチャート: 判断 655">
          <a:extLst>
            <a:ext uri="{FF2B5EF4-FFF2-40B4-BE49-F238E27FC236}">
              <a16:creationId xmlns:a16="http://schemas.microsoft.com/office/drawing/2014/main" id="{7EE02FE9-49CE-42DA-BAB2-B7A9596C5952}"/>
            </a:ext>
          </a:extLst>
        </xdr:cNvPr>
        <xdr:cNvSpPr/>
      </xdr:nvSpPr>
      <xdr:spPr>
        <a:xfrm>
          <a:off x="13115925"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657" name="フローチャート: 判断 656">
          <a:extLst>
            <a:ext uri="{FF2B5EF4-FFF2-40B4-BE49-F238E27FC236}">
              <a16:creationId xmlns:a16="http://schemas.microsoft.com/office/drawing/2014/main" id="{2F5656E2-957C-4AEF-A1E0-677AE1AA442B}"/>
            </a:ext>
          </a:extLst>
        </xdr:cNvPr>
        <xdr:cNvSpPr/>
      </xdr:nvSpPr>
      <xdr:spPr>
        <a:xfrm>
          <a:off x="123698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64E6AD7A-DEF1-4245-A5A8-49EF89B98503}"/>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AC301FBE-A404-4FF6-A932-1AE35B217C44}"/>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515049-A543-41DD-85A1-39BC98C60BBB}"/>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CD0901CF-9DB0-4D9B-BA9B-6A87A13DC894}"/>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9883430A-099E-45D5-B1D5-63DDE7D1C69A}"/>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79284</xdr:rowOff>
    </xdr:from>
    <xdr:to>
      <xdr:col>85</xdr:col>
      <xdr:colOff>177800</xdr:colOff>
      <xdr:row>102</xdr:row>
      <xdr:rowOff>9434</xdr:rowOff>
    </xdr:to>
    <xdr:sp macro="" textlink="">
      <xdr:nvSpPr>
        <xdr:cNvPr id="663" name="楕円 662">
          <a:extLst>
            <a:ext uri="{FF2B5EF4-FFF2-40B4-BE49-F238E27FC236}">
              <a16:creationId xmlns:a16="http://schemas.microsoft.com/office/drawing/2014/main" id="{CCE4C8E5-AA8B-4141-8064-A5AF719E9D6A}"/>
            </a:ext>
          </a:extLst>
        </xdr:cNvPr>
        <xdr:cNvSpPr/>
      </xdr:nvSpPr>
      <xdr:spPr>
        <a:xfrm>
          <a:off x="13839825" y="173957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102161</xdr:rowOff>
    </xdr:from>
    <xdr:ext cx="405111" cy="259045"/>
    <xdr:sp macro="" textlink="">
      <xdr:nvSpPr>
        <xdr:cNvPr id="664" name="【公民館】&#10;有形固定資産減価償却率該当値テキスト">
          <a:extLst>
            <a:ext uri="{FF2B5EF4-FFF2-40B4-BE49-F238E27FC236}">
              <a16:creationId xmlns:a16="http://schemas.microsoft.com/office/drawing/2014/main" id="{5DCABDB3-FCD3-4CA4-8C4A-683146F821A7}"/>
            </a:ext>
          </a:extLst>
        </xdr:cNvPr>
        <xdr:cNvSpPr txBox="1"/>
      </xdr:nvSpPr>
      <xdr:spPr>
        <a:xfrm>
          <a:off x="13928725" y="1724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167458</xdr:rowOff>
    </xdr:from>
    <xdr:to>
      <xdr:col>81</xdr:col>
      <xdr:colOff>101600</xdr:colOff>
      <xdr:row>102</xdr:row>
      <xdr:rowOff>97608</xdr:rowOff>
    </xdr:to>
    <xdr:sp macro="" textlink="">
      <xdr:nvSpPr>
        <xdr:cNvPr id="665" name="楕円 664">
          <a:extLst>
            <a:ext uri="{FF2B5EF4-FFF2-40B4-BE49-F238E27FC236}">
              <a16:creationId xmlns:a16="http://schemas.microsoft.com/office/drawing/2014/main" id="{20B02853-E1DC-43B9-9E60-6A163D84C289}"/>
            </a:ext>
          </a:extLst>
        </xdr:cNvPr>
        <xdr:cNvSpPr/>
      </xdr:nvSpPr>
      <xdr:spPr>
        <a:xfrm>
          <a:off x="13115925"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130084</xdr:rowOff>
    </xdr:from>
    <xdr:to>
      <xdr:col>85</xdr:col>
      <xdr:colOff>127000</xdr:colOff>
      <xdr:row>102</xdr:row>
      <xdr:rowOff>46808</xdr:rowOff>
    </xdr:to>
    <xdr:cxnSp macro="">
      <xdr:nvCxnSpPr>
        <xdr:cNvPr id="666" name="直線コネクタ 665">
          <a:extLst>
            <a:ext uri="{FF2B5EF4-FFF2-40B4-BE49-F238E27FC236}">
              <a16:creationId xmlns:a16="http://schemas.microsoft.com/office/drawing/2014/main" id="{37A93BE7-BF31-414C-80FA-6F39E8F885F9}"/>
            </a:ext>
          </a:extLst>
        </xdr:cNvPr>
        <xdr:cNvCxnSpPr/>
      </xdr:nvCxnSpPr>
      <xdr:spPr>
        <a:xfrm flipV="1">
          <a:off x="13166725" y="17446534"/>
          <a:ext cx="7239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667" name="楕円 666">
          <a:extLst>
            <a:ext uri="{FF2B5EF4-FFF2-40B4-BE49-F238E27FC236}">
              <a16:creationId xmlns:a16="http://schemas.microsoft.com/office/drawing/2014/main" id="{F5808FBC-E0E8-4573-AE30-A1C0C360022C}"/>
            </a:ext>
          </a:extLst>
        </xdr:cNvPr>
        <xdr:cNvSpPr/>
      </xdr:nvSpPr>
      <xdr:spPr>
        <a:xfrm>
          <a:off x="123698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46808</xdr:rowOff>
    </xdr:from>
    <xdr:to>
      <xdr:col>81</xdr:col>
      <xdr:colOff>50800</xdr:colOff>
      <xdr:row>102</xdr:row>
      <xdr:rowOff>134982</xdr:rowOff>
    </xdr:to>
    <xdr:cxnSp macro="">
      <xdr:nvCxnSpPr>
        <xdr:cNvPr id="668" name="直線コネクタ 667">
          <a:extLst>
            <a:ext uri="{FF2B5EF4-FFF2-40B4-BE49-F238E27FC236}">
              <a16:creationId xmlns:a16="http://schemas.microsoft.com/office/drawing/2014/main" id="{0A94C022-DC72-4E07-9AC0-665034323D80}"/>
            </a:ext>
          </a:extLst>
        </xdr:cNvPr>
        <xdr:cNvCxnSpPr/>
      </xdr:nvCxnSpPr>
      <xdr:spPr>
        <a:xfrm flipV="1">
          <a:off x="12420600" y="17534708"/>
          <a:ext cx="746125"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144253</xdr:rowOff>
    </xdr:from>
    <xdr:ext cx="405111" cy="259045"/>
    <xdr:sp macro="" textlink="">
      <xdr:nvSpPr>
        <xdr:cNvPr id="669" name="n_1aveValue【公民館】&#10;有形固定資産減価償却率">
          <a:extLst>
            <a:ext uri="{FF2B5EF4-FFF2-40B4-BE49-F238E27FC236}">
              <a16:creationId xmlns:a16="http://schemas.microsoft.com/office/drawing/2014/main" id="{1A2D6B3D-0EE8-4844-A3A6-473E56BA5F8C}"/>
            </a:ext>
          </a:extLst>
        </xdr:cNvPr>
        <xdr:cNvSpPr txBox="1"/>
      </xdr:nvSpPr>
      <xdr:spPr>
        <a:xfrm>
          <a:off x="12980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670" name="n_2aveValue【公民館】&#10;有形固定資産減価償却率">
          <a:extLst>
            <a:ext uri="{FF2B5EF4-FFF2-40B4-BE49-F238E27FC236}">
              <a16:creationId xmlns:a16="http://schemas.microsoft.com/office/drawing/2014/main" id="{21E5CD8A-F414-4999-B3DE-AB23B70CA181}"/>
            </a:ext>
          </a:extLst>
        </xdr:cNvPr>
        <xdr:cNvSpPr txBox="1"/>
      </xdr:nvSpPr>
      <xdr:spPr>
        <a:xfrm>
          <a:off x="12246619"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114135</xdr:rowOff>
    </xdr:from>
    <xdr:ext cx="405111" cy="259045"/>
    <xdr:sp macro="" textlink="">
      <xdr:nvSpPr>
        <xdr:cNvPr id="671" name="n_1mainValue【公民館】&#10;有形固定資産減価償却率">
          <a:extLst>
            <a:ext uri="{FF2B5EF4-FFF2-40B4-BE49-F238E27FC236}">
              <a16:creationId xmlns:a16="http://schemas.microsoft.com/office/drawing/2014/main" id="{995EC3C1-BD44-49C1-83DC-6076427E284C}"/>
            </a:ext>
          </a:extLst>
        </xdr:cNvPr>
        <xdr:cNvSpPr txBox="1"/>
      </xdr:nvSpPr>
      <xdr:spPr>
        <a:xfrm>
          <a:off x="129800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672" name="n_2mainValue【公民館】&#10;有形固定資産減価償却率">
          <a:extLst>
            <a:ext uri="{FF2B5EF4-FFF2-40B4-BE49-F238E27FC236}">
              <a16:creationId xmlns:a16="http://schemas.microsoft.com/office/drawing/2014/main" id="{59C32E76-5BFC-4C54-AA04-29009F06B29B}"/>
            </a:ext>
          </a:extLst>
        </xdr:cNvPr>
        <xdr:cNvSpPr txBox="1"/>
      </xdr:nvSpPr>
      <xdr:spPr>
        <a:xfrm>
          <a:off x="12246619"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a:extLst>
            <a:ext uri="{FF2B5EF4-FFF2-40B4-BE49-F238E27FC236}">
              <a16:creationId xmlns:a16="http://schemas.microsoft.com/office/drawing/2014/main" id="{19DD7031-3246-4A36-BE68-F203D3D7FE69}"/>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a:extLst>
            <a:ext uri="{FF2B5EF4-FFF2-40B4-BE49-F238E27FC236}">
              <a16:creationId xmlns:a16="http://schemas.microsoft.com/office/drawing/2014/main" id="{D0E44B5D-4FEB-4CCF-8E8F-36A21BEEC03F}"/>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a:extLst>
            <a:ext uri="{FF2B5EF4-FFF2-40B4-BE49-F238E27FC236}">
              <a16:creationId xmlns:a16="http://schemas.microsoft.com/office/drawing/2014/main" id="{3355E65C-E7E5-4B90-AE29-D592CAD7BBC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a:extLst>
            <a:ext uri="{FF2B5EF4-FFF2-40B4-BE49-F238E27FC236}">
              <a16:creationId xmlns:a16="http://schemas.microsoft.com/office/drawing/2014/main" id="{73EF9398-A8C3-4B2E-8FB1-6E0191BF3CD5}"/>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a:extLst>
            <a:ext uri="{FF2B5EF4-FFF2-40B4-BE49-F238E27FC236}">
              <a16:creationId xmlns:a16="http://schemas.microsoft.com/office/drawing/2014/main" id="{A01A2FB8-9B5B-419F-A99C-DB22B2729F0C}"/>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a:extLst>
            <a:ext uri="{FF2B5EF4-FFF2-40B4-BE49-F238E27FC236}">
              <a16:creationId xmlns:a16="http://schemas.microsoft.com/office/drawing/2014/main" id="{E5C66029-2379-493D-A84C-EB24A2B2E2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a:extLst>
            <a:ext uri="{FF2B5EF4-FFF2-40B4-BE49-F238E27FC236}">
              <a16:creationId xmlns:a16="http://schemas.microsoft.com/office/drawing/2014/main" id="{FA8B683F-D06B-4A6F-892E-8C2485323D0C}"/>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a:extLst>
            <a:ext uri="{FF2B5EF4-FFF2-40B4-BE49-F238E27FC236}">
              <a16:creationId xmlns:a16="http://schemas.microsoft.com/office/drawing/2014/main" id="{BCA8B284-26D0-4F80-B20A-182939497117}"/>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a:extLst>
            <a:ext uri="{FF2B5EF4-FFF2-40B4-BE49-F238E27FC236}">
              <a16:creationId xmlns:a16="http://schemas.microsoft.com/office/drawing/2014/main" id="{971BC968-63DA-4619-9002-DC9E64FF1C7B}"/>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a:extLst>
            <a:ext uri="{FF2B5EF4-FFF2-40B4-BE49-F238E27FC236}">
              <a16:creationId xmlns:a16="http://schemas.microsoft.com/office/drawing/2014/main" id="{75CB97DB-3FF4-4A8C-88C7-289FCE92157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3" name="直線コネクタ 682">
          <a:extLst>
            <a:ext uri="{FF2B5EF4-FFF2-40B4-BE49-F238E27FC236}">
              <a16:creationId xmlns:a16="http://schemas.microsoft.com/office/drawing/2014/main" id="{2DB7FF08-0930-44FE-9B37-9E2D1FC116FA}"/>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4" name="テキスト ボックス 683">
          <a:extLst>
            <a:ext uri="{FF2B5EF4-FFF2-40B4-BE49-F238E27FC236}">
              <a16:creationId xmlns:a16="http://schemas.microsoft.com/office/drawing/2014/main" id="{51534723-EF65-464C-9AC5-0DDB74A0B701}"/>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5" name="直線コネクタ 684">
          <a:extLst>
            <a:ext uri="{FF2B5EF4-FFF2-40B4-BE49-F238E27FC236}">
              <a16:creationId xmlns:a16="http://schemas.microsoft.com/office/drawing/2014/main" id="{7EDB01EB-F987-48CB-B032-ED3CAD5A87CB}"/>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6" name="テキスト ボックス 685">
          <a:extLst>
            <a:ext uri="{FF2B5EF4-FFF2-40B4-BE49-F238E27FC236}">
              <a16:creationId xmlns:a16="http://schemas.microsoft.com/office/drawing/2014/main" id="{2202F6DB-0DC6-4800-A2AB-63A1CD8DC19F}"/>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7" name="直線コネクタ 686">
          <a:extLst>
            <a:ext uri="{FF2B5EF4-FFF2-40B4-BE49-F238E27FC236}">
              <a16:creationId xmlns:a16="http://schemas.microsoft.com/office/drawing/2014/main" id="{3D8EBD4C-038D-4E20-A149-4ED1535BBBCF}"/>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8" name="テキスト ボックス 687">
          <a:extLst>
            <a:ext uri="{FF2B5EF4-FFF2-40B4-BE49-F238E27FC236}">
              <a16:creationId xmlns:a16="http://schemas.microsoft.com/office/drawing/2014/main" id="{B6D96118-61C1-43F9-882E-11138F2E568F}"/>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9" name="直線コネクタ 688">
          <a:extLst>
            <a:ext uri="{FF2B5EF4-FFF2-40B4-BE49-F238E27FC236}">
              <a16:creationId xmlns:a16="http://schemas.microsoft.com/office/drawing/2014/main" id="{CA0EC52B-8080-4364-A20C-37FB4CDBD9EB}"/>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0" name="テキスト ボックス 689">
          <a:extLst>
            <a:ext uri="{FF2B5EF4-FFF2-40B4-BE49-F238E27FC236}">
              <a16:creationId xmlns:a16="http://schemas.microsoft.com/office/drawing/2014/main" id="{788F2725-2D60-4F2A-9C0C-CF2E03E04B82}"/>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1" name="直線コネクタ 690">
          <a:extLst>
            <a:ext uri="{FF2B5EF4-FFF2-40B4-BE49-F238E27FC236}">
              <a16:creationId xmlns:a16="http://schemas.microsoft.com/office/drawing/2014/main" id="{03B2EACC-4F11-4C57-B67B-6E215DFB5EA5}"/>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2" name="テキスト ボックス 691">
          <a:extLst>
            <a:ext uri="{FF2B5EF4-FFF2-40B4-BE49-F238E27FC236}">
              <a16:creationId xmlns:a16="http://schemas.microsoft.com/office/drawing/2014/main" id="{2B12C4BA-7BB3-43AC-B54B-15A129ECD6F5}"/>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a:extLst>
            <a:ext uri="{FF2B5EF4-FFF2-40B4-BE49-F238E27FC236}">
              <a16:creationId xmlns:a16="http://schemas.microsoft.com/office/drawing/2014/main" id="{2C10759C-68AA-4394-A9CC-EB21D0617BC4}"/>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a:extLst>
            <a:ext uri="{FF2B5EF4-FFF2-40B4-BE49-F238E27FC236}">
              <a16:creationId xmlns:a16="http://schemas.microsoft.com/office/drawing/2014/main" id="{BB8B1280-D62C-4F00-A3E2-DFA2B7E8295C}"/>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a:extLst>
            <a:ext uri="{FF2B5EF4-FFF2-40B4-BE49-F238E27FC236}">
              <a16:creationId xmlns:a16="http://schemas.microsoft.com/office/drawing/2014/main" id="{FD5477B5-1156-414D-9CFB-F1ED156A1206}"/>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696" name="直線コネクタ 695">
          <a:extLst>
            <a:ext uri="{FF2B5EF4-FFF2-40B4-BE49-F238E27FC236}">
              <a16:creationId xmlns:a16="http://schemas.microsoft.com/office/drawing/2014/main" id="{53AFBF9E-8890-415E-AACD-A8ABBD450BEB}"/>
            </a:ext>
          </a:extLst>
        </xdr:cNvPr>
        <xdr:cNvCxnSpPr/>
      </xdr:nvCxnSpPr>
      <xdr:spPr>
        <a:xfrm flipV="1">
          <a:off x="188461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697" name="【公民館】&#10;一人当たり面積最小値テキスト">
          <a:extLst>
            <a:ext uri="{FF2B5EF4-FFF2-40B4-BE49-F238E27FC236}">
              <a16:creationId xmlns:a16="http://schemas.microsoft.com/office/drawing/2014/main" id="{6A700C54-0FE1-4A7E-8E47-E3ABE3D98183}"/>
            </a:ext>
          </a:extLst>
        </xdr:cNvPr>
        <xdr:cNvSpPr txBox="1"/>
      </xdr:nvSpPr>
      <xdr:spPr>
        <a:xfrm>
          <a:off x="188849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698" name="直線コネクタ 697">
          <a:extLst>
            <a:ext uri="{FF2B5EF4-FFF2-40B4-BE49-F238E27FC236}">
              <a16:creationId xmlns:a16="http://schemas.microsoft.com/office/drawing/2014/main" id="{236FA80E-78B9-47F8-9AEF-4668C4569B2F}"/>
            </a:ext>
          </a:extLst>
        </xdr:cNvPr>
        <xdr:cNvCxnSpPr/>
      </xdr:nvCxnSpPr>
      <xdr:spPr>
        <a:xfrm>
          <a:off x="18786475" y="18585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699" name="【公民館】&#10;一人当たり面積最大値テキスト">
          <a:extLst>
            <a:ext uri="{FF2B5EF4-FFF2-40B4-BE49-F238E27FC236}">
              <a16:creationId xmlns:a16="http://schemas.microsoft.com/office/drawing/2014/main" id="{A7750C22-4DF3-47E5-A7AB-E2CB5FC47208}"/>
            </a:ext>
          </a:extLst>
        </xdr:cNvPr>
        <xdr:cNvSpPr txBox="1"/>
      </xdr:nvSpPr>
      <xdr:spPr>
        <a:xfrm>
          <a:off x="188849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700" name="直線コネクタ 699">
          <a:extLst>
            <a:ext uri="{FF2B5EF4-FFF2-40B4-BE49-F238E27FC236}">
              <a16:creationId xmlns:a16="http://schemas.microsoft.com/office/drawing/2014/main" id="{D565829C-0D2B-44C3-B1DA-5557DA9C22EC}"/>
            </a:ext>
          </a:extLst>
        </xdr:cNvPr>
        <xdr:cNvCxnSpPr/>
      </xdr:nvCxnSpPr>
      <xdr:spPr>
        <a:xfrm>
          <a:off x="18786475" y="17063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33038</xdr:rowOff>
    </xdr:from>
    <xdr:ext cx="469744" cy="259045"/>
    <xdr:sp macro="" textlink="">
      <xdr:nvSpPr>
        <xdr:cNvPr id="701" name="【公民館】&#10;一人当たり面積平均値テキスト">
          <a:extLst>
            <a:ext uri="{FF2B5EF4-FFF2-40B4-BE49-F238E27FC236}">
              <a16:creationId xmlns:a16="http://schemas.microsoft.com/office/drawing/2014/main" id="{09CAFCAE-8A1D-4214-B2BA-42E7C7EEBF89}"/>
            </a:ext>
          </a:extLst>
        </xdr:cNvPr>
        <xdr:cNvSpPr txBox="1"/>
      </xdr:nvSpPr>
      <xdr:spPr>
        <a:xfrm>
          <a:off x="18884900" y="18035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702" name="フローチャート: 判断 701">
          <a:extLst>
            <a:ext uri="{FF2B5EF4-FFF2-40B4-BE49-F238E27FC236}">
              <a16:creationId xmlns:a16="http://schemas.microsoft.com/office/drawing/2014/main" id="{AA346BE7-5832-4383-BE95-08203C525F67}"/>
            </a:ext>
          </a:extLst>
        </xdr:cNvPr>
        <xdr:cNvSpPr/>
      </xdr:nvSpPr>
      <xdr:spPr>
        <a:xfrm>
          <a:off x="187960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03" name="フローチャート: 判断 702">
          <a:extLst>
            <a:ext uri="{FF2B5EF4-FFF2-40B4-BE49-F238E27FC236}">
              <a16:creationId xmlns:a16="http://schemas.microsoft.com/office/drawing/2014/main" id="{9743B8C1-4C72-45FC-A088-C72D850BE166}"/>
            </a:ext>
          </a:extLst>
        </xdr:cNvPr>
        <xdr:cNvSpPr/>
      </xdr:nvSpPr>
      <xdr:spPr>
        <a:xfrm>
          <a:off x="18100675" y="18225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704" name="フローチャート: 判断 703">
          <a:extLst>
            <a:ext uri="{FF2B5EF4-FFF2-40B4-BE49-F238E27FC236}">
              <a16:creationId xmlns:a16="http://schemas.microsoft.com/office/drawing/2014/main" id="{512EE73C-A6A4-4A59-B900-4E64A6850780}"/>
            </a:ext>
          </a:extLst>
        </xdr:cNvPr>
        <xdr:cNvSpPr/>
      </xdr:nvSpPr>
      <xdr:spPr>
        <a:xfrm>
          <a:off x="17325975"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7FE753C2-2B1B-40E8-AB94-B4F4272678C9}"/>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2E4C4CC2-9797-4984-B5D6-856188CBEDE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3663DCB7-A41C-499F-A6A0-CD6C995A7691}"/>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C06C21B2-29C9-4EAC-B4C2-1759A87FE482}"/>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B4D98AF5-CB2C-40A6-8E9C-6980EEAC363A}"/>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7620</xdr:rowOff>
    </xdr:from>
    <xdr:to>
      <xdr:col>116</xdr:col>
      <xdr:colOff>114300</xdr:colOff>
      <xdr:row>108</xdr:row>
      <xdr:rowOff>109220</xdr:rowOff>
    </xdr:to>
    <xdr:sp macro="" textlink="">
      <xdr:nvSpPr>
        <xdr:cNvPr id="710" name="楕円 709">
          <a:extLst>
            <a:ext uri="{FF2B5EF4-FFF2-40B4-BE49-F238E27FC236}">
              <a16:creationId xmlns:a16="http://schemas.microsoft.com/office/drawing/2014/main" id="{6241280D-8E05-4782-AC5B-CBBE19FF33D8}"/>
            </a:ext>
          </a:extLst>
        </xdr:cNvPr>
        <xdr:cNvSpPr/>
      </xdr:nvSpPr>
      <xdr:spPr>
        <a:xfrm>
          <a:off x="18796000" y="185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93997</xdr:rowOff>
    </xdr:from>
    <xdr:ext cx="469744" cy="259045"/>
    <xdr:sp macro="" textlink="">
      <xdr:nvSpPr>
        <xdr:cNvPr id="711" name="【公民館】&#10;一人当たり面積該当値テキスト">
          <a:extLst>
            <a:ext uri="{FF2B5EF4-FFF2-40B4-BE49-F238E27FC236}">
              <a16:creationId xmlns:a16="http://schemas.microsoft.com/office/drawing/2014/main" id="{BF38DB23-04E6-4996-929C-27A0C93B7DE4}"/>
            </a:ext>
          </a:extLst>
        </xdr:cNvPr>
        <xdr:cNvSpPr txBox="1"/>
      </xdr:nvSpPr>
      <xdr:spPr>
        <a:xfrm>
          <a:off x="188849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8889</xdr:rowOff>
    </xdr:from>
    <xdr:to>
      <xdr:col>112</xdr:col>
      <xdr:colOff>38100</xdr:colOff>
      <xdr:row>108</xdr:row>
      <xdr:rowOff>110489</xdr:rowOff>
    </xdr:to>
    <xdr:sp macro="" textlink="">
      <xdr:nvSpPr>
        <xdr:cNvPr id="712" name="楕円 711">
          <a:extLst>
            <a:ext uri="{FF2B5EF4-FFF2-40B4-BE49-F238E27FC236}">
              <a16:creationId xmlns:a16="http://schemas.microsoft.com/office/drawing/2014/main" id="{17CD7B73-7D09-4CC6-81E5-7A92CB55A94E}"/>
            </a:ext>
          </a:extLst>
        </xdr:cNvPr>
        <xdr:cNvSpPr/>
      </xdr:nvSpPr>
      <xdr:spPr>
        <a:xfrm>
          <a:off x="18100675" y="185254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58420</xdr:rowOff>
    </xdr:from>
    <xdr:to>
      <xdr:col>116</xdr:col>
      <xdr:colOff>63500</xdr:colOff>
      <xdr:row>108</xdr:row>
      <xdr:rowOff>59689</xdr:rowOff>
    </xdr:to>
    <xdr:cxnSp macro="">
      <xdr:nvCxnSpPr>
        <xdr:cNvPr id="713" name="直線コネクタ 712">
          <a:extLst>
            <a:ext uri="{FF2B5EF4-FFF2-40B4-BE49-F238E27FC236}">
              <a16:creationId xmlns:a16="http://schemas.microsoft.com/office/drawing/2014/main" id="{F899DC56-F7E7-4668-A038-8FB1A0790BEE}"/>
            </a:ext>
          </a:extLst>
        </xdr:cNvPr>
        <xdr:cNvCxnSpPr/>
      </xdr:nvCxnSpPr>
      <xdr:spPr>
        <a:xfrm flipV="1">
          <a:off x="18132425" y="18575020"/>
          <a:ext cx="714375"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8889</xdr:rowOff>
    </xdr:from>
    <xdr:to>
      <xdr:col>107</xdr:col>
      <xdr:colOff>101600</xdr:colOff>
      <xdr:row>108</xdr:row>
      <xdr:rowOff>110489</xdr:rowOff>
    </xdr:to>
    <xdr:sp macro="" textlink="">
      <xdr:nvSpPr>
        <xdr:cNvPr id="714" name="楕円 713">
          <a:extLst>
            <a:ext uri="{FF2B5EF4-FFF2-40B4-BE49-F238E27FC236}">
              <a16:creationId xmlns:a16="http://schemas.microsoft.com/office/drawing/2014/main" id="{F1C971E5-7C2F-4137-8C19-C4CB592EF33C}"/>
            </a:ext>
          </a:extLst>
        </xdr:cNvPr>
        <xdr:cNvSpPr/>
      </xdr:nvSpPr>
      <xdr:spPr>
        <a:xfrm>
          <a:off x="17325975" y="185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59689</xdr:rowOff>
    </xdr:from>
    <xdr:to>
      <xdr:col>111</xdr:col>
      <xdr:colOff>177800</xdr:colOff>
      <xdr:row>108</xdr:row>
      <xdr:rowOff>59689</xdr:rowOff>
    </xdr:to>
    <xdr:cxnSp macro="">
      <xdr:nvCxnSpPr>
        <xdr:cNvPr id="715" name="直線コネクタ 714">
          <a:extLst>
            <a:ext uri="{FF2B5EF4-FFF2-40B4-BE49-F238E27FC236}">
              <a16:creationId xmlns:a16="http://schemas.microsoft.com/office/drawing/2014/main" id="{F337CCEA-9CDE-4ABF-AF52-E6CD0A72A53D}"/>
            </a:ext>
          </a:extLst>
        </xdr:cNvPr>
        <xdr:cNvCxnSpPr/>
      </xdr:nvCxnSpPr>
      <xdr:spPr>
        <a:xfrm>
          <a:off x="17376775" y="1857628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16" name="n_1aveValue【公民館】&#10;一人当たり面積">
          <a:extLst>
            <a:ext uri="{FF2B5EF4-FFF2-40B4-BE49-F238E27FC236}">
              <a16:creationId xmlns:a16="http://schemas.microsoft.com/office/drawing/2014/main" id="{0E063F55-FA26-4700-AC42-5B60D9CB9BE1}"/>
            </a:ext>
          </a:extLst>
        </xdr:cNvPr>
        <xdr:cNvSpPr txBox="1"/>
      </xdr:nvSpPr>
      <xdr:spPr>
        <a:xfrm>
          <a:off x="1793247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72407</xdr:rowOff>
    </xdr:from>
    <xdr:ext cx="469744" cy="259045"/>
    <xdr:sp macro="" textlink="">
      <xdr:nvSpPr>
        <xdr:cNvPr id="717" name="n_2aveValue【公民館】&#10;一人当たり面積">
          <a:extLst>
            <a:ext uri="{FF2B5EF4-FFF2-40B4-BE49-F238E27FC236}">
              <a16:creationId xmlns:a16="http://schemas.microsoft.com/office/drawing/2014/main" id="{DB82BB1A-CE84-4967-B202-049B7C1D7407}"/>
            </a:ext>
          </a:extLst>
        </xdr:cNvPr>
        <xdr:cNvSpPr txBox="1"/>
      </xdr:nvSpPr>
      <xdr:spPr>
        <a:xfrm>
          <a:off x="1717047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101616</xdr:rowOff>
    </xdr:from>
    <xdr:ext cx="469744" cy="259045"/>
    <xdr:sp macro="" textlink="">
      <xdr:nvSpPr>
        <xdr:cNvPr id="718" name="n_1mainValue【公民館】&#10;一人当たり面積">
          <a:extLst>
            <a:ext uri="{FF2B5EF4-FFF2-40B4-BE49-F238E27FC236}">
              <a16:creationId xmlns:a16="http://schemas.microsoft.com/office/drawing/2014/main" id="{F6222171-9165-4B91-9B91-F77151C11434}"/>
            </a:ext>
          </a:extLst>
        </xdr:cNvPr>
        <xdr:cNvSpPr txBox="1"/>
      </xdr:nvSpPr>
      <xdr:spPr>
        <a:xfrm>
          <a:off x="17932477" y="186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101616</xdr:rowOff>
    </xdr:from>
    <xdr:ext cx="469744" cy="259045"/>
    <xdr:sp macro="" textlink="">
      <xdr:nvSpPr>
        <xdr:cNvPr id="719" name="n_2mainValue【公民館】&#10;一人当たり面積">
          <a:extLst>
            <a:ext uri="{FF2B5EF4-FFF2-40B4-BE49-F238E27FC236}">
              <a16:creationId xmlns:a16="http://schemas.microsoft.com/office/drawing/2014/main" id="{91B1DD3F-3319-42BA-92FB-1446AAF11FE0}"/>
            </a:ext>
          </a:extLst>
        </xdr:cNvPr>
        <xdr:cNvSpPr txBox="1"/>
      </xdr:nvSpPr>
      <xdr:spPr>
        <a:xfrm>
          <a:off x="17170477" y="186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a:extLst>
            <a:ext uri="{FF2B5EF4-FFF2-40B4-BE49-F238E27FC236}">
              <a16:creationId xmlns:a16="http://schemas.microsoft.com/office/drawing/2014/main" id="{7ED34BDB-CA54-49E7-8914-99C5E9BB9AF2}"/>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a:extLst>
            <a:ext uri="{FF2B5EF4-FFF2-40B4-BE49-F238E27FC236}">
              <a16:creationId xmlns:a16="http://schemas.microsoft.com/office/drawing/2014/main" id="{582D8EF2-4A4C-48DF-A169-7C3CAF9FD382}"/>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a:extLst>
            <a:ext uri="{FF2B5EF4-FFF2-40B4-BE49-F238E27FC236}">
              <a16:creationId xmlns:a16="http://schemas.microsoft.com/office/drawing/2014/main" id="{5AC72B87-9774-4051-91B1-B845B35FB6FA}"/>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学校施設・保育所について有形固定資産減価償却率について類似団体と比較すると高くなっている。現段階で個別計画を策定しており、長寿命化を図っていく予定である。公民館については施設更新を行っておらず、建物の老朽化が進んでいるため、減価償却率が高くなっている。今後は、隣接する体育館も含めて複合施設を検討・課題とし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265CFC-669B-47C4-AEBF-6CD5088814DA}"/>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8EDA219-0739-4ECA-B0C2-6AD7722E6782}"/>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B20A8F-07CC-4ABC-8939-59C36E080876}"/>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55F61B-15FF-44FA-B796-78B107FECAB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9FA47C-7259-470A-8753-23F46E8A2EDF}"/>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021CFF-EC4D-4AC1-B5CC-2DC5671E35B2}"/>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ED8AB7-1CBC-4D6C-B8ED-4FD8752FC485}"/>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E8C923-09D9-42B8-9A0F-8E0A0D350F04}"/>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A95844-F31D-4285-A3D6-8096EBB6FF27}"/>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7D7BF8-6DC6-42F7-9911-D5316C4300B5}"/>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15,629
15,461
40.91
6,328,689
5,739,063
288,447
3,947,148
5,069,417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D227A6-2DCD-4839-8DD6-36928B3EA113}"/>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30AF123-75DC-46A4-974E-200C5108B29D}"/>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5F7009-D569-477F-B5D2-C0A743010B94}"/>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8CFE0D-8500-4F55-9DD3-C9FF11E3C291}"/>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F283B4-8654-486A-80BC-AF8197E92BC5}"/>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979482D-223C-4566-9AA9-1302B8B89B2E}"/>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102F61E-32D5-4108-9B0E-FEACC2A9F746}"/>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E5484F-7EB8-437C-9D33-38E8E52922B7}"/>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6DD0059-EC07-4AE2-9ECF-022861389586}"/>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04BDAA-EAD7-4151-A18A-B848DAC2A4BC}"/>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F3AF20-DD76-4ED8-AFD9-6E76854A79A3}"/>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FF2BBB-55B0-42B0-92C7-135327FDB0EA}"/>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2309E9-DDCC-46C2-B1A5-94FF00DFB69D}"/>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6BE883-5AB1-4284-8960-045D17964E99}"/>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0D28BD-1AE7-486A-A25C-C511F1A7359D}"/>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661A6B-6FC7-4800-AE81-AA339FF1053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FDF70B-DE10-4413-BBDB-F31A98F312F1}"/>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1E61B8-5F77-4439-A59C-B325EC25F406}"/>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C3A7829-94B5-4FFD-9B54-C435F1B1956F}"/>
            </a:ext>
          </a:extLst>
        </xdr:cNvPr>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DEF585C-3866-4D56-940F-A57EB144688C}"/>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FFFCD9E-42A7-4AF9-81D0-4128FD70BD4C}"/>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69AD616-68F4-46CD-A493-9E46F085FD4E}"/>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8447E37-3269-48ED-9FB6-F42D2B9CF9BF}"/>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DE1A6DD-D3CF-4220-A036-E6E310E66D72}"/>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9CED0BD-193D-4A0B-8ADE-67B1F8A2BAC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D188647-A294-40E0-A789-DAFB8F1AAEA7}"/>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4F6FFA3-9F97-4BAD-ABA2-516F24F8D70B}"/>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7E1ACFA-5415-4BBE-A981-39B34911170B}"/>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735D09A-D79A-478E-B7F8-F5B3031A5742}"/>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3C06F870-E6D2-4752-A95A-6FA495E5FA83}"/>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6177E5D6-7332-4191-802C-C466E6907F1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8581DE1-6EE5-4FEC-B83A-998F999A7DF8}"/>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E8183DC-C593-434F-A6A7-EB9DB869FC17}"/>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CE7E1E8A-5112-43FD-95C0-658D0EFCE857}"/>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1685A716-CAC2-457E-B282-656D503209E1}"/>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53E1642C-F0CF-4AAA-8331-8E088468B130}"/>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4ACE4B6-A682-4D23-95C4-9978E2701FC9}"/>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FBD03A99-3095-4D05-A9C8-256227E26343}"/>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5DFFCB7-A23C-4E8B-AF78-ABF92DDECD1E}"/>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18682724-8E98-4041-A36C-82C01F84561C}"/>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36771EA-B203-435D-A802-383DC29A5AC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47CB21BB-AA72-420E-A917-7B1DB373DB6A}"/>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9DB6BD49-5648-47A6-8BB0-50ABD016FDEA}"/>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8B7667E-DB84-4800-9B6A-23EFE8780D1C}"/>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AFC71EE4-FA23-4BDF-979C-0792FC4C2F8D}"/>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3824D0A-1423-4738-B138-D98ED6129EB5}"/>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id="{0EA6D96D-C56B-4191-B2F9-1835CAE77F06}"/>
            </a:ext>
          </a:extLst>
        </xdr:cNvPr>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id="{979AC24A-62AF-481D-8D24-4238E02F3BEC}"/>
            </a:ext>
          </a:extLst>
        </xdr:cNvPr>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id="{59C6946C-3A81-4580-9356-5546ECF11D45}"/>
            </a:ext>
          </a:extLst>
        </xdr:cNvPr>
        <xdr:cNvSpPr txBox="1"/>
      </xdr:nvSpPr>
      <xdr:spPr>
        <a:xfrm>
          <a:off x="3208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id="{7C46223D-163D-4DD6-8B22-F1CED1B7C29C}"/>
            </a:ext>
          </a:extLst>
        </xdr:cNvPr>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id="{ADDAE7C3-CA34-4F91-A470-B7DA79F12360}"/>
            </a:ext>
          </a:extLst>
        </xdr:cNvPr>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id="{69246F84-F392-48C7-B16F-9350DDCEDC95}"/>
            </a:ext>
          </a:extLst>
        </xdr:cNvPr>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id="{FD37BB7A-5A3C-4A52-B079-DFA2FE345974}"/>
            </a:ext>
          </a:extLst>
        </xdr:cNvPr>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id="{01146B98-6001-4AB7-9DEC-2E4A17E2E2C9}"/>
            </a:ext>
          </a:extLst>
        </xdr:cNvPr>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id="{2068725A-4257-48FF-B3CA-37E8DF276C85}"/>
            </a:ext>
          </a:extLst>
        </xdr:cNvPr>
        <xdr:cNvSpPr txBox="1"/>
      </xdr:nvSpPr>
      <xdr:spPr>
        <a:xfrm>
          <a:off x="2662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id="{65AEFB4D-145C-4573-8319-385EBFE8FFD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id="{3CB9E342-D1D6-4E74-990B-3CC1DB2E7B7D}"/>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id="{D5F1A20E-1B46-4EF2-BBFB-3BFBE4C92A09}"/>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70" name="直線コネクタ 69">
          <a:extLst>
            <a:ext uri="{FF2B5EF4-FFF2-40B4-BE49-F238E27FC236}">
              <a16:creationId xmlns:a16="http://schemas.microsoft.com/office/drawing/2014/main" id="{97C7F460-0F62-4A21-84BF-26154ADF83E6}"/>
            </a:ext>
          </a:extLst>
        </xdr:cNvPr>
        <xdr:cNvCxnSpPr/>
      </xdr:nvCxnSpPr>
      <xdr:spPr>
        <a:xfrm flipV="1">
          <a:off x="39490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id="{61FEDB6E-26A8-4AE4-9ED1-0DF29B9085C5}"/>
            </a:ext>
          </a:extLst>
        </xdr:cNvPr>
        <xdr:cNvSpPr txBox="1"/>
      </xdr:nvSpPr>
      <xdr:spPr>
        <a:xfrm>
          <a:off x="39878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72" name="直線コネクタ 71">
          <a:extLst>
            <a:ext uri="{FF2B5EF4-FFF2-40B4-BE49-F238E27FC236}">
              <a16:creationId xmlns:a16="http://schemas.microsoft.com/office/drawing/2014/main" id="{4170798E-8FDB-4AE7-A978-CC31B3FD153E}"/>
            </a:ext>
          </a:extLst>
        </xdr:cNvPr>
        <xdr:cNvCxnSpPr/>
      </xdr:nvCxnSpPr>
      <xdr:spPr>
        <a:xfrm>
          <a:off x="3889375" y="110482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73" name="【体育館・プール】&#10;有形固定資産減価償却率最大値テキスト">
          <a:extLst>
            <a:ext uri="{FF2B5EF4-FFF2-40B4-BE49-F238E27FC236}">
              <a16:creationId xmlns:a16="http://schemas.microsoft.com/office/drawing/2014/main" id="{4C64BAFB-15C8-43EF-A675-54E9ACA34C66}"/>
            </a:ext>
          </a:extLst>
        </xdr:cNvPr>
        <xdr:cNvSpPr txBox="1"/>
      </xdr:nvSpPr>
      <xdr:spPr>
        <a:xfrm>
          <a:off x="39878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74" name="直線コネクタ 73">
          <a:extLst>
            <a:ext uri="{FF2B5EF4-FFF2-40B4-BE49-F238E27FC236}">
              <a16:creationId xmlns:a16="http://schemas.microsoft.com/office/drawing/2014/main" id="{2E9C9681-2F4E-45E6-81B9-7CC94DA3DCF6}"/>
            </a:ext>
          </a:extLst>
        </xdr:cNvPr>
        <xdr:cNvCxnSpPr/>
      </xdr:nvCxnSpPr>
      <xdr:spPr>
        <a:xfrm>
          <a:off x="3889375" y="9704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140225</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id="{D47EA009-A75D-4A1D-B8B8-236187501938}"/>
            </a:ext>
          </a:extLst>
        </xdr:cNvPr>
        <xdr:cNvSpPr txBox="1"/>
      </xdr:nvSpPr>
      <xdr:spPr>
        <a:xfrm>
          <a:off x="3987800" y="1025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76" name="フローチャート: 判断 75">
          <a:extLst>
            <a:ext uri="{FF2B5EF4-FFF2-40B4-BE49-F238E27FC236}">
              <a16:creationId xmlns:a16="http://schemas.microsoft.com/office/drawing/2014/main" id="{3E03BA99-8327-45BD-B282-D132EB5CF587}"/>
            </a:ext>
          </a:extLst>
        </xdr:cNvPr>
        <xdr:cNvSpPr/>
      </xdr:nvSpPr>
      <xdr:spPr>
        <a:xfrm>
          <a:off x="38989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77" name="フローチャート: 判断 76">
          <a:extLst>
            <a:ext uri="{FF2B5EF4-FFF2-40B4-BE49-F238E27FC236}">
              <a16:creationId xmlns:a16="http://schemas.microsoft.com/office/drawing/2014/main" id="{709AC56B-BFB5-4954-B23E-2158876CA9D7}"/>
            </a:ext>
          </a:extLst>
        </xdr:cNvPr>
        <xdr:cNvSpPr/>
      </xdr:nvSpPr>
      <xdr:spPr>
        <a:xfrm>
          <a:off x="3203575" y="102522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57929</xdr:rowOff>
    </xdr:from>
    <xdr:ext cx="405111" cy="259045"/>
    <xdr:sp macro="" textlink="">
      <xdr:nvSpPr>
        <xdr:cNvPr id="78" name="n_1aveValue【体育館・プール】&#10;有形固定資産減価償却率">
          <a:extLst>
            <a:ext uri="{FF2B5EF4-FFF2-40B4-BE49-F238E27FC236}">
              <a16:creationId xmlns:a16="http://schemas.microsoft.com/office/drawing/2014/main" id="{C218AE11-FD60-4664-8A35-EE3550647C47}"/>
            </a:ext>
          </a:extLst>
        </xdr:cNvPr>
        <xdr:cNvSpPr txBox="1"/>
      </xdr:nvSpPr>
      <xdr:spPr>
        <a:xfrm>
          <a:off x="306769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136652</xdr:rowOff>
    </xdr:from>
    <xdr:to>
      <xdr:col>15</xdr:col>
      <xdr:colOff>101600</xdr:colOff>
      <xdr:row>59</xdr:row>
      <xdr:rowOff>66802</xdr:rowOff>
    </xdr:to>
    <xdr:sp macro="" textlink="">
      <xdr:nvSpPr>
        <xdr:cNvPr id="79" name="フローチャート: 判断 78">
          <a:extLst>
            <a:ext uri="{FF2B5EF4-FFF2-40B4-BE49-F238E27FC236}">
              <a16:creationId xmlns:a16="http://schemas.microsoft.com/office/drawing/2014/main" id="{E1A08DA4-663C-4F7A-BFB9-F12CDABCFE93}"/>
            </a:ext>
          </a:extLst>
        </xdr:cNvPr>
        <xdr:cNvSpPr/>
      </xdr:nvSpPr>
      <xdr:spPr>
        <a:xfrm>
          <a:off x="2428875"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83329</xdr:rowOff>
    </xdr:from>
    <xdr:ext cx="405111" cy="259045"/>
    <xdr:sp macro="" textlink="">
      <xdr:nvSpPr>
        <xdr:cNvPr id="80" name="n_2aveValue【体育館・プール】&#10;有形固定資産減価償却率">
          <a:extLst>
            <a:ext uri="{FF2B5EF4-FFF2-40B4-BE49-F238E27FC236}">
              <a16:creationId xmlns:a16="http://schemas.microsoft.com/office/drawing/2014/main" id="{A3747AC0-34BE-499E-89A1-7384E1C610FF}"/>
            </a:ext>
          </a:extLst>
        </xdr:cNvPr>
        <xdr:cNvSpPr txBox="1"/>
      </xdr:nvSpPr>
      <xdr:spPr>
        <a:xfrm>
          <a:off x="230569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a:extLst>
            <a:ext uri="{FF2B5EF4-FFF2-40B4-BE49-F238E27FC236}">
              <a16:creationId xmlns:a16="http://schemas.microsoft.com/office/drawing/2014/main" id="{D4594329-4850-45B0-91E6-5AD60C8062E7}"/>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BEF732F3-160B-402D-8C51-FB28F4D9D097}"/>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563AE11B-CBF7-4C2F-83B8-BCE98D87743F}"/>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C1860A1-4611-4871-9235-105301EDF267}"/>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D6E45F5-9E33-4C32-A345-F0A8CC7A54B2}"/>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81788</xdr:rowOff>
    </xdr:from>
    <xdr:to>
      <xdr:col>24</xdr:col>
      <xdr:colOff>114300</xdr:colOff>
      <xdr:row>59</xdr:row>
      <xdr:rowOff>11938</xdr:rowOff>
    </xdr:to>
    <xdr:sp macro="" textlink="">
      <xdr:nvSpPr>
        <xdr:cNvPr id="86" name="楕円 85">
          <a:extLst>
            <a:ext uri="{FF2B5EF4-FFF2-40B4-BE49-F238E27FC236}">
              <a16:creationId xmlns:a16="http://schemas.microsoft.com/office/drawing/2014/main" id="{3EE89FE6-0547-4AC2-A8D6-CFC5B3DD3EB3}"/>
            </a:ext>
          </a:extLst>
        </xdr:cNvPr>
        <xdr:cNvSpPr/>
      </xdr:nvSpPr>
      <xdr:spPr>
        <a:xfrm>
          <a:off x="38989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104665</xdr:rowOff>
    </xdr:from>
    <xdr:ext cx="405111" cy="259045"/>
    <xdr:sp macro="" textlink="">
      <xdr:nvSpPr>
        <xdr:cNvPr id="87" name="【体育館・プール】&#10;有形固定資産減価償却率該当値テキスト">
          <a:extLst>
            <a:ext uri="{FF2B5EF4-FFF2-40B4-BE49-F238E27FC236}">
              <a16:creationId xmlns:a16="http://schemas.microsoft.com/office/drawing/2014/main" id="{5C35270B-C5CE-48B9-9438-B6B03A2CAC1E}"/>
            </a:ext>
          </a:extLst>
        </xdr:cNvPr>
        <xdr:cNvSpPr txBox="1"/>
      </xdr:nvSpPr>
      <xdr:spPr>
        <a:xfrm>
          <a:off x="3987800" y="987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116078</xdr:rowOff>
    </xdr:from>
    <xdr:to>
      <xdr:col>20</xdr:col>
      <xdr:colOff>38100</xdr:colOff>
      <xdr:row>59</xdr:row>
      <xdr:rowOff>46228</xdr:rowOff>
    </xdr:to>
    <xdr:sp macro="" textlink="">
      <xdr:nvSpPr>
        <xdr:cNvPr id="88" name="楕円 87">
          <a:extLst>
            <a:ext uri="{FF2B5EF4-FFF2-40B4-BE49-F238E27FC236}">
              <a16:creationId xmlns:a16="http://schemas.microsoft.com/office/drawing/2014/main" id="{11508108-5343-439F-B4B8-2EC8E88DB810}"/>
            </a:ext>
          </a:extLst>
        </xdr:cNvPr>
        <xdr:cNvSpPr/>
      </xdr:nvSpPr>
      <xdr:spPr>
        <a:xfrm>
          <a:off x="3203575" y="100601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132588</xdr:rowOff>
    </xdr:from>
    <xdr:to>
      <xdr:col>24</xdr:col>
      <xdr:colOff>63500</xdr:colOff>
      <xdr:row>58</xdr:row>
      <xdr:rowOff>166878</xdr:rowOff>
    </xdr:to>
    <xdr:cxnSp macro="">
      <xdr:nvCxnSpPr>
        <xdr:cNvPr id="89" name="直線コネクタ 88">
          <a:extLst>
            <a:ext uri="{FF2B5EF4-FFF2-40B4-BE49-F238E27FC236}">
              <a16:creationId xmlns:a16="http://schemas.microsoft.com/office/drawing/2014/main" id="{B8CD232A-555A-4593-B1BD-607FD9B6654A}"/>
            </a:ext>
          </a:extLst>
        </xdr:cNvPr>
        <xdr:cNvCxnSpPr/>
      </xdr:nvCxnSpPr>
      <xdr:spPr>
        <a:xfrm flipV="1">
          <a:off x="3235325" y="10076688"/>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152654</xdr:rowOff>
    </xdr:from>
    <xdr:to>
      <xdr:col>15</xdr:col>
      <xdr:colOff>101600</xdr:colOff>
      <xdr:row>59</xdr:row>
      <xdr:rowOff>82804</xdr:rowOff>
    </xdr:to>
    <xdr:sp macro="" textlink="">
      <xdr:nvSpPr>
        <xdr:cNvPr id="90" name="楕円 89">
          <a:extLst>
            <a:ext uri="{FF2B5EF4-FFF2-40B4-BE49-F238E27FC236}">
              <a16:creationId xmlns:a16="http://schemas.microsoft.com/office/drawing/2014/main" id="{8EB5DDAB-866C-4CF5-852F-D5E869B6DC77}"/>
            </a:ext>
          </a:extLst>
        </xdr:cNvPr>
        <xdr:cNvSpPr/>
      </xdr:nvSpPr>
      <xdr:spPr>
        <a:xfrm>
          <a:off x="2428875"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166878</xdr:rowOff>
    </xdr:from>
    <xdr:to>
      <xdr:col>19</xdr:col>
      <xdr:colOff>177800</xdr:colOff>
      <xdr:row>59</xdr:row>
      <xdr:rowOff>32004</xdr:rowOff>
    </xdr:to>
    <xdr:cxnSp macro="">
      <xdr:nvCxnSpPr>
        <xdr:cNvPr id="91" name="直線コネクタ 90">
          <a:extLst>
            <a:ext uri="{FF2B5EF4-FFF2-40B4-BE49-F238E27FC236}">
              <a16:creationId xmlns:a16="http://schemas.microsoft.com/office/drawing/2014/main" id="{F6B64A2C-E210-44A5-AB88-87D2C2DF6D24}"/>
            </a:ext>
          </a:extLst>
        </xdr:cNvPr>
        <xdr:cNvCxnSpPr/>
      </xdr:nvCxnSpPr>
      <xdr:spPr>
        <a:xfrm flipV="1">
          <a:off x="2479675" y="10110978"/>
          <a:ext cx="7556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62755</xdr:rowOff>
    </xdr:from>
    <xdr:ext cx="405111" cy="259045"/>
    <xdr:sp macro="" textlink="">
      <xdr:nvSpPr>
        <xdr:cNvPr id="92" name="n_1mainValue【体育館・プール】&#10;有形固定資産減価償却率">
          <a:extLst>
            <a:ext uri="{FF2B5EF4-FFF2-40B4-BE49-F238E27FC236}">
              <a16:creationId xmlns:a16="http://schemas.microsoft.com/office/drawing/2014/main" id="{26890BED-5E89-4658-B306-E00E5959570A}"/>
            </a:ext>
          </a:extLst>
        </xdr:cNvPr>
        <xdr:cNvSpPr txBox="1"/>
      </xdr:nvSpPr>
      <xdr:spPr>
        <a:xfrm>
          <a:off x="306769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73931</xdr:rowOff>
    </xdr:from>
    <xdr:ext cx="405111" cy="259045"/>
    <xdr:sp macro="" textlink="">
      <xdr:nvSpPr>
        <xdr:cNvPr id="93" name="n_2mainValue【体育館・プール】&#10;有形固定資産減価償却率">
          <a:extLst>
            <a:ext uri="{FF2B5EF4-FFF2-40B4-BE49-F238E27FC236}">
              <a16:creationId xmlns:a16="http://schemas.microsoft.com/office/drawing/2014/main" id="{3B5890A3-A229-4EDB-8FCF-C6F4F4FA11EA}"/>
            </a:ext>
          </a:extLst>
        </xdr:cNvPr>
        <xdr:cNvSpPr txBox="1"/>
      </xdr:nvSpPr>
      <xdr:spPr>
        <a:xfrm>
          <a:off x="230569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a:extLst>
            <a:ext uri="{FF2B5EF4-FFF2-40B4-BE49-F238E27FC236}">
              <a16:creationId xmlns:a16="http://schemas.microsoft.com/office/drawing/2014/main" id="{C1B09BDB-3532-475B-AFE0-D5C4525BE971}"/>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a:extLst>
            <a:ext uri="{FF2B5EF4-FFF2-40B4-BE49-F238E27FC236}">
              <a16:creationId xmlns:a16="http://schemas.microsoft.com/office/drawing/2014/main" id="{95AEF26B-B32E-4A28-A477-8DA9F4EB2708}"/>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a:extLst>
            <a:ext uri="{FF2B5EF4-FFF2-40B4-BE49-F238E27FC236}">
              <a16:creationId xmlns:a16="http://schemas.microsoft.com/office/drawing/2014/main" id="{F0588B3A-1A7F-4422-A49E-B62D712DA6B3}"/>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a:extLst>
            <a:ext uri="{FF2B5EF4-FFF2-40B4-BE49-F238E27FC236}">
              <a16:creationId xmlns:a16="http://schemas.microsoft.com/office/drawing/2014/main" id="{C237F98C-11F8-43FA-A377-F23B93B67657}"/>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a:extLst>
            <a:ext uri="{FF2B5EF4-FFF2-40B4-BE49-F238E27FC236}">
              <a16:creationId xmlns:a16="http://schemas.microsoft.com/office/drawing/2014/main" id="{E60EF659-D2B1-46EA-B435-22914D9974C7}"/>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a:extLst>
            <a:ext uri="{FF2B5EF4-FFF2-40B4-BE49-F238E27FC236}">
              <a16:creationId xmlns:a16="http://schemas.microsoft.com/office/drawing/2014/main" id="{21D95DCA-E9BE-498E-8788-EC319DB54217}"/>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a:extLst>
            <a:ext uri="{FF2B5EF4-FFF2-40B4-BE49-F238E27FC236}">
              <a16:creationId xmlns:a16="http://schemas.microsoft.com/office/drawing/2014/main" id="{87519784-1197-4F13-ADA9-285A6D637F87}"/>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a:extLst>
            <a:ext uri="{FF2B5EF4-FFF2-40B4-BE49-F238E27FC236}">
              <a16:creationId xmlns:a16="http://schemas.microsoft.com/office/drawing/2014/main" id="{9243E88E-3E33-4464-AC8A-61591F26AD28}"/>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a:extLst>
            <a:ext uri="{FF2B5EF4-FFF2-40B4-BE49-F238E27FC236}">
              <a16:creationId xmlns:a16="http://schemas.microsoft.com/office/drawing/2014/main" id="{C20B162F-6550-436C-A08B-54D891292F3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a:extLst>
            <a:ext uri="{FF2B5EF4-FFF2-40B4-BE49-F238E27FC236}">
              <a16:creationId xmlns:a16="http://schemas.microsoft.com/office/drawing/2014/main" id="{4EB237F7-4F22-4374-B0F2-3F61A536E11E}"/>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4" name="直線コネクタ 103">
          <a:extLst>
            <a:ext uri="{FF2B5EF4-FFF2-40B4-BE49-F238E27FC236}">
              <a16:creationId xmlns:a16="http://schemas.microsoft.com/office/drawing/2014/main" id="{0545CF9E-9F4C-48B2-8134-0C6DF6F45BDA}"/>
            </a:ext>
          </a:extLst>
        </xdr:cNvPr>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5" name="テキスト ボックス 104">
          <a:extLst>
            <a:ext uri="{FF2B5EF4-FFF2-40B4-BE49-F238E27FC236}">
              <a16:creationId xmlns:a16="http://schemas.microsoft.com/office/drawing/2014/main" id="{1B1FC53A-3E60-4A96-A055-E77FD963C6F0}"/>
            </a:ext>
          </a:extLst>
        </xdr:cNvPr>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6" name="直線コネクタ 105">
          <a:extLst>
            <a:ext uri="{FF2B5EF4-FFF2-40B4-BE49-F238E27FC236}">
              <a16:creationId xmlns:a16="http://schemas.microsoft.com/office/drawing/2014/main" id="{D1AC52FD-5DFB-48CD-950B-E66DEA36B5FF}"/>
            </a:ext>
          </a:extLst>
        </xdr:cNvPr>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7" name="テキスト ボックス 106">
          <a:extLst>
            <a:ext uri="{FF2B5EF4-FFF2-40B4-BE49-F238E27FC236}">
              <a16:creationId xmlns:a16="http://schemas.microsoft.com/office/drawing/2014/main" id="{237F5B61-6625-4C1F-825C-D84D8CB402AC}"/>
            </a:ext>
          </a:extLst>
        </xdr:cNvPr>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8" name="直線コネクタ 107">
          <a:extLst>
            <a:ext uri="{FF2B5EF4-FFF2-40B4-BE49-F238E27FC236}">
              <a16:creationId xmlns:a16="http://schemas.microsoft.com/office/drawing/2014/main" id="{DEC7BF48-0FEE-43EE-87C5-101B76A907CF}"/>
            </a:ext>
          </a:extLst>
        </xdr:cNvPr>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9" name="テキスト ボックス 108">
          <a:extLst>
            <a:ext uri="{FF2B5EF4-FFF2-40B4-BE49-F238E27FC236}">
              <a16:creationId xmlns:a16="http://schemas.microsoft.com/office/drawing/2014/main" id="{4437894A-437C-4DCF-BBDC-71EE16AA141E}"/>
            </a:ext>
          </a:extLst>
        </xdr:cNvPr>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0" name="直線コネクタ 109">
          <a:extLst>
            <a:ext uri="{FF2B5EF4-FFF2-40B4-BE49-F238E27FC236}">
              <a16:creationId xmlns:a16="http://schemas.microsoft.com/office/drawing/2014/main" id="{9D52A5EB-C38D-436C-837E-090AFD80412C}"/>
            </a:ext>
          </a:extLst>
        </xdr:cNvPr>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1" name="テキスト ボックス 110">
          <a:extLst>
            <a:ext uri="{FF2B5EF4-FFF2-40B4-BE49-F238E27FC236}">
              <a16:creationId xmlns:a16="http://schemas.microsoft.com/office/drawing/2014/main" id="{D9F9975F-D43A-4ED8-9F07-FCDACF3EB810}"/>
            </a:ext>
          </a:extLst>
        </xdr:cNvPr>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2" name="直線コネクタ 111">
          <a:extLst>
            <a:ext uri="{FF2B5EF4-FFF2-40B4-BE49-F238E27FC236}">
              <a16:creationId xmlns:a16="http://schemas.microsoft.com/office/drawing/2014/main" id="{F7A905E3-2A77-4BB3-8ABA-D4E9A84B6FBB}"/>
            </a:ext>
          </a:extLst>
        </xdr:cNvPr>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3" name="テキスト ボックス 112">
          <a:extLst>
            <a:ext uri="{FF2B5EF4-FFF2-40B4-BE49-F238E27FC236}">
              <a16:creationId xmlns:a16="http://schemas.microsoft.com/office/drawing/2014/main" id="{2A4271C1-C599-478F-90F1-454A21F37173}"/>
            </a:ext>
          </a:extLst>
        </xdr:cNvPr>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4" name="直線コネクタ 113">
          <a:extLst>
            <a:ext uri="{FF2B5EF4-FFF2-40B4-BE49-F238E27FC236}">
              <a16:creationId xmlns:a16="http://schemas.microsoft.com/office/drawing/2014/main" id="{28ED29F6-3AD8-4061-9DBD-BBA80BF1A7B3}"/>
            </a:ext>
          </a:extLst>
        </xdr:cNvPr>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5" name="テキスト ボックス 114">
          <a:extLst>
            <a:ext uri="{FF2B5EF4-FFF2-40B4-BE49-F238E27FC236}">
              <a16:creationId xmlns:a16="http://schemas.microsoft.com/office/drawing/2014/main" id="{9EE85134-4175-4C5F-A53B-09F03CF3BB24}"/>
            </a:ext>
          </a:extLst>
        </xdr:cNvPr>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3FA4E37F-C3C2-40A2-AFBF-562960F1BBD5}"/>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6BEB6A74-8B4B-4FBF-BE0E-B34955AD3D31}"/>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CB82E7A2-A069-4D32-ABFE-BB90613DC866}"/>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19" name="直線コネクタ 118">
          <a:extLst>
            <a:ext uri="{FF2B5EF4-FFF2-40B4-BE49-F238E27FC236}">
              <a16:creationId xmlns:a16="http://schemas.microsoft.com/office/drawing/2014/main" id="{A41D008B-701A-428B-90F6-F918F5A91113}"/>
            </a:ext>
          </a:extLst>
        </xdr:cNvPr>
        <xdr:cNvCxnSpPr/>
      </xdr:nvCxnSpPr>
      <xdr:spPr>
        <a:xfrm flipV="1">
          <a:off x="8905240"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20" name="【体育館・プール】&#10;一人当たり面積最小値テキスト">
          <a:extLst>
            <a:ext uri="{FF2B5EF4-FFF2-40B4-BE49-F238E27FC236}">
              <a16:creationId xmlns:a16="http://schemas.microsoft.com/office/drawing/2014/main" id="{2DB6608E-35E4-4058-B2C2-6A84B4EF6B3F}"/>
            </a:ext>
          </a:extLst>
        </xdr:cNvPr>
        <xdr:cNvSpPr txBox="1"/>
      </xdr:nvSpPr>
      <xdr:spPr>
        <a:xfrm>
          <a:off x="8943975"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21" name="直線コネクタ 120">
          <a:extLst>
            <a:ext uri="{FF2B5EF4-FFF2-40B4-BE49-F238E27FC236}">
              <a16:creationId xmlns:a16="http://schemas.microsoft.com/office/drawing/2014/main" id="{20190272-540A-4C82-BB62-BD56209C60C8}"/>
            </a:ext>
          </a:extLst>
        </xdr:cNvPr>
        <xdr:cNvCxnSpPr/>
      </xdr:nvCxnSpPr>
      <xdr:spPr>
        <a:xfrm>
          <a:off x="8845550" y="1096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22" name="【体育館・プール】&#10;一人当たり面積最大値テキスト">
          <a:extLst>
            <a:ext uri="{FF2B5EF4-FFF2-40B4-BE49-F238E27FC236}">
              <a16:creationId xmlns:a16="http://schemas.microsoft.com/office/drawing/2014/main" id="{86F0C8BE-5652-4525-B767-001094CFDE54}"/>
            </a:ext>
          </a:extLst>
        </xdr:cNvPr>
        <xdr:cNvSpPr txBox="1"/>
      </xdr:nvSpPr>
      <xdr:spPr>
        <a:xfrm>
          <a:off x="8943975"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23" name="直線コネクタ 122">
          <a:extLst>
            <a:ext uri="{FF2B5EF4-FFF2-40B4-BE49-F238E27FC236}">
              <a16:creationId xmlns:a16="http://schemas.microsoft.com/office/drawing/2014/main" id="{FCB53CAE-6658-47BC-A62D-718C08D8EA5C}"/>
            </a:ext>
          </a:extLst>
        </xdr:cNvPr>
        <xdr:cNvCxnSpPr/>
      </xdr:nvCxnSpPr>
      <xdr:spPr>
        <a:xfrm>
          <a:off x="8845550" y="96795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70049</xdr:rowOff>
    </xdr:from>
    <xdr:ext cx="469744" cy="259045"/>
    <xdr:sp macro="" textlink="">
      <xdr:nvSpPr>
        <xdr:cNvPr id="124" name="【体育館・プール】&#10;一人当たり面積平均値テキスト">
          <a:extLst>
            <a:ext uri="{FF2B5EF4-FFF2-40B4-BE49-F238E27FC236}">
              <a16:creationId xmlns:a16="http://schemas.microsoft.com/office/drawing/2014/main" id="{AD4B5817-F677-483F-8AA3-A1D7EAA980BA}"/>
            </a:ext>
          </a:extLst>
        </xdr:cNvPr>
        <xdr:cNvSpPr txBox="1"/>
      </xdr:nvSpPr>
      <xdr:spPr>
        <a:xfrm>
          <a:off x="8943975" y="10357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25" name="フローチャート: 判断 124">
          <a:extLst>
            <a:ext uri="{FF2B5EF4-FFF2-40B4-BE49-F238E27FC236}">
              <a16:creationId xmlns:a16="http://schemas.microsoft.com/office/drawing/2014/main" id="{6913206F-4E92-4422-8079-BEA41821C8D6}"/>
            </a:ext>
          </a:extLst>
        </xdr:cNvPr>
        <xdr:cNvSpPr/>
      </xdr:nvSpPr>
      <xdr:spPr>
        <a:xfrm>
          <a:off x="8883650" y="105056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26" name="フローチャート: 判断 125">
          <a:extLst>
            <a:ext uri="{FF2B5EF4-FFF2-40B4-BE49-F238E27FC236}">
              <a16:creationId xmlns:a16="http://schemas.microsoft.com/office/drawing/2014/main" id="{32D4EE44-9285-4E3D-8C1D-3B8411DD80BD}"/>
            </a:ext>
          </a:extLst>
        </xdr:cNvPr>
        <xdr:cNvSpPr/>
      </xdr:nvSpPr>
      <xdr:spPr>
        <a:xfrm>
          <a:off x="815975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33037</xdr:rowOff>
    </xdr:from>
    <xdr:ext cx="469744" cy="259045"/>
    <xdr:sp macro="" textlink="">
      <xdr:nvSpPr>
        <xdr:cNvPr id="127" name="n_1aveValue【体育館・プール】&#10;一人当たり面積">
          <a:extLst>
            <a:ext uri="{FF2B5EF4-FFF2-40B4-BE49-F238E27FC236}">
              <a16:creationId xmlns:a16="http://schemas.microsoft.com/office/drawing/2014/main" id="{9E2D9FF9-9BA1-4AF5-91FB-AE19A7A3C858}"/>
            </a:ext>
          </a:extLst>
        </xdr:cNvPr>
        <xdr:cNvSpPr txBox="1"/>
      </xdr:nvSpPr>
      <xdr:spPr>
        <a:xfrm>
          <a:off x="7991552"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127181</xdr:rowOff>
    </xdr:from>
    <xdr:to>
      <xdr:col>46</xdr:col>
      <xdr:colOff>38100</xdr:colOff>
      <xdr:row>61</xdr:row>
      <xdr:rowOff>57331</xdr:rowOff>
    </xdr:to>
    <xdr:sp macro="" textlink="">
      <xdr:nvSpPr>
        <xdr:cNvPr id="128" name="フローチャート: 判断 127">
          <a:extLst>
            <a:ext uri="{FF2B5EF4-FFF2-40B4-BE49-F238E27FC236}">
              <a16:creationId xmlns:a16="http://schemas.microsoft.com/office/drawing/2014/main" id="{5D16D51D-9247-436F-A7E9-F4BA8B91797A}"/>
            </a:ext>
          </a:extLst>
        </xdr:cNvPr>
        <xdr:cNvSpPr/>
      </xdr:nvSpPr>
      <xdr:spPr>
        <a:xfrm>
          <a:off x="7413625" y="104141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73858</xdr:rowOff>
    </xdr:from>
    <xdr:ext cx="469744" cy="259045"/>
    <xdr:sp macro="" textlink="">
      <xdr:nvSpPr>
        <xdr:cNvPr id="129" name="n_2aveValue【体育館・プール】&#10;一人当たり面積">
          <a:extLst>
            <a:ext uri="{FF2B5EF4-FFF2-40B4-BE49-F238E27FC236}">
              <a16:creationId xmlns:a16="http://schemas.microsoft.com/office/drawing/2014/main" id="{C9A0A25B-3DF8-41A9-8078-AE7B39869675}"/>
            </a:ext>
          </a:extLst>
        </xdr:cNvPr>
        <xdr:cNvSpPr txBox="1"/>
      </xdr:nvSpPr>
      <xdr:spPr>
        <a:xfrm>
          <a:off x="72581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D9401C94-CBD9-480E-99E4-216BC3604FAE}"/>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CA5FF255-CA96-4673-9BB2-A8D7C867F12E}"/>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8728CA02-BEC5-4441-A291-6DA191CB2165}"/>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DD3EBB6C-5B32-466D-A11D-CA297309AA3F}"/>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5E249BE5-83F9-4A1F-9EDE-7F917F1E09A4}"/>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7983</xdr:rowOff>
    </xdr:from>
    <xdr:to>
      <xdr:col>55</xdr:col>
      <xdr:colOff>50800</xdr:colOff>
      <xdr:row>63</xdr:row>
      <xdr:rowOff>109583</xdr:rowOff>
    </xdr:to>
    <xdr:sp macro="" textlink="">
      <xdr:nvSpPr>
        <xdr:cNvPr id="135" name="楕円 134">
          <a:extLst>
            <a:ext uri="{FF2B5EF4-FFF2-40B4-BE49-F238E27FC236}">
              <a16:creationId xmlns:a16="http://schemas.microsoft.com/office/drawing/2014/main" id="{E2E69616-D31D-44D4-AEDD-8FE3539D4D9C}"/>
            </a:ext>
          </a:extLst>
        </xdr:cNvPr>
        <xdr:cNvSpPr/>
      </xdr:nvSpPr>
      <xdr:spPr>
        <a:xfrm>
          <a:off x="8883650" y="108093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94360</xdr:rowOff>
    </xdr:from>
    <xdr:ext cx="469744" cy="259045"/>
    <xdr:sp macro="" textlink="">
      <xdr:nvSpPr>
        <xdr:cNvPr id="136" name="【体育館・プール】&#10;一人当たり面積該当値テキスト">
          <a:extLst>
            <a:ext uri="{FF2B5EF4-FFF2-40B4-BE49-F238E27FC236}">
              <a16:creationId xmlns:a16="http://schemas.microsoft.com/office/drawing/2014/main" id="{3289E768-F175-43DA-B529-F96849A9A5CA}"/>
            </a:ext>
          </a:extLst>
        </xdr:cNvPr>
        <xdr:cNvSpPr txBox="1"/>
      </xdr:nvSpPr>
      <xdr:spPr>
        <a:xfrm>
          <a:off x="8943975" y="107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9616</xdr:rowOff>
    </xdr:from>
    <xdr:to>
      <xdr:col>50</xdr:col>
      <xdr:colOff>165100</xdr:colOff>
      <xdr:row>63</xdr:row>
      <xdr:rowOff>111216</xdr:rowOff>
    </xdr:to>
    <xdr:sp macro="" textlink="">
      <xdr:nvSpPr>
        <xdr:cNvPr id="137" name="楕円 136">
          <a:extLst>
            <a:ext uri="{FF2B5EF4-FFF2-40B4-BE49-F238E27FC236}">
              <a16:creationId xmlns:a16="http://schemas.microsoft.com/office/drawing/2014/main" id="{4E004D89-B600-4910-887A-30DC7B8CED4E}"/>
            </a:ext>
          </a:extLst>
        </xdr:cNvPr>
        <xdr:cNvSpPr/>
      </xdr:nvSpPr>
      <xdr:spPr>
        <a:xfrm>
          <a:off x="815975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58783</xdr:rowOff>
    </xdr:from>
    <xdr:to>
      <xdr:col>55</xdr:col>
      <xdr:colOff>0</xdr:colOff>
      <xdr:row>63</xdr:row>
      <xdr:rowOff>60416</xdr:rowOff>
    </xdr:to>
    <xdr:cxnSp macro="">
      <xdr:nvCxnSpPr>
        <xdr:cNvPr id="138" name="直線コネクタ 137">
          <a:extLst>
            <a:ext uri="{FF2B5EF4-FFF2-40B4-BE49-F238E27FC236}">
              <a16:creationId xmlns:a16="http://schemas.microsoft.com/office/drawing/2014/main" id="{0357ABF4-6672-4433-BCDF-EB460CCEA8B2}"/>
            </a:ext>
          </a:extLst>
        </xdr:cNvPr>
        <xdr:cNvCxnSpPr/>
      </xdr:nvCxnSpPr>
      <xdr:spPr>
        <a:xfrm flipV="1">
          <a:off x="8210550" y="10860133"/>
          <a:ext cx="6953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9616</xdr:rowOff>
    </xdr:from>
    <xdr:to>
      <xdr:col>46</xdr:col>
      <xdr:colOff>38100</xdr:colOff>
      <xdr:row>63</xdr:row>
      <xdr:rowOff>111216</xdr:rowOff>
    </xdr:to>
    <xdr:sp macro="" textlink="">
      <xdr:nvSpPr>
        <xdr:cNvPr id="139" name="楕円 138">
          <a:extLst>
            <a:ext uri="{FF2B5EF4-FFF2-40B4-BE49-F238E27FC236}">
              <a16:creationId xmlns:a16="http://schemas.microsoft.com/office/drawing/2014/main" id="{1B0A58CD-67D8-403C-884D-1A966AB94310}"/>
            </a:ext>
          </a:extLst>
        </xdr:cNvPr>
        <xdr:cNvSpPr/>
      </xdr:nvSpPr>
      <xdr:spPr>
        <a:xfrm>
          <a:off x="7413625" y="108109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60416</xdr:rowOff>
    </xdr:from>
    <xdr:to>
      <xdr:col>50</xdr:col>
      <xdr:colOff>114300</xdr:colOff>
      <xdr:row>63</xdr:row>
      <xdr:rowOff>60416</xdr:rowOff>
    </xdr:to>
    <xdr:cxnSp macro="">
      <xdr:nvCxnSpPr>
        <xdr:cNvPr id="140" name="直線コネクタ 139">
          <a:extLst>
            <a:ext uri="{FF2B5EF4-FFF2-40B4-BE49-F238E27FC236}">
              <a16:creationId xmlns:a16="http://schemas.microsoft.com/office/drawing/2014/main" id="{01342EF7-3A82-4547-AAE3-F96F306E8F84}"/>
            </a:ext>
          </a:extLst>
        </xdr:cNvPr>
        <xdr:cNvCxnSpPr/>
      </xdr:nvCxnSpPr>
      <xdr:spPr>
        <a:xfrm>
          <a:off x="7445375" y="10861766"/>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102343</xdr:rowOff>
    </xdr:from>
    <xdr:ext cx="469744" cy="259045"/>
    <xdr:sp macro="" textlink="">
      <xdr:nvSpPr>
        <xdr:cNvPr id="141" name="n_1mainValue【体育館・プール】&#10;一人当たり面積">
          <a:extLst>
            <a:ext uri="{FF2B5EF4-FFF2-40B4-BE49-F238E27FC236}">
              <a16:creationId xmlns:a16="http://schemas.microsoft.com/office/drawing/2014/main" id="{E38AB9A8-5AC9-4069-8171-A5D3C188F827}"/>
            </a:ext>
          </a:extLst>
        </xdr:cNvPr>
        <xdr:cNvSpPr txBox="1"/>
      </xdr:nvSpPr>
      <xdr:spPr>
        <a:xfrm>
          <a:off x="7991552"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102343</xdr:rowOff>
    </xdr:from>
    <xdr:ext cx="469744" cy="259045"/>
    <xdr:sp macro="" textlink="">
      <xdr:nvSpPr>
        <xdr:cNvPr id="142" name="n_2mainValue【体育館・プール】&#10;一人当たり面積">
          <a:extLst>
            <a:ext uri="{FF2B5EF4-FFF2-40B4-BE49-F238E27FC236}">
              <a16:creationId xmlns:a16="http://schemas.microsoft.com/office/drawing/2014/main" id="{C093D431-D060-4168-BC47-79675BA122E8}"/>
            </a:ext>
          </a:extLst>
        </xdr:cNvPr>
        <xdr:cNvSpPr txBox="1"/>
      </xdr:nvSpPr>
      <xdr:spPr>
        <a:xfrm>
          <a:off x="72581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9959E68B-0E66-47B6-AD64-E9E6C71C84B4}"/>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DD97BDF1-97C2-4F06-9069-0EBE38AB8675}"/>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C45350B7-FF77-4CBC-9C1B-08C47568E6BE}"/>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1EDA1C81-7550-408F-AE2E-4C93453A1EC1}"/>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55FBFB36-F8CC-4832-A729-094E6CBC427F}"/>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A63D215C-2C5C-4E72-934F-52FD0D4DEFCE}"/>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E226226E-7A9D-473F-AC17-ED56553144E9}"/>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B6D45E95-9583-4F58-BF75-B003668F5EF1}"/>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1E81A77D-EB29-4A19-BB16-CAF09C6CC76F}"/>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5005A39B-058D-490C-8E76-66568F41A90D}"/>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3" name="テキスト ボックス 152">
          <a:extLst>
            <a:ext uri="{FF2B5EF4-FFF2-40B4-BE49-F238E27FC236}">
              <a16:creationId xmlns:a16="http://schemas.microsoft.com/office/drawing/2014/main" id="{9EFE2F92-91B9-4637-872A-7AC96C8142E0}"/>
            </a:ext>
          </a:extLst>
        </xdr:cNvPr>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4" name="直線コネクタ 153">
          <a:extLst>
            <a:ext uri="{FF2B5EF4-FFF2-40B4-BE49-F238E27FC236}">
              <a16:creationId xmlns:a16="http://schemas.microsoft.com/office/drawing/2014/main" id="{B7939798-EB60-4BE3-A3AB-E41CA51828EC}"/>
            </a:ext>
          </a:extLst>
        </xdr:cNvPr>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5" name="テキスト ボックス 154">
          <a:extLst>
            <a:ext uri="{FF2B5EF4-FFF2-40B4-BE49-F238E27FC236}">
              <a16:creationId xmlns:a16="http://schemas.microsoft.com/office/drawing/2014/main" id="{E490EE9F-014E-4C8A-90AD-127C73239C24}"/>
            </a:ext>
          </a:extLst>
        </xdr:cNvPr>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6" name="直線コネクタ 155">
          <a:extLst>
            <a:ext uri="{FF2B5EF4-FFF2-40B4-BE49-F238E27FC236}">
              <a16:creationId xmlns:a16="http://schemas.microsoft.com/office/drawing/2014/main" id="{76380D24-F8F0-4D57-A220-86C2964B0FCD}"/>
            </a:ext>
          </a:extLst>
        </xdr:cNvPr>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7" name="テキスト ボックス 156">
          <a:extLst>
            <a:ext uri="{FF2B5EF4-FFF2-40B4-BE49-F238E27FC236}">
              <a16:creationId xmlns:a16="http://schemas.microsoft.com/office/drawing/2014/main" id="{E75C9E67-57E0-40D5-B4A1-798163EA9FF2}"/>
            </a:ext>
          </a:extLst>
        </xdr:cNvPr>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8" name="直線コネクタ 157">
          <a:extLst>
            <a:ext uri="{FF2B5EF4-FFF2-40B4-BE49-F238E27FC236}">
              <a16:creationId xmlns:a16="http://schemas.microsoft.com/office/drawing/2014/main" id="{1AAE6873-FC1F-448C-AC40-E5A12A6516DF}"/>
            </a:ext>
          </a:extLst>
        </xdr:cNvPr>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9" name="テキスト ボックス 158">
          <a:extLst>
            <a:ext uri="{FF2B5EF4-FFF2-40B4-BE49-F238E27FC236}">
              <a16:creationId xmlns:a16="http://schemas.microsoft.com/office/drawing/2014/main" id="{AA37DF64-9998-40A2-B47E-6045ECCF5CFC}"/>
            </a:ext>
          </a:extLst>
        </xdr:cNvPr>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0" name="直線コネクタ 159">
          <a:extLst>
            <a:ext uri="{FF2B5EF4-FFF2-40B4-BE49-F238E27FC236}">
              <a16:creationId xmlns:a16="http://schemas.microsoft.com/office/drawing/2014/main" id="{CC3F9241-01E6-43F2-83F5-6828B58ECDE3}"/>
            </a:ext>
          </a:extLst>
        </xdr:cNvPr>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61" name="テキスト ボックス 160">
          <a:extLst>
            <a:ext uri="{FF2B5EF4-FFF2-40B4-BE49-F238E27FC236}">
              <a16:creationId xmlns:a16="http://schemas.microsoft.com/office/drawing/2014/main" id="{7A59D330-25BD-42B7-83E5-12B2C6928A3B}"/>
            </a:ext>
          </a:extLst>
        </xdr:cNvPr>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2" name="直線コネクタ 161">
          <a:extLst>
            <a:ext uri="{FF2B5EF4-FFF2-40B4-BE49-F238E27FC236}">
              <a16:creationId xmlns:a16="http://schemas.microsoft.com/office/drawing/2014/main" id="{E274D15C-D385-4946-B349-116B162355E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63" name="テキスト ボックス 162">
          <a:extLst>
            <a:ext uri="{FF2B5EF4-FFF2-40B4-BE49-F238E27FC236}">
              <a16:creationId xmlns:a16="http://schemas.microsoft.com/office/drawing/2014/main" id="{3825AC51-BB30-4404-A129-0F682BEB5046}"/>
            </a:ext>
          </a:extLst>
        </xdr:cNvPr>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4" name="【福祉施設】&#10;有形固定資産減価償却率グラフ枠">
          <a:extLst>
            <a:ext uri="{FF2B5EF4-FFF2-40B4-BE49-F238E27FC236}">
              <a16:creationId xmlns:a16="http://schemas.microsoft.com/office/drawing/2014/main" id="{F85F707B-8AE1-4C99-AA63-59498842E573}"/>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90678</xdr:rowOff>
    </xdr:from>
    <xdr:to>
      <xdr:col>24</xdr:col>
      <xdr:colOff>62865</xdr:colOff>
      <xdr:row>84</xdr:row>
      <xdr:rowOff>166115</xdr:rowOff>
    </xdr:to>
    <xdr:cxnSp macro="">
      <xdr:nvCxnSpPr>
        <xdr:cNvPr id="165" name="直線コネクタ 164">
          <a:extLst>
            <a:ext uri="{FF2B5EF4-FFF2-40B4-BE49-F238E27FC236}">
              <a16:creationId xmlns:a16="http://schemas.microsoft.com/office/drawing/2014/main" id="{AA2081B0-8F8B-4003-8360-E2C0D952CF94}"/>
            </a:ext>
          </a:extLst>
        </xdr:cNvPr>
        <xdr:cNvCxnSpPr/>
      </xdr:nvCxnSpPr>
      <xdr:spPr>
        <a:xfrm flipV="1">
          <a:off x="3949065" y="13292328"/>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166" name="【福祉施設】&#10;有形固定資産減価償却率最小値テキスト">
          <a:extLst>
            <a:ext uri="{FF2B5EF4-FFF2-40B4-BE49-F238E27FC236}">
              <a16:creationId xmlns:a16="http://schemas.microsoft.com/office/drawing/2014/main" id="{55304F41-D29D-4DC7-A4C4-E2ADA79B47C8}"/>
            </a:ext>
          </a:extLst>
        </xdr:cNvPr>
        <xdr:cNvSpPr txBox="1"/>
      </xdr:nvSpPr>
      <xdr:spPr>
        <a:xfrm>
          <a:off x="39878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167" name="直線コネクタ 166">
          <a:extLst>
            <a:ext uri="{FF2B5EF4-FFF2-40B4-BE49-F238E27FC236}">
              <a16:creationId xmlns:a16="http://schemas.microsoft.com/office/drawing/2014/main" id="{5692CCEC-E62B-4D0A-BFAF-3B213306D92B}"/>
            </a:ext>
          </a:extLst>
        </xdr:cNvPr>
        <xdr:cNvCxnSpPr/>
      </xdr:nvCxnSpPr>
      <xdr:spPr>
        <a:xfrm>
          <a:off x="3889375" y="14567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37355</xdr:rowOff>
    </xdr:from>
    <xdr:ext cx="405111" cy="259045"/>
    <xdr:sp macro="" textlink="">
      <xdr:nvSpPr>
        <xdr:cNvPr id="168" name="【福祉施設】&#10;有形固定資産減価償却率最大値テキスト">
          <a:extLst>
            <a:ext uri="{FF2B5EF4-FFF2-40B4-BE49-F238E27FC236}">
              <a16:creationId xmlns:a16="http://schemas.microsoft.com/office/drawing/2014/main" id="{B1C92991-CCF4-41BA-83DC-9EF572F1FCDE}"/>
            </a:ext>
          </a:extLst>
        </xdr:cNvPr>
        <xdr:cNvSpPr txBox="1"/>
      </xdr:nvSpPr>
      <xdr:spPr>
        <a:xfrm>
          <a:off x="39878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90678</xdr:rowOff>
    </xdr:from>
    <xdr:to>
      <xdr:col>24</xdr:col>
      <xdr:colOff>152400</xdr:colOff>
      <xdr:row>77</xdr:row>
      <xdr:rowOff>90678</xdr:rowOff>
    </xdr:to>
    <xdr:cxnSp macro="">
      <xdr:nvCxnSpPr>
        <xdr:cNvPr id="169" name="直線コネクタ 168">
          <a:extLst>
            <a:ext uri="{FF2B5EF4-FFF2-40B4-BE49-F238E27FC236}">
              <a16:creationId xmlns:a16="http://schemas.microsoft.com/office/drawing/2014/main" id="{62F5EB66-A11F-4CC7-8B60-CC0C20678512}"/>
            </a:ext>
          </a:extLst>
        </xdr:cNvPr>
        <xdr:cNvCxnSpPr/>
      </xdr:nvCxnSpPr>
      <xdr:spPr>
        <a:xfrm>
          <a:off x="3889375" y="132923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119905</xdr:rowOff>
    </xdr:from>
    <xdr:ext cx="405111" cy="259045"/>
    <xdr:sp macro="" textlink="">
      <xdr:nvSpPr>
        <xdr:cNvPr id="170" name="【福祉施設】&#10;有形固定資産減価償却率平均値テキスト">
          <a:extLst>
            <a:ext uri="{FF2B5EF4-FFF2-40B4-BE49-F238E27FC236}">
              <a16:creationId xmlns:a16="http://schemas.microsoft.com/office/drawing/2014/main" id="{285DCFBF-2608-4A90-95C1-21C0112A9A51}"/>
            </a:ext>
          </a:extLst>
        </xdr:cNvPr>
        <xdr:cNvSpPr txBox="1"/>
      </xdr:nvSpPr>
      <xdr:spPr>
        <a:xfrm>
          <a:off x="3987800" y="14007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171" name="フローチャート: 判断 170">
          <a:extLst>
            <a:ext uri="{FF2B5EF4-FFF2-40B4-BE49-F238E27FC236}">
              <a16:creationId xmlns:a16="http://schemas.microsoft.com/office/drawing/2014/main" id="{0AB14D6E-B17E-4581-A0DD-61E8C7BE4996}"/>
            </a:ext>
          </a:extLst>
        </xdr:cNvPr>
        <xdr:cNvSpPr/>
      </xdr:nvSpPr>
      <xdr:spPr>
        <a:xfrm>
          <a:off x="38989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87885</xdr:rowOff>
    </xdr:from>
    <xdr:to>
      <xdr:col>20</xdr:col>
      <xdr:colOff>38100</xdr:colOff>
      <xdr:row>83</xdr:row>
      <xdr:rowOff>18035</xdr:rowOff>
    </xdr:to>
    <xdr:sp macro="" textlink="">
      <xdr:nvSpPr>
        <xdr:cNvPr id="172" name="フローチャート: 判断 171">
          <a:extLst>
            <a:ext uri="{FF2B5EF4-FFF2-40B4-BE49-F238E27FC236}">
              <a16:creationId xmlns:a16="http://schemas.microsoft.com/office/drawing/2014/main" id="{756AEE36-3FBD-4529-ACC2-94F853C66671}"/>
            </a:ext>
          </a:extLst>
        </xdr:cNvPr>
        <xdr:cNvSpPr/>
      </xdr:nvSpPr>
      <xdr:spPr>
        <a:xfrm>
          <a:off x="3203575" y="141467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34562</xdr:rowOff>
    </xdr:from>
    <xdr:ext cx="405111" cy="259045"/>
    <xdr:sp macro="" textlink="">
      <xdr:nvSpPr>
        <xdr:cNvPr id="173" name="n_1aveValue【福祉施設】&#10;有形固定資産減価償却率">
          <a:extLst>
            <a:ext uri="{FF2B5EF4-FFF2-40B4-BE49-F238E27FC236}">
              <a16:creationId xmlns:a16="http://schemas.microsoft.com/office/drawing/2014/main" id="{B914F5CA-C5A1-4EE2-A9AD-B60BC60CC643}"/>
            </a:ext>
          </a:extLst>
        </xdr:cNvPr>
        <xdr:cNvSpPr txBox="1"/>
      </xdr:nvSpPr>
      <xdr:spPr>
        <a:xfrm>
          <a:off x="306769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85598</xdr:rowOff>
    </xdr:from>
    <xdr:to>
      <xdr:col>15</xdr:col>
      <xdr:colOff>101600</xdr:colOff>
      <xdr:row>84</xdr:row>
      <xdr:rowOff>15748</xdr:rowOff>
    </xdr:to>
    <xdr:sp macro="" textlink="">
      <xdr:nvSpPr>
        <xdr:cNvPr id="174" name="フローチャート: 判断 173">
          <a:extLst>
            <a:ext uri="{FF2B5EF4-FFF2-40B4-BE49-F238E27FC236}">
              <a16:creationId xmlns:a16="http://schemas.microsoft.com/office/drawing/2014/main" id="{45C58E63-87EF-4CA8-86F5-DF0944C42009}"/>
            </a:ext>
          </a:extLst>
        </xdr:cNvPr>
        <xdr:cNvSpPr/>
      </xdr:nvSpPr>
      <xdr:spPr>
        <a:xfrm>
          <a:off x="2428875"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32275</xdr:rowOff>
    </xdr:from>
    <xdr:ext cx="405111" cy="259045"/>
    <xdr:sp macro="" textlink="">
      <xdr:nvSpPr>
        <xdr:cNvPr id="175" name="n_2aveValue【福祉施設】&#10;有形固定資産減価償却率">
          <a:extLst>
            <a:ext uri="{FF2B5EF4-FFF2-40B4-BE49-F238E27FC236}">
              <a16:creationId xmlns:a16="http://schemas.microsoft.com/office/drawing/2014/main" id="{7F524001-A250-4175-9225-4BF6F2B5835B}"/>
            </a:ext>
          </a:extLst>
        </xdr:cNvPr>
        <xdr:cNvSpPr txBox="1"/>
      </xdr:nvSpPr>
      <xdr:spPr>
        <a:xfrm>
          <a:off x="2305694" y="1409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933DD732-2CBC-4D0F-BED7-8693C9773895}"/>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B153D7D7-B6A8-4DCD-94C8-F79E4BAC4D8F}"/>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FD2D5B2E-38FE-4AF4-A234-715101CD4B58}"/>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DA2A9423-8403-4DF8-BE7E-2C875FCE5144}"/>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EE28F3C9-67E9-4CD4-A0CF-4D48EE849493}"/>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115315</xdr:rowOff>
    </xdr:from>
    <xdr:to>
      <xdr:col>24</xdr:col>
      <xdr:colOff>114300</xdr:colOff>
      <xdr:row>85</xdr:row>
      <xdr:rowOff>45465</xdr:rowOff>
    </xdr:to>
    <xdr:sp macro="" textlink="">
      <xdr:nvSpPr>
        <xdr:cNvPr id="181" name="楕円 180">
          <a:extLst>
            <a:ext uri="{FF2B5EF4-FFF2-40B4-BE49-F238E27FC236}">
              <a16:creationId xmlns:a16="http://schemas.microsoft.com/office/drawing/2014/main" id="{33143A37-F6DC-4068-B725-D2E8432EEE16}"/>
            </a:ext>
          </a:extLst>
        </xdr:cNvPr>
        <xdr:cNvSpPr/>
      </xdr:nvSpPr>
      <xdr:spPr>
        <a:xfrm>
          <a:off x="38989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30242</xdr:rowOff>
    </xdr:from>
    <xdr:ext cx="405111" cy="259045"/>
    <xdr:sp macro="" textlink="">
      <xdr:nvSpPr>
        <xdr:cNvPr id="182" name="【福祉施設】&#10;有形固定資産減価償却率該当値テキスト">
          <a:extLst>
            <a:ext uri="{FF2B5EF4-FFF2-40B4-BE49-F238E27FC236}">
              <a16:creationId xmlns:a16="http://schemas.microsoft.com/office/drawing/2014/main" id="{1FA2E915-07AB-44D4-A43A-B32E64725E5A}"/>
            </a:ext>
          </a:extLst>
        </xdr:cNvPr>
        <xdr:cNvSpPr txBox="1"/>
      </xdr:nvSpPr>
      <xdr:spPr>
        <a:xfrm>
          <a:off x="3987800" y="1443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44450</xdr:rowOff>
    </xdr:from>
    <xdr:to>
      <xdr:col>20</xdr:col>
      <xdr:colOff>38100</xdr:colOff>
      <xdr:row>85</xdr:row>
      <xdr:rowOff>146050</xdr:rowOff>
    </xdr:to>
    <xdr:sp macro="" textlink="">
      <xdr:nvSpPr>
        <xdr:cNvPr id="183" name="楕円 182">
          <a:extLst>
            <a:ext uri="{FF2B5EF4-FFF2-40B4-BE49-F238E27FC236}">
              <a16:creationId xmlns:a16="http://schemas.microsoft.com/office/drawing/2014/main" id="{E41CC440-305F-4F16-893E-1E024E4B9CB2}"/>
            </a:ext>
          </a:extLst>
        </xdr:cNvPr>
        <xdr:cNvSpPr/>
      </xdr:nvSpPr>
      <xdr:spPr>
        <a:xfrm>
          <a:off x="3203575" y="14617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166115</xdr:rowOff>
    </xdr:from>
    <xdr:to>
      <xdr:col>24</xdr:col>
      <xdr:colOff>63500</xdr:colOff>
      <xdr:row>85</xdr:row>
      <xdr:rowOff>95250</xdr:rowOff>
    </xdr:to>
    <xdr:cxnSp macro="">
      <xdr:nvCxnSpPr>
        <xdr:cNvPr id="184" name="直線コネクタ 183">
          <a:extLst>
            <a:ext uri="{FF2B5EF4-FFF2-40B4-BE49-F238E27FC236}">
              <a16:creationId xmlns:a16="http://schemas.microsoft.com/office/drawing/2014/main" id="{D1B5BEAB-5C56-4CB2-9069-881A7511ACA7}"/>
            </a:ext>
          </a:extLst>
        </xdr:cNvPr>
        <xdr:cNvCxnSpPr/>
      </xdr:nvCxnSpPr>
      <xdr:spPr>
        <a:xfrm flipV="1">
          <a:off x="3235325" y="14567915"/>
          <a:ext cx="714375"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137177</xdr:rowOff>
    </xdr:from>
    <xdr:ext cx="405111" cy="259045"/>
    <xdr:sp macro="" textlink="">
      <xdr:nvSpPr>
        <xdr:cNvPr id="185" name="n_1mainValue【福祉施設】&#10;有形固定資産減価償却率">
          <a:extLst>
            <a:ext uri="{FF2B5EF4-FFF2-40B4-BE49-F238E27FC236}">
              <a16:creationId xmlns:a16="http://schemas.microsoft.com/office/drawing/2014/main" id="{D5F09ED8-BBFF-4C79-950F-B5DB0EED2389}"/>
            </a:ext>
          </a:extLst>
        </xdr:cNvPr>
        <xdr:cNvSpPr txBox="1"/>
      </xdr:nvSpPr>
      <xdr:spPr>
        <a:xfrm>
          <a:off x="306769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6" name="正方形/長方形 185">
          <a:extLst>
            <a:ext uri="{FF2B5EF4-FFF2-40B4-BE49-F238E27FC236}">
              <a16:creationId xmlns:a16="http://schemas.microsoft.com/office/drawing/2014/main" id="{0249A42C-24B4-4341-8B03-5978BEFF18C5}"/>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7" name="正方形/長方形 186">
          <a:extLst>
            <a:ext uri="{FF2B5EF4-FFF2-40B4-BE49-F238E27FC236}">
              <a16:creationId xmlns:a16="http://schemas.microsoft.com/office/drawing/2014/main" id="{B0C20786-CD50-42C7-8417-C7FB5FBB4B34}"/>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8" name="正方形/長方形 187">
          <a:extLst>
            <a:ext uri="{FF2B5EF4-FFF2-40B4-BE49-F238E27FC236}">
              <a16:creationId xmlns:a16="http://schemas.microsoft.com/office/drawing/2014/main" id="{672960EF-A3A7-4EDF-9795-9F184178038C}"/>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9" name="正方形/長方形 188">
          <a:extLst>
            <a:ext uri="{FF2B5EF4-FFF2-40B4-BE49-F238E27FC236}">
              <a16:creationId xmlns:a16="http://schemas.microsoft.com/office/drawing/2014/main" id="{00759501-5A3A-40FD-BE8F-A417EA07633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0" name="正方形/長方形 189">
          <a:extLst>
            <a:ext uri="{FF2B5EF4-FFF2-40B4-BE49-F238E27FC236}">
              <a16:creationId xmlns:a16="http://schemas.microsoft.com/office/drawing/2014/main" id="{053AC049-4E93-465E-B30C-A9E8639C0CBC}"/>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1" name="正方形/長方形 190">
          <a:extLst>
            <a:ext uri="{FF2B5EF4-FFF2-40B4-BE49-F238E27FC236}">
              <a16:creationId xmlns:a16="http://schemas.microsoft.com/office/drawing/2014/main" id="{6E16ADB7-947A-4F97-9800-E23653F146FF}"/>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2" name="正方形/長方形 191">
          <a:extLst>
            <a:ext uri="{FF2B5EF4-FFF2-40B4-BE49-F238E27FC236}">
              <a16:creationId xmlns:a16="http://schemas.microsoft.com/office/drawing/2014/main" id="{B6B4B0D1-D54F-42A6-BB65-6BB124255FCB}"/>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3" name="正方形/長方形 192">
          <a:extLst>
            <a:ext uri="{FF2B5EF4-FFF2-40B4-BE49-F238E27FC236}">
              <a16:creationId xmlns:a16="http://schemas.microsoft.com/office/drawing/2014/main" id="{6B5AF4F2-F9D5-4CDB-9C56-DADD6ED9B159}"/>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4" name="テキスト ボックス 193">
          <a:extLst>
            <a:ext uri="{FF2B5EF4-FFF2-40B4-BE49-F238E27FC236}">
              <a16:creationId xmlns:a16="http://schemas.microsoft.com/office/drawing/2014/main" id="{7373E3E1-5718-4C1B-9012-2E9D6A749F6A}"/>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5" name="直線コネクタ 194">
          <a:extLst>
            <a:ext uri="{FF2B5EF4-FFF2-40B4-BE49-F238E27FC236}">
              <a16:creationId xmlns:a16="http://schemas.microsoft.com/office/drawing/2014/main" id="{F6C4C019-9A48-46A9-9F4F-7DD402BCD1D6}"/>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6" name="直線コネクタ 195">
          <a:extLst>
            <a:ext uri="{FF2B5EF4-FFF2-40B4-BE49-F238E27FC236}">
              <a16:creationId xmlns:a16="http://schemas.microsoft.com/office/drawing/2014/main" id="{2E0F904C-40B2-4500-A898-287844A3E6D3}"/>
            </a:ext>
          </a:extLst>
        </xdr:cNvPr>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7" name="テキスト ボックス 196">
          <a:extLst>
            <a:ext uri="{FF2B5EF4-FFF2-40B4-BE49-F238E27FC236}">
              <a16:creationId xmlns:a16="http://schemas.microsoft.com/office/drawing/2014/main" id="{18C3D2F6-D205-4841-95F9-2B867429ACFB}"/>
            </a:ext>
          </a:extLst>
        </xdr:cNvPr>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8" name="直線コネクタ 197">
          <a:extLst>
            <a:ext uri="{FF2B5EF4-FFF2-40B4-BE49-F238E27FC236}">
              <a16:creationId xmlns:a16="http://schemas.microsoft.com/office/drawing/2014/main" id="{B4D39EE8-8A4F-460C-BDE0-D2042F0B5FAF}"/>
            </a:ext>
          </a:extLst>
        </xdr:cNvPr>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9" name="テキスト ボックス 198">
          <a:extLst>
            <a:ext uri="{FF2B5EF4-FFF2-40B4-BE49-F238E27FC236}">
              <a16:creationId xmlns:a16="http://schemas.microsoft.com/office/drawing/2014/main" id="{4EF40168-9368-454F-BBC2-031018FF41F5}"/>
            </a:ext>
          </a:extLst>
        </xdr:cNvPr>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0" name="直線コネクタ 199">
          <a:extLst>
            <a:ext uri="{FF2B5EF4-FFF2-40B4-BE49-F238E27FC236}">
              <a16:creationId xmlns:a16="http://schemas.microsoft.com/office/drawing/2014/main" id="{A3B60294-3C4C-4DB9-9502-2A9CC4D8A15B}"/>
            </a:ext>
          </a:extLst>
        </xdr:cNvPr>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1" name="テキスト ボックス 200">
          <a:extLst>
            <a:ext uri="{FF2B5EF4-FFF2-40B4-BE49-F238E27FC236}">
              <a16:creationId xmlns:a16="http://schemas.microsoft.com/office/drawing/2014/main" id="{B19211BD-D425-425E-A894-B65B099D1195}"/>
            </a:ext>
          </a:extLst>
        </xdr:cNvPr>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2" name="直線コネクタ 201">
          <a:extLst>
            <a:ext uri="{FF2B5EF4-FFF2-40B4-BE49-F238E27FC236}">
              <a16:creationId xmlns:a16="http://schemas.microsoft.com/office/drawing/2014/main" id="{4CCB086D-8E15-41C2-819A-FAC9CBCAA6DB}"/>
            </a:ext>
          </a:extLst>
        </xdr:cNvPr>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3" name="テキスト ボックス 202">
          <a:extLst>
            <a:ext uri="{FF2B5EF4-FFF2-40B4-BE49-F238E27FC236}">
              <a16:creationId xmlns:a16="http://schemas.microsoft.com/office/drawing/2014/main" id="{7E5A7967-8AFE-4317-BB44-4EA38080FA33}"/>
            </a:ext>
          </a:extLst>
        </xdr:cNvPr>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4" name="直線コネクタ 203">
          <a:extLst>
            <a:ext uri="{FF2B5EF4-FFF2-40B4-BE49-F238E27FC236}">
              <a16:creationId xmlns:a16="http://schemas.microsoft.com/office/drawing/2014/main" id="{E246C044-D642-483D-AEFD-C40FAF99474B}"/>
            </a:ext>
          </a:extLst>
        </xdr:cNvPr>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5" name="テキスト ボックス 204">
          <a:extLst>
            <a:ext uri="{FF2B5EF4-FFF2-40B4-BE49-F238E27FC236}">
              <a16:creationId xmlns:a16="http://schemas.microsoft.com/office/drawing/2014/main" id="{4997D20C-E9EF-467B-B317-54F03F9860F4}"/>
            </a:ext>
          </a:extLst>
        </xdr:cNvPr>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6" name="直線コネクタ 205">
          <a:extLst>
            <a:ext uri="{FF2B5EF4-FFF2-40B4-BE49-F238E27FC236}">
              <a16:creationId xmlns:a16="http://schemas.microsoft.com/office/drawing/2014/main" id="{5422AE07-21C5-4AFE-9D3A-774A08E77212}"/>
            </a:ext>
          </a:extLst>
        </xdr:cNvPr>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7" name="テキスト ボックス 206">
          <a:extLst>
            <a:ext uri="{FF2B5EF4-FFF2-40B4-BE49-F238E27FC236}">
              <a16:creationId xmlns:a16="http://schemas.microsoft.com/office/drawing/2014/main" id="{0DF98C9A-7326-40B1-87EB-870F648462BE}"/>
            </a:ext>
          </a:extLst>
        </xdr:cNvPr>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a:extLst>
            <a:ext uri="{FF2B5EF4-FFF2-40B4-BE49-F238E27FC236}">
              <a16:creationId xmlns:a16="http://schemas.microsoft.com/office/drawing/2014/main" id="{7B2BDFE6-7DDA-4B32-8EDC-8297BB4AD2FC}"/>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22CD1D12-866A-4B51-A86F-44D0B2F95DEB}"/>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a:extLst>
            <a:ext uri="{FF2B5EF4-FFF2-40B4-BE49-F238E27FC236}">
              <a16:creationId xmlns:a16="http://schemas.microsoft.com/office/drawing/2014/main" id="{1369F77A-8945-4F23-98B0-47340E2C807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211" name="直線コネクタ 210">
          <a:extLst>
            <a:ext uri="{FF2B5EF4-FFF2-40B4-BE49-F238E27FC236}">
              <a16:creationId xmlns:a16="http://schemas.microsoft.com/office/drawing/2014/main" id="{8D5D04FD-46B0-471B-A12C-E002DABC0D65}"/>
            </a:ext>
          </a:extLst>
        </xdr:cNvPr>
        <xdr:cNvCxnSpPr/>
      </xdr:nvCxnSpPr>
      <xdr:spPr>
        <a:xfrm flipV="1">
          <a:off x="8905240" y="13469982"/>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12" name="【福祉施設】&#10;一人当たり面積最小値テキスト">
          <a:extLst>
            <a:ext uri="{FF2B5EF4-FFF2-40B4-BE49-F238E27FC236}">
              <a16:creationId xmlns:a16="http://schemas.microsoft.com/office/drawing/2014/main" id="{D6E121D6-84F4-400E-83B0-32436C8CE675}"/>
            </a:ext>
          </a:extLst>
        </xdr:cNvPr>
        <xdr:cNvSpPr txBox="1"/>
      </xdr:nvSpPr>
      <xdr:spPr>
        <a:xfrm>
          <a:off x="8943975"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13" name="直線コネクタ 212">
          <a:extLst>
            <a:ext uri="{FF2B5EF4-FFF2-40B4-BE49-F238E27FC236}">
              <a16:creationId xmlns:a16="http://schemas.microsoft.com/office/drawing/2014/main" id="{840080FA-BED1-43FA-A8AD-F5FDF6061B6E}"/>
            </a:ext>
          </a:extLst>
        </xdr:cNvPr>
        <xdr:cNvCxnSpPr/>
      </xdr:nvCxnSpPr>
      <xdr:spPr>
        <a:xfrm>
          <a:off x="8845550" y="1485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214" name="【福祉施設】&#10;一人当たり面積最大値テキスト">
          <a:extLst>
            <a:ext uri="{FF2B5EF4-FFF2-40B4-BE49-F238E27FC236}">
              <a16:creationId xmlns:a16="http://schemas.microsoft.com/office/drawing/2014/main" id="{87EAC468-C0B8-4E82-B4DF-08540DCA9F78}"/>
            </a:ext>
          </a:extLst>
        </xdr:cNvPr>
        <xdr:cNvSpPr txBox="1"/>
      </xdr:nvSpPr>
      <xdr:spPr>
        <a:xfrm>
          <a:off x="8943975" y="13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15" name="直線コネクタ 214">
          <a:extLst>
            <a:ext uri="{FF2B5EF4-FFF2-40B4-BE49-F238E27FC236}">
              <a16:creationId xmlns:a16="http://schemas.microsoft.com/office/drawing/2014/main" id="{A79E3CAC-54F3-42FF-955F-EFAAA52ED50F}"/>
            </a:ext>
          </a:extLst>
        </xdr:cNvPr>
        <xdr:cNvCxnSpPr/>
      </xdr:nvCxnSpPr>
      <xdr:spPr>
        <a:xfrm>
          <a:off x="8845550" y="134699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81659</xdr:rowOff>
    </xdr:from>
    <xdr:ext cx="469744" cy="259045"/>
    <xdr:sp macro="" textlink="">
      <xdr:nvSpPr>
        <xdr:cNvPr id="216" name="【福祉施設】&#10;一人当たり面積平均値テキスト">
          <a:extLst>
            <a:ext uri="{FF2B5EF4-FFF2-40B4-BE49-F238E27FC236}">
              <a16:creationId xmlns:a16="http://schemas.microsoft.com/office/drawing/2014/main" id="{F5217FA5-14D6-4DCF-A160-2C36771019AA}"/>
            </a:ext>
          </a:extLst>
        </xdr:cNvPr>
        <xdr:cNvSpPr txBox="1"/>
      </xdr:nvSpPr>
      <xdr:spPr>
        <a:xfrm>
          <a:off x="8943975"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17" name="フローチャート: 判断 216">
          <a:extLst>
            <a:ext uri="{FF2B5EF4-FFF2-40B4-BE49-F238E27FC236}">
              <a16:creationId xmlns:a16="http://schemas.microsoft.com/office/drawing/2014/main" id="{5CA6E0FA-DE28-45CD-9289-BF98B617D223}"/>
            </a:ext>
          </a:extLst>
        </xdr:cNvPr>
        <xdr:cNvSpPr/>
      </xdr:nvSpPr>
      <xdr:spPr>
        <a:xfrm>
          <a:off x="8883650" y="143335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218" name="フローチャート: 判断 217">
          <a:extLst>
            <a:ext uri="{FF2B5EF4-FFF2-40B4-BE49-F238E27FC236}">
              <a16:creationId xmlns:a16="http://schemas.microsoft.com/office/drawing/2014/main" id="{3B681E98-55C3-44F7-8A3E-46589EACFF25}"/>
            </a:ext>
          </a:extLst>
        </xdr:cNvPr>
        <xdr:cNvSpPr/>
      </xdr:nvSpPr>
      <xdr:spPr>
        <a:xfrm>
          <a:off x="815975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104520</xdr:rowOff>
    </xdr:from>
    <xdr:ext cx="469744" cy="259045"/>
    <xdr:sp macro="" textlink="">
      <xdr:nvSpPr>
        <xdr:cNvPr id="219" name="n_1aveValue【福祉施設】&#10;一人当たり面積">
          <a:extLst>
            <a:ext uri="{FF2B5EF4-FFF2-40B4-BE49-F238E27FC236}">
              <a16:creationId xmlns:a16="http://schemas.microsoft.com/office/drawing/2014/main" id="{34C2F178-5303-4D2F-AD77-A72F7D146AA0}"/>
            </a:ext>
          </a:extLst>
        </xdr:cNvPr>
        <xdr:cNvSpPr txBox="1"/>
      </xdr:nvSpPr>
      <xdr:spPr>
        <a:xfrm>
          <a:off x="7991552"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166914</xdr:rowOff>
    </xdr:from>
    <xdr:to>
      <xdr:col>46</xdr:col>
      <xdr:colOff>38100</xdr:colOff>
      <xdr:row>83</xdr:row>
      <xdr:rowOff>97064</xdr:rowOff>
    </xdr:to>
    <xdr:sp macro="" textlink="">
      <xdr:nvSpPr>
        <xdr:cNvPr id="220" name="フローチャート: 判断 219">
          <a:extLst>
            <a:ext uri="{FF2B5EF4-FFF2-40B4-BE49-F238E27FC236}">
              <a16:creationId xmlns:a16="http://schemas.microsoft.com/office/drawing/2014/main" id="{20AE42A6-5CE1-4178-B8B2-ED9360349181}"/>
            </a:ext>
          </a:extLst>
        </xdr:cNvPr>
        <xdr:cNvSpPr/>
      </xdr:nvSpPr>
      <xdr:spPr>
        <a:xfrm>
          <a:off x="7413625" y="142258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113591</xdr:rowOff>
    </xdr:from>
    <xdr:ext cx="469744" cy="259045"/>
    <xdr:sp macro="" textlink="">
      <xdr:nvSpPr>
        <xdr:cNvPr id="221" name="n_2aveValue【福祉施設】&#10;一人当たり面積">
          <a:extLst>
            <a:ext uri="{FF2B5EF4-FFF2-40B4-BE49-F238E27FC236}">
              <a16:creationId xmlns:a16="http://schemas.microsoft.com/office/drawing/2014/main" id="{6262E733-C6BA-4EE0-B7DD-DDD347F31B09}"/>
            </a:ext>
          </a:extLst>
        </xdr:cNvPr>
        <xdr:cNvSpPr txBox="1"/>
      </xdr:nvSpPr>
      <xdr:spPr>
        <a:xfrm>
          <a:off x="72581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A4E6DFC4-412A-4632-98C5-A87C00B2B98B}"/>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CDA4471B-29BB-4FE7-B64B-827F33E5E6F1}"/>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1D5EE3B0-F93D-41A0-AA74-C9CEFE2949B8}"/>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409016D4-1051-4754-9CDC-B3EB95E9D347}"/>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2E0A225E-38EB-472D-B59A-C4FD65A10651}"/>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166914</xdr:rowOff>
    </xdr:from>
    <xdr:to>
      <xdr:col>55</xdr:col>
      <xdr:colOff>50800</xdr:colOff>
      <xdr:row>83</xdr:row>
      <xdr:rowOff>97064</xdr:rowOff>
    </xdr:to>
    <xdr:sp macro="" textlink="">
      <xdr:nvSpPr>
        <xdr:cNvPr id="227" name="楕円 226">
          <a:extLst>
            <a:ext uri="{FF2B5EF4-FFF2-40B4-BE49-F238E27FC236}">
              <a16:creationId xmlns:a16="http://schemas.microsoft.com/office/drawing/2014/main" id="{6F6FEE99-2017-49F4-B279-D88E25EB8E71}"/>
            </a:ext>
          </a:extLst>
        </xdr:cNvPr>
        <xdr:cNvSpPr/>
      </xdr:nvSpPr>
      <xdr:spPr>
        <a:xfrm>
          <a:off x="8883650" y="142258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18341</xdr:rowOff>
    </xdr:from>
    <xdr:ext cx="469744" cy="259045"/>
    <xdr:sp macro="" textlink="">
      <xdr:nvSpPr>
        <xdr:cNvPr id="228" name="【福祉施設】&#10;一人当たり面積該当値テキスト">
          <a:extLst>
            <a:ext uri="{FF2B5EF4-FFF2-40B4-BE49-F238E27FC236}">
              <a16:creationId xmlns:a16="http://schemas.microsoft.com/office/drawing/2014/main" id="{2CA03CEE-9C65-4F08-87B4-7AE3E84B3ACF}"/>
            </a:ext>
          </a:extLst>
        </xdr:cNvPr>
        <xdr:cNvSpPr txBox="1"/>
      </xdr:nvSpPr>
      <xdr:spPr>
        <a:xfrm>
          <a:off x="8943975"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170180</xdr:rowOff>
    </xdr:from>
    <xdr:to>
      <xdr:col>50</xdr:col>
      <xdr:colOff>165100</xdr:colOff>
      <xdr:row>83</xdr:row>
      <xdr:rowOff>100330</xdr:rowOff>
    </xdr:to>
    <xdr:sp macro="" textlink="">
      <xdr:nvSpPr>
        <xdr:cNvPr id="229" name="楕円 228">
          <a:extLst>
            <a:ext uri="{FF2B5EF4-FFF2-40B4-BE49-F238E27FC236}">
              <a16:creationId xmlns:a16="http://schemas.microsoft.com/office/drawing/2014/main" id="{94494494-D74F-4B40-815E-EF014D9FF024}"/>
            </a:ext>
          </a:extLst>
        </xdr:cNvPr>
        <xdr:cNvSpPr/>
      </xdr:nvSpPr>
      <xdr:spPr>
        <a:xfrm>
          <a:off x="815975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46264</xdr:rowOff>
    </xdr:from>
    <xdr:to>
      <xdr:col>55</xdr:col>
      <xdr:colOff>0</xdr:colOff>
      <xdr:row>83</xdr:row>
      <xdr:rowOff>49530</xdr:rowOff>
    </xdr:to>
    <xdr:cxnSp macro="">
      <xdr:nvCxnSpPr>
        <xdr:cNvPr id="230" name="直線コネクタ 229">
          <a:extLst>
            <a:ext uri="{FF2B5EF4-FFF2-40B4-BE49-F238E27FC236}">
              <a16:creationId xmlns:a16="http://schemas.microsoft.com/office/drawing/2014/main" id="{BD0E8A58-8E45-44EF-8AE3-A787C4F7515A}"/>
            </a:ext>
          </a:extLst>
        </xdr:cNvPr>
        <xdr:cNvCxnSpPr/>
      </xdr:nvCxnSpPr>
      <xdr:spPr>
        <a:xfrm flipV="1">
          <a:off x="8210550" y="14276614"/>
          <a:ext cx="69532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231" name="n_1mainValue【福祉施設】&#10;一人当たり面積">
          <a:extLst>
            <a:ext uri="{FF2B5EF4-FFF2-40B4-BE49-F238E27FC236}">
              <a16:creationId xmlns:a16="http://schemas.microsoft.com/office/drawing/2014/main" id="{98E03DD8-A0A7-4DFB-A7A5-F7038DF7D224}"/>
            </a:ext>
          </a:extLst>
        </xdr:cNvPr>
        <xdr:cNvSpPr txBox="1"/>
      </xdr:nvSpPr>
      <xdr:spPr>
        <a:xfrm>
          <a:off x="7991552"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a:extLst>
            <a:ext uri="{FF2B5EF4-FFF2-40B4-BE49-F238E27FC236}">
              <a16:creationId xmlns:a16="http://schemas.microsoft.com/office/drawing/2014/main" id="{92D2AEEC-F025-45A3-B382-02FA2D94D96D}"/>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a:extLst>
            <a:ext uri="{FF2B5EF4-FFF2-40B4-BE49-F238E27FC236}">
              <a16:creationId xmlns:a16="http://schemas.microsoft.com/office/drawing/2014/main" id="{1E235592-531B-4B96-968A-B2BD7040D1BD}"/>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a:extLst>
            <a:ext uri="{FF2B5EF4-FFF2-40B4-BE49-F238E27FC236}">
              <a16:creationId xmlns:a16="http://schemas.microsoft.com/office/drawing/2014/main" id="{84F46EB6-EAC8-47D9-930C-2239225C868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a:extLst>
            <a:ext uri="{FF2B5EF4-FFF2-40B4-BE49-F238E27FC236}">
              <a16:creationId xmlns:a16="http://schemas.microsoft.com/office/drawing/2014/main" id="{570D6AA7-F050-47A0-A45E-FEF70172CA83}"/>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a:extLst>
            <a:ext uri="{FF2B5EF4-FFF2-40B4-BE49-F238E27FC236}">
              <a16:creationId xmlns:a16="http://schemas.microsoft.com/office/drawing/2014/main" id="{97EEEA7E-5EAE-4CC0-A095-CA592B33E6A4}"/>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a:extLst>
            <a:ext uri="{FF2B5EF4-FFF2-40B4-BE49-F238E27FC236}">
              <a16:creationId xmlns:a16="http://schemas.microsoft.com/office/drawing/2014/main" id="{81DBC6AF-FD31-44D8-8961-DE3EE2970F3B}"/>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a:extLst>
            <a:ext uri="{FF2B5EF4-FFF2-40B4-BE49-F238E27FC236}">
              <a16:creationId xmlns:a16="http://schemas.microsoft.com/office/drawing/2014/main" id="{DB8C1662-B3B3-4D9D-8B22-C213BEBC64DD}"/>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a:extLst>
            <a:ext uri="{FF2B5EF4-FFF2-40B4-BE49-F238E27FC236}">
              <a16:creationId xmlns:a16="http://schemas.microsoft.com/office/drawing/2014/main" id="{4EECFBA9-11EC-405B-976E-495129029F1E}"/>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a:extLst>
            <a:ext uri="{FF2B5EF4-FFF2-40B4-BE49-F238E27FC236}">
              <a16:creationId xmlns:a16="http://schemas.microsoft.com/office/drawing/2014/main" id="{AC92836D-9394-419A-BC53-C55B32FE2254}"/>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a:extLst>
            <a:ext uri="{FF2B5EF4-FFF2-40B4-BE49-F238E27FC236}">
              <a16:creationId xmlns:a16="http://schemas.microsoft.com/office/drawing/2014/main" id="{D2441E21-48F0-40AB-B8A2-D8D651D46CF9}"/>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a:extLst>
            <a:ext uri="{FF2B5EF4-FFF2-40B4-BE49-F238E27FC236}">
              <a16:creationId xmlns:a16="http://schemas.microsoft.com/office/drawing/2014/main" id="{FC24ABE8-795B-49EE-9C3F-082C66A034DC}"/>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a:extLst>
            <a:ext uri="{FF2B5EF4-FFF2-40B4-BE49-F238E27FC236}">
              <a16:creationId xmlns:a16="http://schemas.microsoft.com/office/drawing/2014/main" id="{E505616C-990B-465F-9EC9-203628DB50DB}"/>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a:extLst>
            <a:ext uri="{FF2B5EF4-FFF2-40B4-BE49-F238E27FC236}">
              <a16:creationId xmlns:a16="http://schemas.microsoft.com/office/drawing/2014/main" id="{CD592683-4CCE-4640-9771-D09465957797}"/>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a:extLst>
            <a:ext uri="{FF2B5EF4-FFF2-40B4-BE49-F238E27FC236}">
              <a16:creationId xmlns:a16="http://schemas.microsoft.com/office/drawing/2014/main" id="{A8D4E18D-B2B0-4802-BD32-AB434DC6D0EB}"/>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a:extLst>
            <a:ext uri="{FF2B5EF4-FFF2-40B4-BE49-F238E27FC236}">
              <a16:creationId xmlns:a16="http://schemas.microsoft.com/office/drawing/2014/main" id="{733E5860-01C4-4820-BEF1-4E416C2A4275}"/>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7920EBF1-9817-4BBE-9AE6-3EE7C5EA4962}"/>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8" name="正方形/長方形 247">
          <a:extLst>
            <a:ext uri="{FF2B5EF4-FFF2-40B4-BE49-F238E27FC236}">
              <a16:creationId xmlns:a16="http://schemas.microsoft.com/office/drawing/2014/main" id="{A75C7D70-82CF-4B0B-ADFE-E9A4F5F9E1D2}"/>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9" name="正方形/長方形 248">
          <a:extLst>
            <a:ext uri="{FF2B5EF4-FFF2-40B4-BE49-F238E27FC236}">
              <a16:creationId xmlns:a16="http://schemas.microsoft.com/office/drawing/2014/main" id="{10672922-550F-4DB7-AC1E-0305694A1174}"/>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0" name="正方形/長方形 249">
          <a:extLst>
            <a:ext uri="{FF2B5EF4-FFF2-40B4-BE49-F238E27FC236}">
              <a16:creationId xmlns:a16="http://schemas.microsoft.com/office/drawing/2014/main" id="{068ADA97-A4E5-4B7D-B907-1DDD63E28A6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1" name="正方形/長方形 250">
          <a:extLst>
            <a:ext uri="{FF2B5EF4-FFF2-40B4-BE49-F238E27FC236}">
              <a16:creationId xmlns:a16="http://schemas.microsoft.com/office/drawing/2014/main" id="{AF5A8F52-205D-4A4D-96DB-4A7D0A318EBC}"/>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2" name="正方形/長方形 251">
          <a:extLst>
            <a:ext uri="{FF2B5EF4-FFF2-40B4-BE49-F238E27FC236}">
              <a16:creationId xmlns:a16="http://schemas.microsoft.com/office/drawing/2014/main" id="{75C9982F-275B-4F0C-9C0C-F0D53B8CD6EF}"/>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3" name="正方形/長方形 252">
          <a:extLst>
            <a:ext uri="{FF2B5EF4-FFF2-40B4-BE49-F238E27FC236}">
              <a16:creationId xmlns:a16="http://schemas.microsoft.com/office/drawing/2014/main" id="{A5B49E55-2E6B-4DDA-8087-02386AB4EDFA}"/>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4" name="正方形/長方形 253">
          <a:extLst>
            <a:ext uri="{FF2B5EF4-FFF2-40B4-BE49-F238E27FC236}">
              <a16:creationId xmlns:a16="http://schemas.microsoft.com/office/drawing/2014/main" id="{DA821A72-0A19-456A-8C9C-5BBA42C456D1}"/>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5" name="正方形/長方形 254">
          <a:extLst>
            <a:ext uri="{FF2B5EF4-FFF2-40B4-BE49-F238E27FC236}">
              <a16:creationId xmlns:a16="http://schemas.microsoft.com/office/drawing/2014/main" id="{4FFF25F4-628F-47BD-A119-B9BB9E54C9FC}"/>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6" name="テキスト ボックス 255">
          <a:extLst>
            <a:ext uri="{FF2B5EF4-FFF2-40B4-BE49-F238E27FC236}">
              <a16:creationId xmlns:a16="http://schemas.microsoft.com/office/drawing/2014/main" id="{46539FA3-42FE-4CD6-9709-21E8ECA7D9C2}"/>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7" name="直線コネクタ 256">
          <a:extLst>
            <a:ext uri="{FF2B5EF4-FFF2-40B4-BE49-F238E27FC236}">
              <a16:creationId xmlns:a16="http://schemas.microsoft.com/office/drawing/2014/main" id="{47EB750A-6D32-43ED-A06E-BC5F96009B5B}"/>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258" name="テキスト ボックス 257">
          <a:extLst>
            <a:ext uri="{FF2B5EF4-FFF2-40B4-BE49-F238E27FC236}">
              <a16:creationId xmlns:a16="http://schemas.microsoft.com/office/drawing/2014/main" id="{AB3A16AF-1DE0-4634-897C-37FE528CE7DE}"/>
            </a:ext>
          </a:extLst>
        </xdr:cNvPr>
        <xdr:cNvSpPr txBox="1"/>
      </xdr:nvSpPr>
      <xdr:spPr>
        <a:xfrm>
          <a:off x="10242716"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59" name="直線コネクタ 258">
          <a:extLst>
            <a:ext uri="{FF2B5EF4-FFF2-40B4-BE49-F238E27FC236}">
              <a16:creationId xmlns:a16="http://schemas.microsoft.com/office/drawing/2014/main" id="{7FFB2762-3287-45D7-A71C-040A5A2BA89E}"/>
            </a:ext>
          </a:extLst>
        </xdr:cNvPr>
        <xdr:cNvCxnSpPr/>
      </xdr:nvCxnSpPr>
      <xdr:spPr>
        <a:xfrm>
          <a:off x="10588625" y="716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60" name="テキスト ボックス 259">
          <a:extLst>
            <a:ext uri="{FF2B5EF4-FFF2-40B4-BE49-F238E27FC236}">
              <a16:creationId xmlns:a16="http://schemas.microsoft.com/office/drawing/2014/main" id="{88762255-BFA3-4973-BEA9-8D65B34894CB}"/>
            </a:ext>
          </a:extLst>
        </xdr:cNvPr>
        <xdr:cNvSpPr txBox="1"/>
      </xdr:nvSpPr>
      <xdr:spPr>
        <a:xfrm>
          <a:off x="10242716"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61" name="直線コネクタ 260">
          <a:extLst>
            <a:ext uri="{FF2B5EF4-FFF2-40B4-BE49-F238E27FC236}">
              <a16:creationId xmlns:a16="http://schemas.microsoft.com/office/drawing/2014/main" id="{E3F5E4F5-E9D3-402E-AF3A-F3CACA5F4C11}"/>
            </a:ext>
          </a:extLst>
        </xdr:cNvPr>
        <xdr:cNvCxnSpPr/>
      </xdr:nvCxnSpPr>
      <xdr:spPr>
        <a:xfrm>
          <a:off x="10588625" y="670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62" name="テキスト ボックス 261">
          <a:extLst>
            <a:ext uri="{FF2B5EF4-FFF2-40B4-BE49-F238E27FC236}">
              <a16:creationId xmlns:a16="http://schemas.microsoft.com/office/drawing/2014/main" id="{710392BF-B269-42F6-9F9E-9C626C3FA623}"/>
            </a:ext>
          </a:extLst>
        </xdr:cNvPr>
        <xdr:cNvSpPr txBox="1"/>
      </xdr:nvSpPr>
      <xdr:spPr>
        <a:xfrm>
          <a:off x="1024271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63" name="直線コネクタ 262">
          <a:extLst>
            <a:ext uri="{FF2B5EF4-FFF2-40B4-BE49-F238E27FC236}">
              <a16:creationId xmlns:a16="http://schemas.microsoft.com/office/drawing/2014/main" id="{D195A981-917D-4674-BB00-61E4CCBF1504}"/>
            </a:ext>
          </a:extLst>
        </xdr:cNvPr>
        <xdr:cNvCxnSpPr/>
      </xdr:nvCxnSpPr>
      <xdr:spPr>
        <a:xfrm>
          <a:off x="10588625" y="624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64" name="テキスト ボックス 263">
          <a:extLst>
            <a:ext uri="{FF2B5EF4-FFF2-40B4-BE49-F238E27FC236}">
              <a16:creationId xmlns:a16="http://schemas.microsoft.com/office/drawing/2014/main" id="{80B2B232-9625-4A58-BC1F-B8FB9B82D537}"/>
            </a:ext>
          </a:extLst>
        </xdr:cNvPr>
        <xdr:cNvSpPr txBox="1"/>
      </xdr:nvSpPr>
      <xdr:spPr>
        <a:xfrm>
          <a:off x="1024271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65" name="直線コネクタ 264">
          <a:extLst>
            <a:ext uri="{FF2B5EF4-FFF2-40B4-BE49-F238E27FC236}">
              <a16:creationId xmlns:a16="http://schemas.microsoft.com/office/drawing/2014/main" id="{F77CDBB9-0F42-4C1F-A04B-E4649FF7C974}"/>
            </a:ext>
          </a:extLst>
        </xdr:cNvPr>
        <xdr:cNvCxnSpPr/>
      </xdr:nvCxnSpPr>
      <xdr:spPr>
        <a:xfrm>
          <a:off x="10588625" y="579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266" name="テキスト ボックス 265">
          <a:extLst>
            <a:ext uri="{FF2B5EF4-FFF2-40B4-BE49-F238E27FC236}">
              <a16:creationId xmlns:a16="http://schemas.microsoft.com/office/drawing/2014/main" id="{4BCE42CD-D543-43AE-9C81-EF50673B251C}"/>
            </a:ext>
          </a:extLst>
        </xdr:cNvPr>
        <xdr:cNvSpPr txBox="1"/>
      </xdr:nvSpPr>
      <xdr:spPr>
        <a:xfrm>
          <a:off x="101976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a:extLst>
            <a:ext uri="{FF2B5EF4-FFF2-40B4-BE49-F238E27FC236}">
              <a16:creationId xmlns:a16="http://schemas.microsoft.com/office/drawing/2014/main" id="{1EF3F978-17CE-4EB4-8DA7-9F2633474C79}"/>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a:extLst>
            <a:ext uri="{FF2B5EF4-FFF2-40B4-BE49-F238E27FC236}">
              <a16:creationId xmlns:a16="http://schemas.microsoft.com/office/drawing/2014/main" id="{6E3C439E-517B-439A-B0AB-389093ED7327}"/>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一般廃棄物処理施設】&#10;有形固定資産減価償却率グラフ枠">
          <a:extLst>
            <a:ext uri="{FF2B5EF4-FFF2-40B4-BE49-F238E27FC236}">
              <a16:creationId xmlns:a16="http://schemas.microsoft.com/office/drawing/2014/main" id="{79F73E6E-7B9F-4CDE-A880-94F7AFA00F92}"/>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73914</xdr:rowOff>
    </xdr:from>
    <xdr:to>
      <xdr:col>85</xdr:col>
      <xdr:colOff>126364</xdr:colOff>
      <xdr:row>42</xdr:row>
      <xdr:rowOff>53340</xdr:rowOff>
    </xdr:to>
    <xdr:cxnSp macro="">
      <xdr:nvCxnSpPr>
        <xdr:cNvPr id="270" name="直線コネクタ 269">
          <a:extLst>
            <a:ext uri="{FF2B5EF4-FFF2-40B4-BE49-F238E27FC236}">
              <a16:creationId xmlns:a16="http://schemas.microsoft.com/office/drawing/2014/main" id="{1D172FC4-109E-40A1-8DD7-5D03E825C26A}"/>
            </a:ext>
          </a:extLst>
        </xdr:cNvPr>
        <xdr:cNvCxnSpPr/>
      </xdr:nvCxnSpPr>
      <xdr:spPr>
        <a:xfrm flipV="1">
          <a:off x="13889989" y="590321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271" name="【一般廃棄物処理施設】&#10;有形固定資産減価償却率最小値テキスト">
          <a:extLst>
            <a:ext uri="{FF2B5EF4-FFF2-40B4-BE49-F238E27FC236}">
              <a16:creationId xmlns:a16="http://schemas.microsoft.com/office/drawing/2014/main" id="{B91713A0-A83D-4774-89EC-9BBA6FAA4A4E}"/>
            </a:ext>
          </a:extLst>
        </xdr:cNvPr>
        <xdr:cNvSpPr txBox="1"/>
      </xdr:nvSpPr>
      <xdr:spPr>
        <a:xfrm>
          <a:off x="13928725"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272" name="直線コネクタ 271">
          <a:extLst>
            <a:ext uri="{FF2B5EF4-FFF2-40B4-BE49-F238E27FC236}">
              <a16:creationId xmlns:a16="http://schemas.microsoft.com/office/drawing/2014/main" id="{9AB38CA0-6F7A-4507-832F-A6FE19BA21D9}"/>
            </a:ext>
          </a:extLst>
        </xdr:cNvPr>
        <xdr:cNvCxnSpPr/>
      </xdr:nvCxnSpPr>
      <xdr:spPr>
        <a:xfrm>
          <a:off x="13801725" y="7254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20591</xdr:rowOff>
    </xdr:from>
    <xdr:ext cx="405111" cy="259045"/>
    <xdr:sp macro="" textlink="">
      <xdr:nvSpPr>
        <xdr:cNvPr id="273" name="【一般廃棄物処理施設】&#10;有形固定資産減価償却率最大値テキスト">
          <a:extLst>
            <a:ext uri="{FF2B5EF4-FFF2-40B4-BE49-F238E27FC236}">
              <a16:creationId xmlns:a16="http://schemas.microsoft.com/office/drawing/2014/main" id="{400C20F4-831D-48D4-BC83-BF4FD278235C}"/>
            </a:ext>
          </a:extLst>
        </xdr:cNvPr>
        <xdr:cNvSpPr txBox="1"/>
      </xdr:nvSpPr>
      <xdr:spPr>
        <a:xfrm>
          <a:off x="13928725" y="56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73914</xdr:rowOff>
    </xdr:from>
    <xdr:to>
      <xdr:col>86</xdr:col>
      <xdr:colOff>25400</xdr:colOff>
      <xdr:row>34</xdr:row>
      <xdr:rowOff>73914</xdr:rowOff>
    </xdr:to>
    <xdr:cxnSp macro="">
      <xdr:nvCxnSpPr>
        <xdr:cNvPr id="274" name="直線コネクタ 273">
          <a:extLst>
            <a:ext uri="{FF2B5EF4-FFF2-40B4-BE49-F238E27FC236}">
              <a16:creationId xmlns:a16="http://schemas.microsoft.com/office/drawing/2014/main" id="{54414592-D5D1-45C5-85ED-CE47C54B3C78}"/>
            </a:ext>
          </a:extLst>
        </xdr:cNvPr>
        <xdr:cNvCxnSpPr/>
      </xdr:nvCxnSpPr>
      <xdr:spPr>
        <a:xfrm>
          <a:off x="13801725" y="59032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102125</xdr:rowOff>
    </xdr:from>
    <xdr:ext cx="405111" cy="259045"/>
    <xdr:sp macro="" textlink="">
      <xdr:nvSpPr>
        <xdr:cNvPr id="275" name="【一般廃棄物処理施設】&#10;有形固定資産減価償却率平均値テキスト">
          <a:extLst>
            <a:ext uri="{FF2B5EF4-FFF2-40B4-BE49-F238E27FC236}">
              <a16:creationId xmlns:a16="http://schemas.microsoft.com/office/drawing/2014/main" id="{98A3854F-C9DB-4B86-8116-D40BDE4BCF55}"/>
            </a:ext>
          </a:extLst>
        </xdr:cNvPr>
        <xdr:cNvSpPr txBox="1"/>
      </xdr:nvSpPr>
      <xdr:spPr>
        <a:xfrm>
          <a:off x="13928725" y="661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123698</xdr:rowOff>
    </xdr:from>
    <xdr:to>
      <xdr:col>85</xdr:col>
      <xdr:colOff>177800</xdr:colOff>
      <xdr:row>39</xdr:row>
      <xdr:rowOff>53848</xdr:rowOff>
    </xdr:to>
    <xdr:sp macro="" textlink="">
      <xdr:nvSpPr>
        <xdr:cNvPr id="276" name="フローチャート: 判断 275">
          <a:extLst>
            <a:ext uri="{FF2B5EF4-FFF2-40B4-BE49-F238E27FC236}">
              <a16:creationId xmlns:a16="http://schemas.microsoft.com/office/drawing/2014/main" id="{9DE88F77-65E7-4E2B-A989-0C39A4703846}"/>
            </a:ext>
          </a:extLst>
        </xdr:cNvPr>
        <xdr:cNvSpPr/>
      </xdr:nvSpPr>
      <xdr:spPr>
        <a:xfrm>
          <a:off x="13839825" y="6638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167132</xdr:rowOff>
    </xdr:from>
    <xdr:to>
      <xdr:col>81</xdr:col>
      <xdr:colOff>101600</xdr:colOff>
      <xdr:row>39</xdr:row>
      <xdr:rowOff>97282</xdr:rowOff>
    </xdr:to>
    <xdr:sp macro="" textlink="">
      <xdr:nvSpPr>
        <xdr:cNvPr id="277" name="フローチャート: 判断 276">
          <a:extLst>
            <a:ext uri="{FF2B5EF4-FFF2-40B4-BE49-F238E27FC236}">
              <a16:creationId xmlns:a16="http://schemas.microsoft.com/office/drawing/2014/main" id="{74BC20FB-35C7-4E3D-BCA0-E16CD67CA3BA}"/>
            </a:ext>
          </a:extLst>
        </xdr:cNvPr>
        <xdr:cNvSpPr/>
      </xdr:nvSpPr>
      <xdr:spPr>
        <a:xfrm>
          <a:off x="13115925"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88409</xdr:rowOff>
    </xdr:from>
    <xdr:ext cx="405111" cy="259045"/>
    <xdr:sp macro="" textlink="">
      <xdr:nvSpPr>
        <xdr:cNvPr id="278" name="n_1aveValue【一般廃棄物処理施設】&#10;有形固定資産減価償却率">
          <a:extLst>
            <a:ext uri="{FF2B5EF4-FFF2-40B4-BE49-F238E27FC236}">
              <a16:creationId xmlns:a16="http://schemas.microsoft.com/office/drawing/2014/main" id="{4184E563-8981-449F-A3F4-F7697F216DC5}"/>
            </a:ext>
          </a:extLst>
        </xdr:cNvPr>
        <xdr:cNvSpPr txBox="1"/>
      </xdr:nvSpPr>
      <xdr:spPr>
        <a:xfrm>
          <a:off x="12980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xdr:rowOff>
    </xdr:from>
    <xdr:to>
      <xdr:col>76</xdr:col>
      <xdr:colOff>165100</xdr:colOff>
      <xdr:row>37</xdr:row>
      <xdr:rowOff>115570</xdr:rowOff>
    </xdr:to>
    <xdr:sp macro="" textlink="">
      <xdr:nvSpPr>
        <xdr:cNvPr id="279" name="フローチャート: 判断 278">
          <a:extLst>
            <a:ext uri="{FF2B5EF4-FFF2-40B4-BE49-F238E27FC236}">
              <a16:creationId xmlns:a16="http://schemas.microsoft.com/office/drawing/2014/main" id="{5C2CBAE9-457D-48FF-8530-270231BFC145}"/>
            </a:ext>
          </a:extLst>
        </xdr:cNvPr>
        <xdr:cNvSpPr/>
      </xdr:nvSpPr>
      <xdr:spPr>
        <a:xfrm>
          <a:off x="123698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106697</xdr:rowOff>
    </xdr:from>
    <xdr:ext cx="405111" cy="259045"/>
    <xdr:sp macro="" textlink="">
      <xdr:nvSpPr>
        <xdr:cNvPr id="280" name="n_2aveValue【一般廃棄物処理施設】&#10;有形固定資産減価償却率">
          <a:extLst>
            <a:ext uri="{FF2B5EF4-FFF2-40B4-BE49-F238E27FC236}">
              <a16:creationId xmlns:a16="http://schemas.microsoft.com/office/drawing/2014/main" id="{D2020926-AE8D-4DBF-98C0-F79371F16180}"/>
            </a:ext>
          </a:extLst>
        </xdr:cNvPr>
        <xdr:cNvSpPr txBox="1"/>
      </xdr:nvSpPr>
      <xdr:spPr>
        <a:xfrm>
          <a:off x="12246619"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BA9BB12E-E9EB-4C66-AE57-B33876BCEDFD}"/>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348F5B65-9038-40FC-B2A0-4E9E675923FC}"/>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1BB2FF12-F8B4-4F75-AF40-D8AC98E14FE5}"/>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7E5E1DB5-EFC4-41DF-B6D5-E91DFE69DC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FD3A9780-9768-4D06-AF68-CCC235A84B3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23114</xdr:rowOff>
    </xdr:from>
    <xdr:to>
      <xdr:col>85</xdr:col>
      <xdr:colOff>177800</xdr:colOff>
      <xdr:row>34</xdr:row>
      <xdr:rowOff>124714</xdr:rowOff>
    </xdr:to>
    <xdr:sp macro="" textlink="">
      <xdr:nvSpPr>
        <xdr:cNvPr id="286" name="楕円 285">
          <a:extLst>
            <a:ext uri="{FF2B5EF4-FFF2-40B4-BE49-F238E27FC236}">
              <a16:creationId xmlns:a16="http://schemas.microsoft.com/office/drawing/2014/main" id="{C1AB929B-A176-46CE-A74D-C0A0824E146D}"/>
            </a:ext>
          </a:extLst>
        </xdr:cNvPr>
        <xdr:cNvSpPr/>
      </xdr:nvSpPr>
      <xdr:spPr>
        <a:xfrm>
          <a:off x="13839825" y="58524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147591</xdr:rowOff>
    </xdr:from>
    <xdr:ext cx="405111" cy="259045"/>
    <xdr:sp macro="" textlink="">
      <xdr:nvSpPr>
        <xdr:cNvPr id="287" name="【一般廃棄物処理施設】&#10;有形固定資産減価償却率該当値テキスト">
          <a:extLst>
            <a:ext uri="{FF2B5EF4-FFF2-40B4-BE49-F238E27FC236}">
              <a16:creationId xmlns:a16="http://schemas.microsoft.com/office/drawing/2014/main" id="{A85706BD-32EA-4006-B8DC-46ABCA7E4D4B}"/>
            </a:ext>
          </a:extLst>
        </xdr:cNvPr>
        <xdr:cNvSpPr txBox="1"/>
      </xdr:nvSpPr>
      <xdr:spPr>
        <a:xfrm>
          <a:off x="13928725" y="5805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39116</xdr:rowOff>
    </xdr:from>
    <xdr:to>
      <xdr:col>81</xdr:col>
      <xdr:colOff>101600</xdr:colOff>
      <xdr:row>34</xdr:row>
      <xdr:rowOff>140716</xdr:rowOff>
    </xdr:to>
    <xdr:sp macro="" textlink="">
      <xdr:nvSpPr>
        <xdr:cNvPr id="288" name="楕円 287">
          <a:extLst>
            <a:ext uri="{FF2B5EF4-FFF2-40B4-BE49-F238E27FC236}">
              <a16:creationId xmlns:a16="http://schemas.microsoft.com/office/drawing/2014/main" id="{DBB6829A-6861-4B4A-A6D6-E5671DD162EE}"/>
            </a:ext>
          </a:extLst>
        </xdr:cNvPr>
        <xdr:cNvSpPr/>
      </xdr:nvSpPr>
      <xdr:spPr>
        <a:xfrm>
          <a:off x="13115925" y="58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73914</xdr:rowOff>
    </xdr:from>
    <xdr:to>
      <xdr:col>85</xdr:col>
      <xdr:colOff>127000</xdr:colOff>
      <xdr:row>34</xdr:row>
      <xdr:rowOff>89916</xdr:rowOff>
    </xdr:to>
    <xdr:cxnSp macro="">
      <xdr:nvCxnSpPr>
        <xdr:cNvPr id="289" name="直線コネクタ 288">
          <a:extLst>
            <a:ext uri="{FF2B5EF4-FFF2-40B4-BE49-F238E27FC236}">
              <a16:creationId xmlns:a16="http://schemas.microsoft.com/office/drawing/2014/main" id="{10B2ECA6-715B-49B5-9433-21F5D0E2FC94}"/>
            </a:ext>
          </a:extLst>
        </xdr:cNvPr>
        <xdr:cNvCxnSpPr/>
      </xdr:nvCxnSpPr>
      <xdr:spPr>
        <a:xfrm flipV="1">
          <a:off x="13166725" y="5903214"/>
          <a:ext cx="7239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71120</xdr:rowOff>
    </xdr:from>
    <xdr:to>
      <xdr:col>76</xdr:col>
      <xdr:colOff>165100</xdr:colOff>
      <xdr:row>35</xdr:row>
      <xdr:rowOff>1270</xdr:rowOff>
    </xdr:to>
    <xdr:sp macro="" textlink="">
      <xdr:nvSpPr>
        <xdr:cNvPr id="290" name="楕円 289">
          <a:extLst>
            <a:ext uri="{FF2B5EF4-FFF2-40B4-BE49-F238E27FC236}">
              <a16:creationId xmlns:a16="http://schemas.microsoft.com/office/drawing/2014/main" id="{7DC61795-89F5-49D4-9B9B-48ED28912AA7}"/>
            </a:ext>
          </a:extLst>
        </xdr:cNvPr>
        <xdr:cNvSpPr/>
      </xdr:nvSpPr>
      <xdr:spPr>
        <a:xfrm>
          <a:off x="123698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89916</xdr:rowOff>
    </xdr:from>
    <xdr:to>
      <xdr:col>81</xdr:col>
      <xdr:colOff>50800</xdr:colOff>
      <xdr:row>34</xdr:row>
      <xdr:rowOff>121920</xdr:rowOff>
    </xdr:to>
    <xdr:cxnSp macro="">
      <xdr:nvCxnSpPr>
        <xdr:cNvPr id="291" name="直線コネクタ 290">
          <a:extLst>
            <a:ext uri="{FF2B5EF4-FFF2-40B4-BE49-F238E27FC236}">
              <a16:creationId xmlns:a16="http://schemas.microsoft.com/office/drawing/2014/main" id="{78C56769-5E1C-4160-BB72-064F7947791F}"/>
            </a:ext>
          </a:extLst>
        </xdr:cNvPr>
        <xdr:cNvCxnSpPr/>
      </xdr:nvCxnSpPr>
      <xdr:spPr>
        <a:xfrm flipV="1">
          <a:off x="12420600" y="5919216"/>
          <a:ext cx="74612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157243</xdr:rowOff>
    </xdr:from>
    <xdr:ext cx="405111" cy="259045"/>
    <xdr:sp macro="" textlink="">
      <xdr:nvSpPr>
        <xdr:cNvPr id="292" name="n_1mainValue【一般廃棄物処理施設】&#10;有形固定資産減価償却率">
          <a:extLst>
            <a:ext uri="{FF2B5EF4-FFF2-40B4-BE49-F238E27FC236}">
              <a16:creationId xmlns:a16="http://schemas.microsoft.com/office/drawing/2014/main" id="{CAC27C44-4056-489A-B260-83B48DA67102}"/>
            </a:ext>
          </a:extLst>
        </xdr:cNvPr>
        <xdr:cNvSpPr txBox="1"/>
      </xdr:nvSpPr>
      <xdr:spPr>
        <a:xfrm>
          <a:off x="12980044" y="564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17797</xdr:rowOff>
    </xdr:from>
    <xdr:ext cx="405111" cy="259045"/>
    <xdr:sp macro="" textlink="">
      <xdr:nvSpPr>
        <xdr:cNvPr id="293" name="n_2mainValue【一般廃棄物処理施設】&#10;有形固定資産減価償却率">
          <a:extLst>
            <a:ext uri="{FF2B5EF4-FFF2-40B4-BE49-F238E27FC236}">
              <a16:creationId xmlns:a16="http://schemas.microsoft.com/office/drawing/2014/main" id="{B6FFA612-3DAB-444F-AFFF-A0A1C2333BFD}"/>
            </a:ext>
          </a:extLst>
        </xdr:cNvPr>
        <xdr:cNvSpPr txBox="1"/>
      </xdr:nvSpPr>
      <xdr:spPr>
        <a:xfrm>
          <a:off x="12246619"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a:extLst>
            <a:ext uri="{FF2B5EF4-FFF2-40B4-BE49-F238E27FC236}">
              <a16:creationId xmlns:a16="http://schemas.microsoft.com/office/drawing/2014/main" id="{F9BA49B3-CFDA-43FF-9AE9-875419F1E48C}"/>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a:extLst>
            <a:ext uri="{FF2B5EF4-FFF2-40B4-BE49-F238E27FC236}">
              <a16:creationId xmlns:a16="http://schemas.microsoft.com/office/drawing/2014/main" id="{1EF5F1A7-D779-49AC-9F8E-63C6D218479D}"/>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a:extLst>
            <a:ext uri="{FF2B5EF4-FFF2-40B4-BE49-F238E27FC236}">
              <a16:creationId xmlns:a16="http://schemas.microsoft.com/office/drawing/2014/main" id="{B447CA0C-BBFF-4CCB-83FD-A6AFE442BFD9}"/>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a:extLst>
            <a:ext uri="{FF2B5EF4-FFF2-40B4-BE49-F238E27FC236}">
              <a16:creationId xmlns:a16="http://schemas.microsoft.com/office/drawing/2014/main" id="{9F613E0B-AB57-44B2-821F-EB3F915C9CE7}"/>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a:extLst>
            <a:ext uri="{FF2B5EF4-FFF2-40B4-BE49-F238E27FC236}">
              <a16:creationId xmlns:a16="http://schemas.microsoft.com/office/drawing/2014/main" id="{A8D96C1B-6468-4589-85E4-911293A7471D}"/>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a:extLst>
            <a:ext uri="{FF2B5EF4-FFF2-40B4-BE49-F238E27FC236}">
              <a16:creationId xmlns:a16="http://schemas.microsoft.com/office/drawing/2014/main" id="{93F3354F-7F03-414E-883D-E53D55593C54}"/>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a:extLst>
            <a:ext uri="{FF2B5EF4-FFF2-40B4-BE49-F238E27FC236}">
              <a16:creationId xmlns:a16="http://schemas.microsoft.com/office/drawing/2014/main" id="{E4B7B534-4C32-4F91-A0A3-92805514F41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a:extLst>
            <a:ext uri="{FF2B5EF4-FFF2-40B4-BE49-F238E27FC236}">
              <a16:creationId xmlns:a16="http://schemas.microsoft.com/office/drawing/2014/main" id="{D3B65268-63EA-480F-8346-5F91A4E4C4C7}"/>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2" name="テキスト ボックス 301">
          <a:extLst>
            <a:ext uri="{FF2B5EF4-FFF2-40B4-BE49-F238E27FC236}">
              <a16:creationId xmlns:a16="http://schemas.microsoft.com/office/drawing/2014/main" id="{585020D0-E4F3-4B0F-8FB8-64F9AC8F63BA}"/>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3" name="直線コネクタ 302">
          <a:extLst>
            <a:ext uri="{FF2B5EF4-FFF2-40B4-BE49-F238E27FC236}">
              <a16:creationId xmlns:a16="http://schemas.microsoft.com/office/drawing/2014/main" id="{9E6B1074-E6A7-4F93-9E44-ABDC4AF81493}"/>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4" name="直線コネクタ 303">
          <a:extLst>
            <a:ext uri="{FF2B5EF4-FFF2-40B4-BE49-F238E27FC236}">
              <a16:creationId xmlns:a16="http://schemas.microsoft.com/office/drawing/2014/main" id="{F61E7C5E-1E51-4C9A-8035-A6BA3FA0D499}"/>
            </a:ext>
          </a:extLst>
        </xdr:cNvPr>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5" name="テキスト ボックス 304">
          <a:extLst>
            <a:ext uri="{FF2B5EF4-FFF2-40B4-BE49-F238E27FC236}">
              <a16:creationId xmlns:a16="http://schemas.microsoft.com/office/drawing/2014/main" id="{07A33F45-A6C1-4A1E-B9AF-0750CC72270A}"/>
            </a:ext>
          </a:extLst>
        </xdr:cNvPr>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6" name="直線コネクタ 305">
          <a:extLst>
            <a:ext uri="{FF2B5EF4-FFF2-40B4-BE49-F238E27FC236}">
              <a16:creationId xmlns:a16="http://schemas.microsoft.com/office/drawing/2014/main" id="{54D5E6F1-751D-4A2C-9DC6-CA2D37185F00}"/>
            </a:ext>
          </a:extLst>
        </xdr:cNvPr>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7" name="テキスト ボックス 306">
          <a:extLst>
            <a:ext uri="{FF2B5EF4-FFF2-40B4-BE49-F238E27FC236}">
              <a16:creationId xmlns:a16="http://schemas.microsoft.com/office/drawing/2014/main" id="{C7CE74DA-4A48-4C31-9027-386B0DC2F480}"/>
            </a:ext>
          </a:extLst>
        </xdr:cNvPr>
        <xdr:cNvSpPr txBox="1"/>
      </xdr:nvSpPr>
      <xdr:spPr>
        <a:xfrm>
          <a:off x="150636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8" name="直線コネクタ 307">
          <a:extLst>
            <a:ext uri="{FF2B5EF4-FFF2-40B4-BE49-F238E27FC236}">
              <a16:creationId xmlns:a16="http://schemas.microsoft.com/office/drawing/2014/main" id="{BD406E33-E956-4ED1-BDE3-6F2C5FC6A816}"/>
            </a:ext>
          </a:extLst>
        </xdr:cNvPr>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9" name="テキスト ボックス 308">
          <a:extLst>
            <a:ext uri="{FF2B5EF4-FFF2-40B4-BE49-F238E27FC236}">
              <a16:creationId xmlns:a16="http://schemas.microsoft.com/office/drawing/2014/main" id="{C1D303BB-87F0-4DCC-AF10-A6D8D3D60297}"/>
            </a:ext>
          </a:extLst>
        </xdr:cNvPr>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0" name="直線コネクタ 309">
          <a:extLst>
            <a:ext uri="{FF2B5EF4-FFF2-40B4-BE49-F238E27FC236}">
              <a16:creationId xmlns:a16="http://schemas.microsoft.com/office/drawing/2014/main" id="{5E9ADE63-0475-4B6B-9981-3EE2B12475F2}"/>
            </a:ext>
          </a:extLst>
        </xdr:cNvPr>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1" name="テキスト ボックス 310">
          <a:extLst>
            <a:ext uri="{FF2B5EF4-FFF2-40B4-BE49-F238E27FC236}">
              <a16:creationId xmlns:a16="http://schemas.microsoft.com/office/drawing/2014/main" id="{4145DBD3-F9F8-4B3A-A27F-458F9FB59666}"/>
            </a:ext>
          </a:extLst>
        </xdr:cNvPr>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2" name="直線コネクタ 311">
          <a:extLst>
            <a:ext uri="{FF2B5EF4-FFF2-40B4-BE49-F238E27FC236}">
              <a16:creationId xmlns:a16="http://schemas.microsoft.com/office/drawing/2014/main" id="{1594D66B-3EF7-4FA5-B2FF-E5D270D8FDF4}"/>
            </a:ext>
          </a:extLst>
        </xdr:cNvPr>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13" name="テキスト ボックス 312">
          <a:extLst>
            <a:ext uri="{FF2B5EF4-FFF2-40B4-BE49-F238E27FC236}">
              <a16:creationId xmlns:a16="http://schemas.microsoft.com/office/drawing/2014/main" id="{CBDED2B8-6EB3-43A1-A019-0ED479D69124}"/>
            </a:ext>
          </a:extLst>
        </xdr:cNvPr>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4" name="直線コネクタ 313">
          <a:extLst>
            <a:ext uri="{FF2B5EF4-FFF2-40B4-BE49-F238E27FC236}">
              <a16:creationId xmlns:a16="http://schemas.microsoft.com/office/drawing/2014/main" id="{23A2F5B3-FECE-4A2A-9124-C8EF7345C991}"/>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5" name="テキスト ボックス 314">
          <a:extLst>
            <a:ext uri="{FF2B5EF4-FFF2-40B4-BE49-F238E27FC236}">
              <a16:creationId xmlns:a16="http://schemas.microsoft.com/office/drawing/2014/main" id="{04A398FC-7569-4B30-A121-D7C2FD5E223F}"/>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6" name="【一般廃棄物処理施設】&#10;一人当たり有形固定資産（償却資産）額グラフ枠">
          <a:extLst>
            <a:ext uri="{FF2B5EF4-FFF2-40B4-BE49-F238E27FC236}">
              <a16:creationId xmlns:a16="http://schemas.microsoft.com/office/drawing/2014/main" id="{8C86E476-7857-4CDC-ACF3-128F974E4AD1}"/>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65220</xdr:rowOff>
    </xdr:from>
    <xdr:to>
      <xdr:col>116</xdr:col>
      <xdr:colOff>62864</xdr:colOff>
      <xdr:row>42</xdr:row>
      <xdr:rowOff>28716</xdr:rowOff>
    </xdr:to>
    <xdr:cxnSp macro="">
      <xdr:nvCxnSpPr>
        <xdr:cNvPr id="317" name="直線コネクタ 316">
          <a:extLst>
            <a:ext uri="{FF2B5EF4-FFF2-40B4-BE49-F238E27FC236}">
              <a16:creationId xmlns:a16="http://schemas.microsoft.com/office/drawing/2014/main" id="{5012053A-E85A-4AB9-B66B-B7E3FDFF69F2}"/>
            </a:ext>
          </a:extLst>
        </xdr:cNvPr>
        <xdr:cNvCxnSpPr/>
      </xdr:nvCxnSpPr>
      <xdr:spPr>
        <a:xfrm flipV="1">
          <a:off x="18846164" y="5894520"/>
          <a:ext cx="0" cy="1335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32543</xdr:rowOff>
    </xdr:from>
    <xdr:ext cx="469744" cy="259045"/>
    <xdr:sp macro="" textlink="">
      <xdr:nvSpPr>
        <xdr:cNvPr id="318" name="【一般廃棄物処理施設】&#10;一人当たり有形固定資産（償却資産）額最小値テキスト">
          <a:extLst>
            <a:ext uri="{FF2B5EF4-FFF2-40B4-BE49-F238E27FC236}">
              <a16:creationId xmlns:a16="http://schemas.microsoft.com/office/drawing/2014/main" id="{18D9BF84-EFDD-45CE-806C-4A393E7A93AE}"/>
            </a:ext>
          </a:extLst>
        </xdr:cNvPr>
        <xdr:cNvSpPr txBox="1"/>
      </xdr:nvSpPr>
      <xdr:spPr>
        <a:xfrm>
          <a:off x="18884900" y="72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28716</xdr:rowOff>
    </xdr:from>
    <xdr:to>
      <xdr:col>116</xdr:col>
      <xdr:colOff>152400</xdr:colOff>
      <xdr:row>42</xdr:row>
      <xdr:rowOff>28716</xdr:rowOff>
    </xdr:to>
    <xdr:cxnSp macro="">
      <xdr:nvCxnSpPr>
        <xdr:cNvPr id="319" name="直線コネクタ 318">
          <a:extLst>
            <a:ext uri="{FF2B5EF4-FFF2-40B4-BE49-F238E27FC236}">
              <a16:creationId xmlns:a16="http://schemas.microsoft.com/office/drawing/2014/main" id="{85973AC6-9B81-45A4-9BD5-B46BF54DBFAC}"/>
            </a:ext>
          </a:extLst>
        </xdr:cNvPr>
        <xdr:cNvCxnSpPr/>
      </xdr:nvCxnSpPr>
      <xdr:spPr>
        <a:xfrm>
          <a:off x="18786475" y="72296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11897</xdr:rowOff>
    </xdr:from>
    <xdr:ext cx="599010" cy="259045"/>
    <xdr:sp macro="" textlink="">
      <xdr:nvSpPr>
        <xdr:cNvPr id="320" name="【一般廃棄物処理施設】&#10;一人当たり有形固定資産（償却資産）額最大値テキスト">
          <a:extLst>
            <a:ext uri="{FF2B5EF4-FFF2-40B4-BE49-F238E27FC236}">
              <a16:creationId xmlns:a16="http://schemas.microsoft.com/office/drawing/2014/main" id="{D6C85261-8A05-4550-A19E-BDF2DE052A04}"/>
            </a:ext>
          </a:extLst>
        </xdr:cNvPr>
        <xdr:cNvSpPr txBox="1"/>
      </xdr:nvSpPr>
      <xdr:spPr>
        <a:xfrm>
          <a:off x="18884900" y="566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65220</xdr:rowOff>
    </xdr:from>
    <xdr:to>
      <xdr:col>116</xdr:col>
      <xdr:colOff>152400</xdr:colOff>
      <xdr:row>34</xdr:row>
      <xdr:rowOff>65220</xdr:rowOff>
    </xdr:to>
    <xdr:cxnSp macro="">
      <xdr:nvCxnSpPr>
        <xdr:cNvPr id="321" name="直線コネクタ 320">
          <a:extLst>
            <a:ext uri="{FF2B5EF4-FFF2-40B4-BE49-F238E27FC236}">
              <a16:creationId xmlns:a16="http://schemas.microsoft.com/office/drawing/2014/main" id="{5BEF5D9D-FB17-4E48-9FC2-E5B85F5447C4}"/>
            </a:ext>
          </a:extLst>
        </xdr:cNvPr>
        <xdr:cNvCxnSpPr/>
      </xdr:nvCxnSpPr>
      <xdr:spPr>
        <a:xfrm>
          <a:off x="18786475" y="5894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107606</xdr:rowOff>
    </xdr:from>
    <xdr:ext cx="599010" cy="259045"/>
    <xdr:sp macro="" textlink="">
      <xdr:nvSpPr>
        <xdr:cNvPr id="322" name="【一般廃棄物処理施設】&#10;一人当たり有形固定資産（償却資産）額平均値テキスト">
          <a:extLst>
            <a:ext uri="{FF2B5EF4-FFF2-40B4-BE49-F238E27FC236}">
              <a16:creationId xmlns:a16="http://schemas.microsoft.com/office/drawing/2014/main" id="{9243E8A9-C85C-4A3F-A2A5-0001F6A97A06}"/>
            </a:ext>
          </a:extLst>
        </xdr:cNvPr>
        <xdr:cNvSpPr txBox="1"/>
      </xdr:nvSpPr>
      <xdr:spPr>
        <a:xfrm>
          <a:off x="18884900" y="662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84729</xdr:rowOff>
    </xdr:from>
    <xdr:to>
      <xdr:col>116</xdr:col>
      <xdr:colOff>114300</xdr:colOff>
      <xdr:row>40</xdr:row>
      <xdr:rowOff>14879</xdr:rowOff>
    </xdr:to>
    <xdr:sp macro="" textlink="">
      <xdr:nvSpPr>
        <xdr:cNvPr id="323" name="フローチャート: 判断 322">
          <a:extLst>
            <a:ext uri="{FF2B5EF4-FFF2-40B4-BE49-F238E27FC236}">
              <a16:creationId xmlns:a16="http://schemas.microsoft.com/office/drawing/2014/main" id="{1750B3C4-E040-4A3D-9F23-B53DBF5A66FA}"/>
            </a:ext>
          </a:extLst>
        </xdr:cNvPr>
        <xdr:cNvSpPr/>
      </xdr:nvSpPr>
      <xdr:spPr>
        <a:xfrm>
          <a:off x="18796000" y="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99112</xdr:rowOff>
    </xdr:from>
    <xdr:to>
      <xdr:col>112</xdr:col>
      <xdr:colOff>38100</xdr:colOff>
      <xdr:row>40</xdr:row>
      <xdr:rowOff>29262</xdr:rowOff>
    </xdr:to>
    <xdr:sp macro="" textlink="">
      <xdr:nvSpPr>
        <xdr:cNvPr id="324" name="フローチャート: 判断 323">
          <a:extLst>
            <a:ext uri="{FF2B5EF4-FFF2-40B4-BE49-F238E27FC236}">
              <a16:creationId xmlns:a16="http://schemas.microsoft.com/office/drawing/2014/main" id="{93B35CEF-227C-4716-94B8-5900B7117002}"/>
            </a:ext>
          </a:extLst>
        </xdr:cNvPr>
        <xdr:cNvSpPr/>
      </xdr:nvSpPr>
      <xdr:spPr>
        <a:xfrm>
          <a:off x="18100675" y="67856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45789</xdr:rowOff>
    </xdr:from>
    <xdr:ext cx="599010" cy="259045"/>
    <xdr:sp macro="" textlink="">
      <xdr:nvSpPr>
        <xdr:cNvPr id="325" name="n_1aveValue【一般廃棄物処理施設】&#10;一人当たり有形固定資産（償却資産）額">
          <a:extLst>
            <a:ext uri="{FF2B5EF4-FFF2-40B4-BE49-F238E27FC236}">
              <a16:creationId xmlns:a16="http://schemas.microsoft.com/office/drawing/2014/main" id="{9E7B89E6-FC42-4A5E-9791-6C6169147253}"/>
            </a:ext>
          </a:extLst>
        </xdr:cNvPr>
        <xdr:cNvSpPr txBox="1"/>
      </xdr:nvSpPr>
      <xdr:spPr>
        <a:xfrm>
          <a:off x="1786784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15269</xdr:rowOff>
    </xdr:from>
    <xdr:to>
      <xdr:col>107</xdr:col>
      <xdr:colOff>101600</xdr:colOff>
      <xdr:row>40</xdr:row>
      <xdr:rowOff>116869</xdr:rowOff>
    </xdr:to>
    <xdr:sp macro="" textlink="">
      <xdr:nvSpPr>
        <xdr:cNvPr id="326" name="フローチャート: 判断 325">
          <a:extLst>
            <a:ext uri="{FF2B5EF4-FFF2-40B4-BE49-F238E27FC236}">
              <a16:creationId xmlns:a16="http://schemas.microsoft.com/office/drawing/2014/main" id="{6F8D3F77-17F2-439A-BEA7-95E6E9FDB97B}"/>
            </a:ext>
          </a:extLst>
        </xdr:cNvPr>
        <xdr:cNvSpPr/>
      </xdr:nvSpPr>
      <xdr:spPr>
        <a:xfrm>
          <a:off x="17325975"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133396</xdr:rowOff>
    </xdr:from>
    <xdr:ext cx="534377" cy="259045"/>
    <xdr:sp macro="" textlink="">
      <xdr:nvSpPr>
        <xdr:cNvPr id="327" name="n_2aveValue【一般廃棄物処理施設】&#10;一人当たり有形固定資産（償却資産）額">
          <a:extLst>
            <a:ext uri="{FF2B5EF4-FFF2-40B4-BE49-F238E27FC236}">
              <a16:creationId xmlns:a16="http://schemas.microsoft.com/office/drawing/2014/main" id="{1370588C-4639-47F1-91D8-C28C3D019C7D}"/>
            </a:ext>
          </a:extLst>
        </xdr:cNvPr>
        <xdr:cNvSpPr txBox="1"/>
      </xdr:nvSpPr>
      <xdr:spPr>
        <a:xfrm>
          <a:off x="17166736"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6ACE2DEC-99D7-45AE-95D9-C4BFE89FDE8C}"/>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E35D2F07-1E39-4578-8E66-7162517D7DB5}"/>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9C8492CD-B18A-426A-AB5C-BF73CD2DB8A6}"/>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487B2FC4-DEBA-490E-B725-8281CB4F6E4D}"/>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C279189C-2F28-41FD-AAD9-FAB482A2321C}"/>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9768</xdr:rowOff>
    </xdr:from>
    <xdr:to>
      <xdr:col>116</xdr:col>
      <xdr:colOff>114300</xdr:colOff>
      <xdr:row>40</xdr:row>
      <xdr:rowOff>111368</xdr:rowOff>
    </xdr:to>
    <xdr:sp macro="" textlink="">
      <xdr:nvSpPr>
        <xdr:cNvPr id="333" name="楕円 332">
          <a:extLst>
            <a:ext uri="{FF2B5EF4-FFF2-40B4-BE49-F238E27FC236}">
              <a16:creationId xmlns:a16="http://schemas.microsoft.com/office/drawing/2014/main" id="{D05FCBFE-FFF1-4D1F-B4D8-D8A30C23CB15}"/>
            </a:ext>
          </a:extLst>
        </xdr:cNvPr>
        <xdr:cNvSpPr/>
      </xdr:nvSpPr>
      <xdr:spPr>
        <a:xfrm>
          <a:off x="18796000" y="686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159645</xdr:rowOff>
    </xdr:from>
    <xdr:ext cx="534377" cy="259045"/>
    <xdr:sp macro="" textlink="">
      <xdr:nvSpPr>
        <xdr:cNvPr id="334" name="【一般廃棄物処理施設】&#10;一人当たり有形固定資産（償却資産）額該当値テキスト">
          <a:extLst>
            <a:ext uri="{FF2B5EF4-FFF2-40B4-BE49-F238E27FC236}">
              <a16:creationId xmlns:a16="http://schemas.microsoft.com/office/drawing/2014/main" id="{471897FE-DA74-4271-A6CE-1D7B35DFA2A2}"/>
            </a:ext>
          </a:extLst>
        </xdr:cNvPr>
        <xdr:cNvSpPr txBox="1"/>
      </xdr:nvSpPr>
      <xdr:spPr>
        <a:xfrm>
          <a:off x="18884900" y="68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86387</xdr:rowOff>
    </xdr:from>
    <xdr:to>
      <xdr:col>112</xdr:col>
      <xdr:colOff>38100</xdr:colOff>
      <xdr:row>41</xdr:row>
      <xdr:rowOff>16537</xdr:rowOff>
    </xdr:to>
    <xdr:sp macro="" textlink="">
      <xdr:nvSpPr>
        <xdr:cNvPr id="335" name="楕円 334">
          <a:extLst>
            <a:ext uri="{FF2B5EF4-FFF2-40B4-BE49-F238E27FC236}">
              <a16:creationId xmlns:a16="http://schemas.microsoft.com/office/drawing/2014/main" id="{88B531FE-F050-4479-BE9E-996570AC98BC}"/>
            </a:ext>
          </a:extLst>
        </xdr:cNvPr>
        <xdr:cNvSpPr/>
      </xdr:nvSpPr>
      <xdr:spPr>
        <a:xfrm>
          <a:off x="18100675" y="69443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60568</xdr:rowOff>
    </xdr:from>
    <xdr:to>
      <xdr:col>116</xdr:col>
      <xdr:colOff>63500</xdr:colOff>
      <xdr:row>40</xdr:row>
      <xdr:rowOff>137187</xdr:rowOff>
    </xdr:to>
    <xdr:cxnSp macro="">
      <xdr:nvCxnSpPr>
        <xdr:cNvPr id="336" name="直線コネクタ 335">
          <a:extLst>
            <a:ext uri="{FF2B5EF4-FFF2-40B4-BE49-F238E27FC236}">
              <a16:creationId xmlns:a16="http://schemas.microsoft.com/office/drawing/2014/main" id="{9B8B4D27-1C70-443A-B2CC-74E95EAC8E84}"/>
            </a:ext>
          </a:extLst>
        </xdr:cNvPr>
        <xdr:cNvCxnSpPr/>
      </xdr:nvCxnSpPr>
      <xdr:spPr>
        <a:xfrm flipV="1">
          <a:off x="18132425" y="6918568"/>
          <a:ext cx="714375"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96171</xdr:rowOff>
    </xdr:from>
    <xdr:to>
      <xdr:col>107</xdr:col>
      <xdr:colOff>101600</xdr:colOff>
      <xdr:row>41</xdr:row>
      <xdr:rowOff>26321</xdr:rowOff>
    </xdr:to>
    <xdr:sp macro="" textlink="">
      <xdr:nvSpPr>
        <xdr:cNvPr id="337" name="楕円 336">
          <a:extLst>
            <a:ext uri="{FF2B5EF4-FFF2-40B4-BE49-F238E27FC236}">
              <a16:creationId xmlns:a16="http://schemas.microsoft.com/office/drawing/2014/main" id="{2D4CC9E8-6D22-4115-8ED7-1AD51CF23E96}"/>
            </a:ext>
          </a:extLst>
        </xdr:cNvPr>
        <xdr:cNvSpPr/>
      </xdr:nvSpPr>
      <xdr:spPr>
        <a:xfrm>
          <a:off x="17325975" y="6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137187</xdr:rowOff>
    </xdr:from>
    <xdr:to>
      <xdr:col>111</xdr:col>
      <xdr:colOff>177800</xdr:colOff>
      <xdr:row>40</xdr:row>
      <xdr:rowOff>146971</xdr:rowOff>
    </xdr:to>
    <xdr:cxnSp macro="">
      <xdr:nvCxnSpPr>
        <xdr:cNvPr id="338" name="直線コネクタ 337">
          <a:extLst>
            <a:ext uri="{FF2B5EF4-FFF2-40B4-BE49-F238E27FC236}">
              <a16:creationId xmlns:a16="http://schemas.microsoft.com/office/drawing/2014/main" id="{97BB352E-BD3F-4770-A30C-E301E38228B5}"/>
            </a:ext>
          </a:extLst>
        </xdr:cNvPr>
        <xdr:cNvCxnSpPr/>
      </xdr:nvCxnSpPr>
      <xdr:spPr>
        <a:xfrm flipV="1">
          <a:off x="17376775" y="6995187"/>
          <a:ext cx="75565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7664</xdr:rowOff>
    </xdr:from>
    <xdr:ext cx="534377" cy="259045"/>
    <xdr:sp macro="" textlink="">
      <xdr:nvSpPr>
        <xdr:cNvPr id="339" name="n_1mainValue【一般廃棄物処理施設】&#10;一人当たり有形固定資産（償却資産）額">
          <a:extLst>
            <a:ext uri="{FF2B5EF4-FFF2-40B4-BE49-F238E27FC236}">
              <a16:creationId xmlns:a16="http://schemas.microsoft.com/office/drawing/2014/main" id="{4F4005BD-E42C-4B4C-B892-D8A2344C1F5F}"/>
            </a:ext>
          </a:extLst>
        </xdr:cNvPr>
        <xdr:cNvSpPr txBox="1"/>
      </xdr:nvSpPr>
      <xdr:spPr>
        <a:xfrm>
          <a:off x="17900161" y="703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17448</xdr:rowOff>
    </xdr:from>
    <xdr:ext cx="534377" cy="259045"/>
    <xdr:sp macro="" textlink="">
      <xdr:nvSpPr>
        <xdr:cNvPr id="340" name="n_2mainValue【一般廃棄物処理施設】&#10;一人当たり有形固定資産（償却資産）額">
          <a:extLst>
            <a:ext uri="{FF2B5EF4-FFF2-40B4-BE49-F238E27FC236}">
              <a16:creationId xmlns:a16="http://schemas.microsoft.com/office/drawing/2014/main" id="{31155C9D-4A97-473C-B829-1B6B61D09E74}"/>
            </a:ext>
          </a:extLst>
        </xdr:cNvPr>
        <xdr:cNvSpPr txBox="1"/>
      </xdr:nvSpPr>
      <xdr:spPr>
        <a:xfrm>
          <a:off x="17166736" y="704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a:extLst>
            <a:ext uri="{FF2B5EF4-FFF2-40B4-BE49-F238E27FC236}">
              <a16:creationId xmlns:a16="http://schemas.microsoft.com/office/drawing/2014/main" id="{A4C8692B-66AD-4F2F-8D91-97C491F79599}"/>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2" name="正方形/長方形 341">
          <a:extLst>
            <a:ext uri="{FF2B5EF4-FFF2-40B4-BE49-F238E27FC236}">
              <a16:creationId xmlns:a16="http://schemas.microsoft.com/office/drawing/2014/main" id="{391748ED-7A43-44F3-BF9A-9B32EBDF66AE}"/>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3" name="正方形/長方形 342">
          <a:extLst>
            <a:ext uri="{FF2B5EF4-FFF2-40B4-BE49-F238E27FC236}">
              <a16:creationId xmlns:a16="http://schemas.microsoft.com/office/drawing/2014/main" id="{F397F85B-2A07-40E6-95CC-3F0EEAE5F299}"/>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4" name="正方形/長方形 343">
          <a:extLst>
            <a:ext uri="{FF2B5EF4-FFF2-40B4-BE49-F238E27FC236}">
              <a16:creationId xmlns:a16="http://schemas.microsoft.com/office/drawing/2014/main" id="{C2CCA37A-0D60-4614-8144-C19DB14B9F27}"/>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5" name="正方形/長方形 344">
          <a:extLst>
            <a:ext uri="{FF2B5EF4-FFF2-40B4-BE49-F238E27FC236}">
              <a16:creationId xmlns:a16="http://schemas.microsoft.com/office/drawing/2014/main" id="{9914D05B-D7E7-4938-8D6B-4489412C9877}"/>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6" name="正方形/長方形 345">
          <a:extLst>
            <a:ext uri="{FF2B5EF4-FFF2-40B4-BE49-F238E27FC236}">
              <a16:creationId xmlns:a16="http://schemas.microsoft.com/office/drawing/2014/main" id="{68BF15D4-378C-4182-8EAB-24D1DBC52F9A}"/>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7" name="正方形/長方形 346">
          <a:extLst>
            <a:ext uri="{FF2B5EF4-FFF2-40B4-BE49-F238E27FC236}">
              <a16:creationId xmlns:a16="http://schemas.microsoft.com/office/drawing/2014/main" id="{D827EE09-A96D-4711-A976-624900B64EBC}"/>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8" name="正方形/長方形 347">
          <a:extLst>
            <a:ext uri="{FF2B5EF4-FFF2-40B4-BE49-F238E27FC236}">
              <a16:creationId xmlns:a16="http://schemas.microsoft.com/office/drawing/2014/main" id="{E47A1220-D803-49D5-BBE0-C93541E807C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9" name="テキスト ボックス 348">
          <a:extLst>
            <a:ext uri="{FF2B5EF4-FFF2-40B4-BE49-F238E27FC236}">
              <a16:creationId xmlns:a16="http://schemas.microsoft.com/office/drawing/2014/main" id="{E21F2696-E64A-41D2-A94C-95C4492C7679}"/>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0" name="直線コネクタ 349">
          <a:extLst>
            <a:ext uri="{FF2B5EF4-FFF2-40B4-BE49-F238E27FC236}">
              <a16:creationId xmlns:a16="http://schemas.microsoft.com/office/drawing/2014/main" id="{ECE25EA9-4120-4662-BA65-7E3698C1BED3}"/>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1" name="テキスト ボックス 350">
          <a:extLst>
            <a:ext uri="{FF2B5EF4-FFF2-40B4-BE49-F238E27FC236}">
              <a16:creationId xmlns:a16="http://schemas.microsoft.com/office/drawing/2014/main" id="{D77138E0-EE05-4863-8767-FB8F67E243DD}"/>
            </a:ext>
          </a:extLst>
        </xdr:cNvPr>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52" name="直線コネクタ 351">
          <a:extLst>
            <a:ext uri="{FF2B5EF4-FFF2-40B4-BE49-F238E27FC236}">
              <a16:creationId xmlns:a16="http://schemas.microsoft.com/office/drawing/2014/main" id="{554BEFBF-46D2-4F37-8436-A92A908EDDBF}"/>
            </a:ext>
          </a:extLst>
        </xdr:cNvPr>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53" name="テキスト ボックス 352">
          <a:extLst>
            <a:ext uri="{FF2B5EF4-FFF2-40B4-BE49-F238E27FC236}">
              <a16:creationId xmlns:a16="http://schemas.microsoft.com/office/drawing/2014/main" id="{37D5EACD-33FF-4E33-A2AE-BDFB41492AE0}"/>
            </a:ext>
          </a:extLst>
        </xdr:cNvPr>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54" name="直線コネクタ 353">
          <a:extLst>
            <a:ext uri="{FF2B5EF4-FFF2-40B4-BE49-F238E27FC236}">
              <a16:creationId xmlns:a16="http://schemas.microsoft.com/office/drawing/2014/main" id="{4AA6BF44-FB55-4374-8EBF-182A4C91C504}"/>
            </a:ext>
          </a:extLst>
        </xdr:cNvPr>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55" name="テキスト ボックス 354">
          <a:extLst>
            <a:ext uri="{FF2B5EF4-FFF2-40B4-BE49-F238E27FC236}">
              <a16:creationId xmlns:a16="http://schemas.microsoft.com/office/drawing/2014/main" id="{1467AF2E-42C5-47BD-825F-10968D50A489}"/>
            </a:ext>
          </a:extLst>
        </xdr:cNvPr>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56" name="直線コネクタ 355">
          <a:extLst>
            <a:ext uri="{FF2B5EF4-FFF2-40B4-BE49-F238E27FC236}">
              <a16:creationId xmlns:a16="http://schemas.microsoft.com/office/drawing/2014/main" id="{5581FEA8-5AAC-46E0-8566-C3E23A560059}"/>
            </a:ext>
          </a:extLst>
        </xdr:cNvPr>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57" name="テキスト ボックス 356">
          <a:extLst>
            <a:ext uri="{FF2B5EF4-FFF2-40B4-BE49-F238E27FC236}">
              <a16:creationId xmlns:a16="http://schemas.microsoft.com/office/drawing/2014/main" id="{A526BE11-E5C0-46B0-90E4-A1A5ACAB7A12}"/>
            </a:ext>
          </a:extLst>
        </xdr:cNvPr>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58" name="直線コネクタ 357">
          <a:extLst>
            <a:ext uri="{FF2B5EF4-FFF2-40B4-BE49-F238E27FC236}">
              <a16:creationId xmlns:a16="http://schemas.microsoft.com/office/drawing/2014/main" id="{3D514176-8140-4505-9528-BF5E6455F5F8}"/>
            </a:ext>
          </a:extLst>
        </xdr:cNvPr>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59" name="テキスト ボックス 358">
          <a:extLst>
            <a:ext uri="{FF2B5EF4-FFF2-40B4-BE49-F238E27FC236}">
              <a16:creationId xmlns:a16="http://schemas.microsoft.com/office/drawing/2014/main" id="{72EAAA79-1275-4AF9-8D7E-F3EDF8BCCDE3}"/>
            </a:ext>
          </a:extLst>
        </xdr:cNvPr>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0" name="直線コネクタ 359">
          <a:extLst>
            <a:ext uri="{FF2B5EF4-FFF2-40B4-BE49-F238E27FC236}">
              <a16:creationId xmlns:a16="http://schemas.microsoft.com/office/drawing/2014/main" id="{C22C2AA2-2068-4801-B2FB-24A5E20ECF66}"/>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1" name="テキスト ボックス 360">
          <a:extLst>
            <a:ext uri="{FF2B5EF4-FFF2-40B4-BE49-F238E27FC236}">
              <a16:creationId xmlns:a16="http://schemas.microsoft.com/office/drawing/2014/main" id="{F81074E7-910F-43C2-8DB2-6C6684DECC32}"/>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2" name="【保健センター・保健所】&#10;有形固定資産減価償却率グラフ枠">
          <a:extLst>
            <a:ext uri="{FF2B5EF4-FFF2-40B4-BE49-F238E27FC236}">
              <a16:creationId xmlns:a16="http://schemas.microsoft.com/office/drawing/2014/main" id="{C0E871AB-698C-4E4A-9B35-F86B4AAB387A}"/>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164592</xdr:rowOff>
    </xdr:from>
    <xdr:to>
      <xdr:col>85</xdr:col>
      <xdr:colOff>126364</xdr:colOff>
      <xdr:row>64</xdr:row>
      <xdr:rowOff>105156</xdr:rowOff>
    </xdr:to>
    <xdr:cxnSp macro="">
      <xdr:nvCxnSpPr>
        <xdr:cNvPr id="363" name="直線コネクタ 362">
          <a:extLst>
            <a:ext uri="{FF2B5EF4-FFF2-40B4-BE49-F238E27FC236}">
              <a16:creationId xmlns:a16="http://schemas.microsoft.com/office/drawing/2014/main" id="{F419D23C-4040-4C60-9074-AE4E210E4018}"/>
            </a:ext>
          </a:extLst>
        </xdr:cNvPr>
        <xdr:cNvCxnSpPr/>
      </xdr:nvCxnSpPr>
      <xdr:spPr>
        <a:xfrm flipV="1">
          <a:off x="13889989" y="9765792"/>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108983</xdr:rowOff>
    </xdr:from>
    <xdr:ext cx="405111" cy="259045"/>
    <xdr:sp macro="" textlink="">
      <xdr:nvSpPr>
        <xdr:cNvPr id="364" name="【保健センター・保健所】&#10;有形固定資産減価償却率最小値テキスト">
          <a:extLst>
            <a:ext uri="{FF2B5EF4-FFF2-40B4-BE49-F238E27FC236}">
              <a16:creationId xmlns:a16="http://schemas.microsoft.com/office/drawing/2014/main" id="{2445D4BC-5EC2-4BF0-A1D5-D4EA34B5B56F}"/>
            </a:ext>
          </a:extLst>
        </xdr:cNvPr>
        <xdr:cNvSpPr txBox="1"/>
      </xdr:nvSpPr>
      <xdr:spPr>
        <a:xfrm>
          <a:off x="13928725" y="110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105156</xdr:rowOff>
    </xdr:from>
    <xdr:to>
      <xdr:col>86</xdr:col>
      <xdr:colOff>25400</xdr:colOff>
      <xdr:row>64</xdr:row>
      <xdr:rowOff>105156</xdr:rowOff>
    </xdr:to>
    <xdr:cxnSp macro="">
      <xdr:nvCxnSpPr>
        <xdr:cNvPr id="365" name="直線コネクタ 364">
          <a:extLst>
            <a:ext uri="{FF2B5EF4-FFF2-40B4-BE49-F238E27FC236}">
              <a16:creationId xmlns:a16="http://schemas.microsoft.com/office/drawing/2014/main" id="{5D86D967-114A-4277-914C-1257C2E9C41A}"/>
            </a:ext>
          </a:extLst>
        </xdr:cNvPr>
        <xdr:cNvCxnSpPr/>
      </xdr:nvCxnSpPr>
      <xdr:spPr>
        <a:xfrm>
          <a:off x="13801725" y="110779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111269</xdr:rowOff>
    </xdr:from>
    <xdr:ext cx="405111" cy="259045"/>
    <xdr:sp macro="" textlink="">
      <xdr:nvSpPr>
        <xdr:cNvPr id="366" name="【保健センター・保健所】&#10;有形固定資産減価償却率最大値テキスト">
          <a:extLst>
            <a:ext uri="{FF2B5EF4-FFF2-40B4-BE49-F238E27FC236}">
              <a16:creationId xmlns:a16="http://schemas.microsoft.com/office/drawing/2014/main" id="{F310893D-474A-4CAD-A393-24AD4FC415EA}"/>
            </a:ext>
          </a:extLst>
        </xdr:cNvPr>
        <xdr:cNvSpPr txBox="1"/>
      </xdr:nvSpPr>
      <xdr:spPr>
        <a:xfrm>
          <a:off x="13928725" y="954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164592</xdr:rowOff>
    </xdr:from>
    <xdr:to>
      <xdr:col>86</xdr:col>
      <xdr:colOff>25400</xdr:colOff>
      <xdr:row>56</xdr:row>
      <xdr:rowOff>164592</xdr:rowOff>
    </xdr:to>
    <xdr:cxnSp macro="">
      <xdr:nvCxnSpPr>
        <xdr:cNvPr id="367" name="直線コネクタ 366">
          <a:extLst>
            <a:ext uri="{FF2B5EF4-FFF2-40B4-BE49-F238E27FC236}">
              <a16:creationId xmlns:a16="http://schemas.microsoft.com/office/drawing/2014/main" id="{98A01EA3-83C7-483B-BFDC-745B1F4AB3EE}"/>
            </a:ext>
          </a:extLst>
        </xdr:cNvPr>
        <xdr:cNvCxnSpPr/>
      </xdr:nvCxnSpPr>
      <xdr:spPr>
        <a:xfrm>
          <a:off x="13801725" y="9765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14495</xdr:rowOff>
    </xdr:from>
    <xdr:ext cx="405111" cy="259045"/>
    <xdr:sp macro="" textlink="">
      <xdr:nvSpPr>
        <xdr:cNvPr id="368" name="【保健センター・保健所】&#10;有形固定資産減価償却率平均値テキスト">
          <a:extLst>
            <a:ext uri="{FF2B5EF4-FFF2-40B4-BE49-F238E27FC236}">
              <a16:creationId xmlns:a16="http://schemas.microsoft.com/office/drawing/2014/main" id="{C3FAB8F4-C7AC-4461-898D-21251E828BA3}"/>
            </a:ext>
          </a:extLst>
        </xdr:cNvPr>
        <xdr:cNvSpPr txBox="1"/>
      </xdr:nvSpPr>
      <xdr:spPr>
        <a:xfrm>
          <a:off x="13928725" y="10644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369" name="フローチャート: 判断 368">
          <a:extLst>
            <a:ext uri="{FF2B5EF4-FFF2-40B4-BE49-F238E27FC236}">
              <a16:creationId xmlns:a16="http://schemas.microsoft.com/office/drawing/2014/main" id="{5E30952B-5F45-4DBD-A08D-DB6FD6F56044}"/>
            </a:ext>
          </a:extLst>
        </xdr:cNvPr>
        <xdr:cNvSpPr/>
      </xdr:nvSpPr>
      <xdr:spPr>
        <a:xfrm>
          <a:off x="13839825" y="106659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109220</xdr:rowOff>
    </xdr:from>
    <xdr:to>
      <xdr:col>81</xdr:col>
      <xdr:colOff>101600</xdr:colOff>
      <xdr:row>63</xdr:row>
      <xdr:rowOff>39370</xdr:rowOff>
    </xdr:to>
    <xdr:sp macro="" textlink="">
      <xdr:nvSpPr>
        <xdr:cNvPr id="370" name="フローチャート: 判断 369">
          <a:extLst>
            <a:ext uri="{FF2B5EF4-FFF2-40B4-BE49-F238E27FC236}">
              <a16:creationId xmlns:a16="http://schemas.microsoft.com/office/drawing/2014/main" id="{D941F2BE-D91E-4890-80A2-F6BFEF563FE5}"/>
            </a:ext>
          </a:extLst>
        </xdr:cNvPr>
        <xdr:cNvSpPr/>
      </xdr:nvSpPr>
      <xdr:spPr>
        <a:xfrm>
          <a:off x="13115925"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55897</xdr:rowOff>
    </xdr:from>
    <xdr:ext cx="405111" cy="259045"/>
    <xdr:sp macro="" textlink="">
      <xdr:nvSpPr>
        <xdr:cNvPr id="371" name="n_1aveValue【保健センター・保健所】&#10;有形固定資産減価償却率">
          <a:extLst>
            <a:ext uri="{FF2B5EF4-FFF2-40B4-BE49-F238E27FC236}">
              <a16:creationId xmlns:a16="http://schemas.microsoft.com/office/drawing/2014/main" id="{E75DFD98-8AB5-4254-BE6F-8E7F456A8409}"/>
            </a:ext>
          </a:extLst>
        </xdr:cNvPr>
        <xdr:cNvSpPr txBox="1"/>
      </xdr:nvSpPr>
      <xdr:spPr>
        <a:xfrm>
          <a:off x="12980044"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150368</xdr:rowOff>
    </xdr:from>
    <xdr:to>
      <xdr:col>76</xdr:col>
      <xdr:colOff>165100</xdr:colOff>
      <xdr:row>63</xdr:row>
      <xdr:rowOff>80518</xdr:rowOff>
    </xdr:to>
    <xdr:sp macro="" textlink="">
      <xdr:nvSpPr>
        <xdr:cNvPr id="372" name="フローチャート: 判断 371">
          <a:extLst>
            <a:ext uri="{FF2B5EF4-FFF2-40B4-BE49-F238E27FC236}">
              <a16:creationId xmlns:a16="http://schemas.microsoft.com/office/drawing/2014/main" id="{F505832C-8A09-4171-A5C9-EE8D465B7ADB}"/>
            </a:ext>
          </a:extLst>
        </xdr:cNvPr>
        <xdr:cNvSpPr/>
      </xdr:nvSpPr>
      <xdr:spPr>
        <a:xfrm>
          <a:off x="12369800" y="1078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97045</xdr:rowOff>
    </xdr:from>
    <xdr:ext cx="405111" cy="259045"/>
    <xdr:sp macro="" textlink="">
      <xdr:nvSpPr>
        <xdr:cNvPr id="373" name="n_2aveValue【保健センター・保健所】&#10;有形固定資産減価償却率">
          <a:extLst>
            <a:ext uri="{FF2B5EF4-FFF2-40B4-BE49-F238E27FC236}">
              <a16:creationId xmlns:a16="http://schemas.microsoft.com/office/drawing/2014/main" id="{3F0FAE38-EB6C-4107-98FA-18B9689418CF}"/>
            </a:ext>
          </a:extLst>
        </xdr:cNvPr>
        <xdr:cNvSpPr txBox="1"/>
      </xdr:nvSpPr>
      <xdr:spPr>
        <a:xfrm>
          <a:off x="12246619" y="1055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CCD87A4F-7CD6-4F2A-B4EB-5A41BF4B7E81}"/>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846E1896-46E6-47E5-B350-D3B559D5987B}"/>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524FB9B5-1E52-4C0A-BE6B-00C125C47498}"/>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101C7879-470B-4F1C-B072-CA795A4FD28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F3874849-8777-4F0E-B39A-35951687689D}"/>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106934</xdr:rowOff>
    </xdr:from>
    <xdr:to>
      <xdr:col>76</xdr:col>
      <xdr:colOff>165100</xdr:colOff>
      <xdr:row>64</xdr:row>
      <xdr:rowOff>37084</xdr:rowOff>
    </xdr:to>
    <xdr:sp macro="" textlink="">
      <xdr:nvSpPr>
        <xdr:cNvPr id="379" name="楕円 378">
          <a:extLst>
            <a:ext uri="{FF2B5EF4-FFF2-40B4-BE49-F238E27FC236}">
              <a16:creationId xmlns:a16="http://schemas.microsoft.com/office/drawing/2014/main" id="{AED981F8-1F58-4099-82A7-908C69CC4F0E}"/>
            </a:ext>
          </a:extLst>
        </xdr:cNvPr>
        <xdr:cNvSpPr/>
      </xdr:nvSpPr>
      <xdr:spPr>
        <a:xfrm>
          <a:off x="123698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64</xdr:row>
      <xdr:rowOff>28211</xdr:rowOff>
    </xdr:from>
    <xdr:ext cx="405111" cy="259045"/>
    <xdr:sp macro="" textlink="">
      <xdr:nvSpPr>
        <xdr:cNvPr id="380" name="n_2mainValue【保健センター・保健所】&#10;有形固定資産減価償却率">
          <a:extLst>
            <a:ext uri="{FF2B5EF4-FFF2-40B4-BE49-F238E27FC236}">
              <a16:creationId xmlns:a16="http://schemas.microsoft.com/office/drawing/2014/main" id="{2100F1F1-6F96-4D9F-9305-329F7AA24138}"/>
            </a:ext>
          </a:extLst>
        </xdr:cNvPr>
        <xdr:cNvSpPr txBox="1"/>
      </xdr:nvSpPr>
      <xdr:spPr>
        <a:xfrm>
          <a:off x="12246619" y="1100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a:extLst>
            <a:ext uri="{FF2B5EF4-FFF2-40B4-BE49-F238E27FC236}">
              <a16:creationId xmlns:a16="http://schemas.microsoft.com/office/drawing/2014/main" id="{21CF61E6-0DB3-4F7D-85BA-77384DD11E17}"/>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a:extLst>
            <a:ext uri="{FF2B5EF4-FFF2-40B4-BE49-F238E27FC236}">
              <a16:creationId xmlns:a16="http://schemas.microsoft.com/office/drawing/2014/main" id="{40398869-6005-44CB-88BB-49E98E7E4A27}"/>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a:extLst>
            <a:ext uri="{FF2B5EF4-FFF2-40B4-BE49-F238E27FC236}">
              <a16:creationId xmlns:a16="http://schemas.microsoft.com/office/drawing/2014/main" id="{EF1A22EC-BC81-48E8-88FC-D1CBAEDEC621}"/>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a:extLst>
            <a:ext uri="{FF2B5EF4-FFF2-40B4-BE49-F238E27FC236}">
              <a16:creationId xmlns:a16="http://schemas.microsoft.com/office/drawing/2014/main" id="{D19EDA8A-8EAF-4D7E-B379-7C4085B16827}"/>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a:extLst>
            <a:ext uri="{FF2B5EF4-FFF2-40B4-BE49-F238E27FC236}">
              <a16:creationId xmlns:a16="http://schemas.microsoft.com/office/drawing/2014/main" id="{BD93D9C4-AB52-44BA-90B9-7692F9C621A9}"/>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a:extLst>
            <a:ext uri="{FF2B5EF4-FFF2-40B4-BE49-F238E27FC236}">
              <a16:creationId xmlns:a16="http://schemas.microsoft.com/office/drawing/2014/main" id="{CDA7E31D-178F-4B81-95B8-353F873D700C}"/>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a:extLst>
            <a:ext uri="{FF2B5EF4-FFF2-40B4-BE49-F238E27FC236}">
              <a16:creationId xmlns:a16="http://schemas.microsoft.com/office/drawing/2014/main" id="{4E6E51E4-A325-42CF-B758-C383EBDB38E3}"/>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a:extLst>
            <a:ext uri="{FF2B5EF4-FFF2-40B4-BE49-F238E27FC236}">
              <a16:creationId xmlns:a16="http://schemas.microsoft.com/office/drawing/2014/main" id="{48940FDB-9149-4E0D-BB00-6D34BC87325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9" name="テキスト ボックス 388">
          <a:extLst>
            <a:ext uri="{FF2B5EF4-FFF2-40B4-BE49-F238E27FC236}">
              <a16:creationId xmlns:a16="http://schemas.microsoft.com/office/drawing/2014/main" id="{88F2CFDA-5EB4-48B1-A8E8-6D184863D13E}"/>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0" name="直線コネクタ 389">
          <a:extLst>
            <a:ext uri="{FF2B5EF4-FFF2-40B4-BE49-F238E27FC236}">
              <a16:creationId xmlns:a16="http://schemas.microsoft.com/office/drawing/2014/main" id="{24007BB5-38EA-48D5-B541-2E47067F9399}"/>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1" name="直線コネクタ 390">
          <a:extLst>
            <a:ext uri="{FF2B5EF4-FFF2-40B4-BE49-F238E27FC236}">
              <a16:creationId xmlns:a16="http://schemas.microsoft.com/office/drawing/2014/main" id="{CFA4653E-45CC-491E-9B5E-D54EA59134A6}"/>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2" name="テキスト ボックス 391">
          <a:extLst>
            <a:ext uri="{FF2B5EF4-FFF2-40B4-BE49-F238E27FC236}">
              <a16:creationId xmlns:a16="http://schemas.microsoft.com/office/drawing/2014/main" id="{D21ED134-C622-41FB-A7EB-319D13407DE6}"/>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3" name="直線コネクタ 392">
          <a:extLst>
            <a:ext uri="{FF2B5EF4-FFF2-40B4-BE49-F238E27FC236}">
              <a16:creationId xmlns:a16="http://schemas.microsoft.com/office/drawing/2014/main" id="{8E6BBE35-2A17-4D7C-A622-146285E2EAB1}"/>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4" name="テキスト ボックス 393">
          <a:extLst>
            <a:ext uri="{FF2B5EF4-FFF2-40B4-BE49-F238E27FC236}">
              <a16:creationId xmlns:a16="http://schemas.microsoft.com/office/drawing/2014/main" id="{1D70B067-BF0F-44CF-BFB7-39C4FCA7B758}"/>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5" name="直線コネクタ 394">
          <a:extLst>
            <a:ext uri="{FF2B5EF4-FFF2-40B4-BE49-F238E27FC236}">
              <a16:creationId xmlns:a16="http://schemas.microsoft.com/office/drawing/2014/main" id="{33D43257-2A74-41F1-A935-EEDE50A5554A}"/>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6" name="テキスト ボックス 395">
          <a:extLst>
            <a:ext uri="{FF2B5EF4-FFF2-40B4-BE49-F238E27FC236}">
              <a16:creationId xmlns:a16="http://schemas.microsoft.com/office/drawing/2014/main" id="{6C415644-D06E-4DE7-9F2F-757582E637DE}"/>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7" name="直線コネクタ 396">
          <a:extLst>
            <a:ext uri="{FF2B5EF4-FFF2-40B4-BE49-F238E27FC236}">
              <a16:creationId xmlns:a16="http://schemas.microsoft.com/office/drawing/2014/main" id="{E3E3226E-B896-4579-813C-79754D5810FA}"/>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8" name="テキスト ボックス 397">
          <a:extLst>
            <a:ext uri="{FF2B5EF4-FFF2-40B4-BE49-F238E27FC236}">
              <a16:creationId xmlns:a16="http://schemas.microsoft.com/office/drawing/2014/main" id="{3EF93049-F4A5-4571-A4EA-4A82A9193C83}"/>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9" name="直線コネクタ 398">
          <a:extLst>
            <a:ext uri="{FF2B5EF4-FFF2-40B4-BE49-F238E27FC236}">
              <a16:creationId xmlns:a16="http://schemas.microsoft.com/office/drawing/2014/main" id="{C4A39AEE-8AA1-4764-A5E8-1A67F9097129}"/>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0" name="テキスト ボックス 399">
          <a:extLst>
            <a:ext uri="{FF2B5EF4-FFF2-40B4-BE49-F238E27FC236}">
              <a16:creationId xmlns:a16="http://schemas.microsoft.com/office/drawing/2014/main" id="{3348B9FA-1B3E-4670-8FDC-045370A30993}"/>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1" name="直線コネクタ 400">
          <a:extLst>
            <a:ext uri="{FF2B5EF4-FFF2-40B4-BE49-F238E27FC236}">
              <a16:creationId xmlns:a16="http://schemas.microsoft.com/office/drawing/2014/main" id="{C762D793-C620-447D-AB3D-B62B82ACFE4F}"/>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2" name="テキスト ボックス 401">
          <a:extLst>
            <a:ext uri="{FF2B5EF4-FFF2-40B4-BE49-F238E27FC236}">
              <a16:creationId xmlns:a16="http://schemas.microsoft.com/office/drawing/2014/main" id="{77BAB6EC-7E1F-4C4B-82D1-07BD3F973DEB}"/>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3" name="【保健センター・保健所】&#10;一人当たり面積グラフ枠">
          <a:extLst>
            <a:ext uri="{FF2B5EF4-FFF2-40B4-BE49-F238E27FC236}">
              <a16:creationId xmlns:a16="http://schemas.microsoft.com/office/drawing/2014/main" id="{5021E230-1EE0-4681-AD5B-390A0764BFE9}"/>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404" name="直線コネクタ 403">
          <a:extLst>
            <a:ext uri="{FF2B5EF4-FFF2-40B4-BE49-F238E27FC236}">
              <a16:creationId xmlns:a16="http://schemas.microsoft.com/office/drawing/2014/main" id="{F3B30ED2-A0BE-4BA6-AF98-7AA10DB59317}"/>
            </a:ext>
          </a:extLst>
        </xdr:cNvPr>
        <xdr:cNvCxnSpPr/>
      </xdr:nvCxnSpPr>
      <xdr:spPr>
        <a:xfrm flipV="1">
          <a:off x="188461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405" name="【保健センター・保健所】&#10;一人当たり面積最小値テキスト">
          <a:extLst>
            <a:ext uri="{FF2B5EF4-FFF2-40B4-BE49-F238E27FC236}">
              <a16:creationId xmlns:a16="http://schemas.microsoft.com/office/drawing/2014/main" id="{31B7C74E-8080-4B7C-8D31-8A76AD3C50C7}"/>
            </a:ext>
          </a:extLst>
        </xdr:cNvPr>
        <xdr:cNvSpPr txBox="1"/>
      </xdr:nvSpPr>
      <xdr:spPr>
        <a:xfrm>
          <a:off x="188849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406" name="直線コネクタ 405">
          <a:extLst>
            <a:ext uri="{FF2B5EF4-FFF2-40B4-BE49-F238E27FC236}">
              <a16:creationId xmlns:a16="http://schemas.microsoft.com/office/drawing/2014/main" id="{FE04A35C-9BFF-4386-8527-D943C16D747E}"/>
            </a:ext>
          </a:extLst>
        </xdr:cNvPr>
        <xdr:cNvCxnSpPr/>
      </xdr:nvCxnSpPr>
      <xdr:spPr>
        <a:xfrm>
          <a:off x="18786475" y="10915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407" name="【保健センター・保健所】&#10;一人当たり面積最大値テキスト">
          <a:extLst>
            <a:ext uri="{FF2B5EF4-FFF2-40B4-BE49-F238E27FC236}">
              <a16:creationId xmlns:a16="http://schemas.microsoft.com/office/drawing/2014/main" id="{3268F474-2153-4712-948C-DB344CA372AC}"/>
            </a:ext>
          </a:extLst>
        </xdr:cNvPr>
        <xdr:cNvSpPr txBox="1"/>
      </xdr:nvSpPr>
      <xdr:spPr>
        <a:xfrm>
          <a:off x="188849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408" name="直線コネクタ 407">
          <a:extLst>
            <a:ext uri="{FF2B5EF4-FFF2-40B4-BE49-F238E27FC236}">
              <a16:creationId xmlns:a16="http://schemas.microsoft.com/office/drawing/2014/main" id="{7BDA0104-C283-4F94-9F69-AE02A9530334}"/>
            </a:ext>
          </a:extLst>
        </xdr:cNvPr>
        <xdr:cNvCxnSpPr/>
      </xdr:nvCxnSpPr>
      <xdr:spPr>
        <a:xfrm>
          <a:off x="18786475" y="96431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09" name="【保健センター・保健所】&#10;一人当たり面積平均値テキスト">
          <a:extLst>
            <a:ext uri="{FF2B5EF4-FFF2-40B4-BE49-F238E27FC236}">
              <a16:creationId xmlns:a16="http://schemas.microsoft.com/office/drawing/2014/main" id="{4CC74D2D-C9CD-4FC3-874C-5E2F2887378E}"/>
            </a:ext>
          </a:extLst>
        </xdr:cNvPr>
        <xdr:cNvSpPr txBox="1"/>
      </xdr:nvSpPr>
      <xdr:spPr>
        <a:xfrm>
          <a:off x="188849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10" name="フローチャート: 判断 409">
          <a:extLst>
            <a:ext uri="{FF2B5EF4-FFF2-40B4-BE49-F238E27FC236}">
              <a16:creationId xmlns:a16="http://schemas.microsoft.com/office/drawing/2014/main" id="{8C593DBD-5F4D-452C-BF0C-F500BB862D7F}"/>
            </a:ext>
          </a:extLst>
        </xdr:cNvPr>
        <xdr:cNvSpPr/>
      </xdr:nvSpPr>
      <xdr:spPr>
        <a:xfrm>
          <a:off x="18796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11" name="フローチャート: 判断 410">
          <a:extLst>
            <a:ext uri="{FF2B5EF4-FFF2-40B4-BE49-F238E27FC236}">
              <a16:creationId xmlns:a16="http://schemas.microsoft.com/office/drawing/2014/main" id="{16B73312-9135-4273-A82C-CE3CF7B6A28E}"/>
            </a:ext>
          </a:extLst>
        </xdr:cNvPr>
        <xdr:cNvSpPr/>
      </xdr:nvSpPr>
      <xdr:spPr>
        <a:xfrm>
          <a:off x="18100675" y="10674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162577</xdr:rowOff>
    </xdr:from>
    <xdr:ext cx="469744" cy="259045"/>
    <xdr:sp macro="" textlink="">
      <xdr:nvSpPr>
        <xdr:cNvPr id="412" name="n_1aveValue【保健センター・保健所】&#10;一人当たり面積">
          <a:extLst>
            <a:ext uri="{FF2B5EF4-FFF2-40B4-BE49-F238E27FC236}">
              <a16:creationId xmlns:a16="http://schemas.microsoft.com/office/drawing/2014/main" id="{42D6832E-4078-4E0C-894A-9D61F37D5B64}"/>
            </a:ext>
          </a:extLst>
        </xdr:cNvPr>
        <xdr:cNvSpPr txBox="1"/>
      </xdr:nvSpPr>
      <xdr:spPr>
        <a:xfrm>
          <a:off x="1793247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59690</xdr:rowOff>
    </xdr:from>
    <xdr:to>
      <xdr:col>107</xdr:col>
      <xdr:colOff>101600</xdr:colOff>
      <xdr:row>62</xdr:row>
      <xdr:rowOff>161290</xdr:rowOff>
    </xdr:to>
    <xdr:sp macro="" textlink="">
      <xdr:nvSpPr>
        <xdr:cNvPr id="413" name="フローチャート: 判断 412">
          <a:extLst>
            <a:ext uri="{FF2B5EF4-FFF2-40B4-BE49-F238E27FC236}">
              <a16:creationId xmlns:a16="http://schemas.microsoft.com/office/drawing/2014/main" id="{6DA3275D-E772-41C4-8549-A85878439539}"/>
            </a:ext>
          </a:extLst>
        </xdr:cNvPr>
        <xdr:cNvSpPr/>
      </xdr:nvSpPr>
      <xdr:spPr>
        <a:xfrm>
          <a:off x="17325975"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152417</xdr:rowOff>
    </xdr:from>
    <xdr:ext cx="469744" cy="259045"/>
    <xdr:sp macro="" textlink="">
      <xdr:nvSpPr>
        <xdr:cNvPr id="414" name="n_2aveValue【保健センター・保健所】&#10;一人当たり面積">
          <a:extLst>
            <a:ext uri="{FF2B5EF4-FFF2-40B4-BE49-F238E27FC236}">
              <a16:creationId xmlns:a16="http://schemas.microsoft.com/office/drawing/2014/main" id="{31D8B97A-EA89-4B51-A165-9F43114533A5}"/>
            </a:ext>
          </a:extLst>
        </xdr:cNvPr>
        <xdr:cNvSpPr txBox="1"/>
      </xdr:nvSpPr>
      <xdr:spPr>
        <a:xfrm>
          <a:off x="1717047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FCE8939-7FE6-4DEE-921B-8D555ED79F8E}"/>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BACA93EA-787B-4ED7-BCF8-71B87FA3F0BC}"/>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5580DDFA-05C5-4252-B26A-4670993B3D8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3EC9FB1C-3938-4F93-B3A9-846145DA3E06}"/>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3337FBA2-8558-46F8-AC7F-7A659B4FB5BA}"/>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143510</xdr:rowOff>
    </xdr:from>
    <xdr:to>
      <xdr:col>107</xdr:col>
      <xdr:colOff>101600</xdr:colOff>
      <xdr:row>60</xdr:row>
      <xdr:rowOff>73660</xdr:rowOff>
    </xdr:to>
    <xdr:sp macro="" textlink="">
      <xdr:nvSpPr>
        <xdr:cNvPr id="420" name="楕円 419">
          <a:extLst>
            <a:ext uri="{FF2B5EF4-FFF2-40B4-BE49-F238E27FC236}">
              <a16:creationId xmlns:a16="http://schemas.microsoft.com/office/drawing/2014/main" id="{503C8134-34E4-4261-B092-7DBCEDA45F85}"/>
            </a:ext>
          </a:extLst>
        </xdr:cNvPr>
        <xdr:cNvSpPr/>
      </xdr:nvSpPr>
      <xdr:spPr>
        <a:xfrm>
          <a:off x="17325975"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90187</xdr:rowOff>
    </xdr:from>
    <xdr:ext cx="469744" cy="259045"/>
    <xdr:sp macro="" textlink="">
      <xdr:nvSpPr>
        <xdr:cNvPr id="421" name="n_2mainValue【保健センター・保健所】&#10;一人当たり面積">
          <a:extLst>
            <a:ext uri="{FF2B5EF4-FFF2-40B4-BE49-F238E27FC236}">
              <a16:creationId xmlns:a16="http://schemas.microsoft.com/office/drawing/2014/main" id="{951FEE75-AA67-4F1B-9EFD-D4C53A99F843}"/>
            </a:ext>
          </a:extLst>
        </xdr:cNvPr>
        <xdr:cNvSpPr txBox="1"/>
      </xdr:nvSpPr>
      <xdr:spPr>
        <a:xfrm>
          <a:off x="1717047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515351C2-4EF5-4E53-99DA-00AB5A4CBE7C}"/>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561FD4EF-AB79-422E-B06E-0C2AD701F5FE}"/>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75793840-9908-44DF-9575-A9516B01770D}"/>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5D051AD5-A27C-4A9D-BEC1-9B8911A481DB}"/>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A9181133-0452-44FD-81FF-D33B534512EB}"/>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5E2E22AB-C4BF-4D4B-8677-010A80DE07BD}"/>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9B11D2F0-E513-4DF7-ACEA-D550B9DDB44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132B0883-3DA2-4293-8DA4-828CF92D390C}"/>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a:extLst>
            <a:ext uri="{FF2B5EF4-FFF2-40B4-BE49-F238E27FC236}">
              <a16:creationId xmlns:a16="http://schemas.microsoft.com/office/drawing/2014/main" id="{F525CCE7-3E04-48CA-A0DC-6206DE2648A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3AC6499D-7ADB-4137-85F9-9D1C12E13F48}"/>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2" name="テキスト ボックス 431">
          <a:extLst>
            <a:ext uri="{FF2B5EF4-FFF2-40B4-BE49-F238E27FC236}">
              <a16:creationId xmlns:a16="http://schemas.microsoft.com/office/drawing/2014/main" id="{98E805CF-B4E4-4175-BD52-A25F7D0375EE}"/>
            </a:ext>
          </a:extLst>
        </xdr:cNvPr>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3" name="直線コネクタ 432">
          <a:extLst>
            <a:ext uri="{FF2B5EF4-FFF2-40B4-BE49-F238E27FC236}">
              <a16:creationId xmlns:a16="http://schemas.microsoft.com/office/drawing/2014/main" id="{0424479E-D9E1-49E9-87DF-DD5AD48B52BF}"/>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4" name="テキスト ボックス 433">
          <a:extLst>
            <a:ext uri="{FF2B5EF4-FFF2-40B4-BE49-F238E27FC236}">
              <a16:creationId xmlns:a16="http://schemas.microsoft.com/office/drawing/2014/main" id="{898D232A-F40C-4583-A6B9-E1A2B5FD4DDF}"/>
            </a:ext>
          </a:extLst>
        </xdr:cNvPr>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5" name="直線コネクタ 434">
          <a:extLst>
            <a:ext uri="{FF2B5EF4-FFF2-40B4-BE49-F238E27FC236}">
              <a16:creationId xmlns:a16="http://schemas.microsoft.com/office/drawing/2014/main" id="{94ABDF34-25A9-409D-B0AC-29340B9165AD}"/>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6" name="テキスト ボックス 435">
          <a:extLst>
            <a:ext uri="{FF2B5EF4-FFF2-40B4-BE49-F238E27FC236}">
              <a16:creationId xmlns:a16="http://schemas.microsoft.com/office/drawing/2014/main" id="{2C99D686-22D3-4ADD-BF61-DF32861C567A}"/>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7" name="直線コネクタ 436">
          <a:extLst>
            <a:ext uri="{FF2B5EF4-FFF2-40B4-BE49-F238E27FC236}">
              <a16:creationId xmlns:a16="http://schemas.microsoft.com/office/drawing/2014/main" id="{FE805F8F-393B-4BA7-B138-1EA2F18CAFBA}"/>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8" name="テキスト ボックス 437">
          <a:extLst>
            <a:ext uri="{FF2B5EF4-FFF2-40B4-BE49-F238E27FC236}">
              <a16:creationId xmlns:a16="http://schemas.microsoft.com/office/drawing/2014/main" id="{4771D2BF-0B7B-4EC0-AC09-9BD5FB1004D8}"/>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9" name="直線コネクタ 438">
          <a:extLst>
            <a:ext uri="{FF2B5EF4-FFF2-40B4-BE49-F238E27FC236}">
              <a16:creationId xmlns:a16="http://schemas.microsoft.com/office/drawing/2014/main" id="{FB84D428-6313-4714-8507-F2F26478828F}"/>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0" name="テキスト ボックス 439">
          <a:extLst>
            <a:ext uri="{FF2B5EF4-FFF2-40B4-BE49-F238E27FC236}">
              <a16:creationId xmlns:a16="http://schemas.microsoft.com/office/drawing/2014/main" id="{3DA3138E-70AD-4381-9808-A4DF233A578B}"/>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1" name="直線コネクタ 440">
          <a:extLst>
            <a:ext uri="{FF2B5EF4-FFF2-40B4-BE49-F238E27FC236}">
              <a16:creationId xmlns:a16="http://schemas.microsoft.com/office/drawing/2014/main" id="{196405F3-4916-4041-8832-233582F6777D}"/>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2" name="テキスト ボックス 441">
          <a:extLst>
            <a:ext uri="{FF2B5EF4-FFF2-40B4-BE49-F238E27FC236}">
              <a16:creationId xmlns:a16="http://schemas.microsoft.com/office/drawing/2014/main" id="{29AC6F28-F1AA-4707-B7DD-2B3BA0204EE5}"/>
            </a:ext>
          </a:extLst>
        </xdr:cNvPr>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a:extLst>
            <a:ext uri="{FF2B5EF4-FFF2-40B4-BE49-F238E27FC236}">
              <a16:creationId xmlns:a16="http://schemas.microsoft.com/office/drawing/2014/main" id="{18F8BE8F-9203-49D2-84AE-7E57FDC37E8C}"/>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4" name="テキスト ボックス 443">
          <a:extLst>
            <a:ext uri="{FF2B5EF4-FFF2-40B4-BE49-F238E27FC236}">
              <a16:creationId xmlns:a16="http://schemas.microsoft.com/office/drawing/2014/main" id="{F5EAD82D-41B5-4A8B-8532-E81342B25CA9}"/>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98432C95-F34F-4573-A544-CC9B38844A0D}"/>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169545</xdr:rowOff>
    </xdr:from>
    <xdr:to>
      <xdr:col>85</xdr:col>
      <xdr:colOff>126364</xdr:colOff>
      <xdr:row>87</xdr:row>
      <xdr:rowOff>11430</xdr:rowOff>
    </xdr:to>
    <xdr:cxnSp macro="">
      <xdr:nvCxnSpPr>
        <xdr:cNvPr id="446" name="直線コネクタ 445">
          <a:extLst>
            <a:ext uri="{FF2B5EF4-FFF2-40B4-BE49-F238E27FC236}">
              <a16:creationId xmlns:a16="http://schemas.microsoft.com/office/drawing/2014/main" id="{EF6E078A-790F-437F-AC3D-B59767997DEF}"/>
            </a:ext>
          </a:extLst>
        </xdr:cNvPr>
        <xdr:cNvCxnSpPr/>
      </xdr:nvCxnSpPr>
      <xdr:spPr>
        <a:xfrm flipV="1">
          <a:off x="13889989" y="13371195"/>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15257</xdr:rowOff>
    </xdr:from>
    <xdr:ext cx="405111" cy="259045"/>
    <xdr:sp macro="" textlink="">
      <xdr:nvSpPr>
        <xdr:cNvPr id="447" name="【消防施設】&#10;有形固定資産減価償却率最小値テキスト">
          <a:extLst>
            <a:ext uri="{FF2B5EF4-FFF2-40B4-BE49-F238E27FC236}">
              <a16:creationId xmlns:a16="http://schemas.microsoft.com/office/drawing/2014/main" id="{EB62023F-4C8B-4FDB-8AD0-A96B2AD7D50F}"/>
            </a:ext>
          </a:extLst>
        </xdr:cNvPr>
        <xdr:cNvSpPr txBox="1"/>
      </xdr:nvSpPr>
      <xdr:spPr>
        <a:xfrm>
          <a:off x="13928725"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11430</xdr:rowOff>
    </xdr:from>
    <xdr:to>
      <xdr:col>86</xdr:col>
      <xdr:colOff>25400</xdr:colOff>
      <xdr:row>87</xdr:row>
      <xdr:rowOff>11430</xdr:rowOff>
    </xdr:to>
    <xdr:cxnSp macro="">
      <xdr:nvCxnSpPr>
        <xdr:cNvPr id="448" name="直線コネクタ 447">
          <a:extLst>
            <a:ext uri="{FF2B5EF4-FFF2-40B4-BE49-F238E27FC236}">
              <a16:creationId xmlns:a16="http://schemas.microsoft.com/office/drawing/2014/main" id="{049918DA-7131-4A79-B66B-51181F1914F2}"/>
            </a:ext>
          </a:extLst>
        </xdr:cNvPr>
        <xdr:cNvCxnSpPr/>
      </xdr:nvCxnSpPr>
      <xdr:spPr>
        <a:xfrm>
          <a:off x="13801725" y="149275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116222</xdr:rowOff>
    </xdr:from>
    <xdr:ext cx="405111" cy="259045"/>
    <xdr:sp macro="" textlink="">
      <xdr:nvSpPr>
        <xdr:cNvPr id="449" name="【消防施設】&#10;有形固定資産減価償却率最大値テキスト">
          <a:extLst>
            <a:ext uri="{FF2B5EF4-FFF2-40B4-BE49-F238E27FC236}">
              <a16:creationId xmlns:a16="http://schemas.microsoft.com/office/drawing/2014/main" id="{DE07BF7B-513C-4EC6-9B53-DB6FEFD75AC2}"/>
            </a:ext>
          </a:extLst>
        </xdr:cNvPr>
        <xdr:cNvSpPr txBox="1"/>
      </xdr:nvSpPr>
      <xdr:spPr>
        <a:xfrm>
          <a:off x="13928725" y="1314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169545</xdr:rowOff>
    </xdr:from>
    <xdr:to>
      <xdr:col>86</xdr:col>
      <xdr:colOff>25400</xdr:colOff>
      <xdr:row>77</xdr:row>
      <xdr:rowOff>169545</xdr:rowOff>
    </xdr:to>
    <xdr:cxnSp macro="">
      <xdr:nvCxnSpPr>
        <xdr:cNvPr id="450" name="直線コネクタ 449">
          <a:extLst>
            <a:ext uri="{FF2B5EF4-FFF2-40B4-BE49-F238E27FC236}">
              <a16:creationId xmlns:a16="http://schemas.microsoft.com/office/drawing/2014/main" id="{283DB047-FDD6-4A2D-AD83-3F0906A9FD63}"/>
            </a:ext>
          </a:extLst>
        </xdr:cNvPr>
        <xdr:cNvCxnSpPr/>
      </xdr:nvCxnSpPr>
      <xdr:spPr>
        <a:xfrm>
          <a:off x="13801725" y="133711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158132</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0D74AFEE-1678-4B07-ADEE-1786F8E576D2}"/>
            </a:ext>
          </a:extLst>
        </xdr:cNvPr>
        <xdr:cNvSpPr txBox="1"/>
      </xdr:nvSpPr>
      <xdr:spPr>
        <a:xfrm>
          <a:off x="13928725"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452" name="フローチャート: 判断 451">
          <a:extLst>
            <a:ext uri="{FF2B5EF4-FFF2-40B4-BE49-F238E27FC236}">
              <a16:creationId xmlns:a16="http://schemas.microsoft.com/office/drawing/2014/main" id="{3C964BB4-51D3-491C-B05B-605E7A9FE7ED}"/>
            </a:ext>
          </a:extLst>
        </xdr:cNvPr>
        <xdr:cNvSpPr/>
      </xdr:nvSpPr>
      <xdr:spPr>
        <a:xfrm>
          <a:off x="13839825" y="14067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453" name="フローチャート: 判断 452">
          <a:extLst>
            <a:ext uri="{FF2B5EF4-FFF2-40B4-BE49-F238E27FC236}">
              <a16:creationId xmlns:a16="http://schemas.microsoft.com/office/drawing/2014/main" id="{8A964F34-1449-4FB9-B32A-93A94A635DD9}"/>
            </a:ext>
          </a:extLst>
        </xdr:cNvPr>
        <xdr:cNvSpPr/>
      </xdr:nvSpPr>
      <xdr:spPr>
        <a:xfrm>
          <a:off x="13115925"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41927</xdr:rowOff>
    </xdr:from>
    <xdr:ext cx="405111" cy="259045"/>
    <xdr:sp macro="" textlink="">
      <xdr:nvSpPr>
        <xdr:cNvPr id="454" name="n_1aveValue【消防施設】&#10;有形固定資産減価償却率">
          <a:extLst>
            <a:ext uri="{FF2B5EF4-FFF2-40B4-BE49-F238E27FC236}">
              <a16:creationId xmlns:a16="http://schemas.microsoft.com/office/drawing/2014/main" id="{9C6FEC7D-0EEF-46F4-8AAD-E6CF0D407C45}"/>
            </a:ext>
          </a:extLst>
        </xdr:cNvPr>
        <xdr:cNvSpPr txBox="1"/>
      </xdr:nvSpPr>
      <xdr:spPr>
        <a:xfrm>
          <a:off x="12980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93980</xdr:rowOff>
    </xdr:from>
    <xdr:to>
      <xdr:col>76</xdr:col>
      <xdr:colOff>165100</xdr:colOff>
      <xdr:row>82</xdr:row>
      <xdr:rowOff>24130</xdr:rowOff>
    </xdr:to>
    <xdr:sp macro="" textlink="">
      <xdr:nvSpPr>
        <xdr:cNvPr id="455" name="フローチャート: 判断 454">
          <a:extLst>
            <a:ext uri="{FF2B5EF4-FFF2-40B4-BE49-F238E27FC236}">
              <a16:creationId xmlns:a16="http://schemas.microsoft.com/office/drawing/2014/main" id="{BEE420B9-DB42-4BF9-8AB7-E6E1C1852D3D}"/>
            </a:ext>
          </a:extLst>
        </xdr:cNvPr>
        <xdr:cNvSpPr/>
      </xdr:nvSpPr>
      <xdr:spPr>
        <a:xfrm>
          <a:off x="123698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15257</xdr:rowOff>
    </xdr:from>
    <xdr:ext cx="405111" cy="259045"/>
    <xdr:sp macro="" textlink="">
      <xdr:nvSpPr>
        <xdr:cNvPr id="456" name="n_2aveValue【消防施設】&#10;有形固定資産減価償却率">
          <a:extLst>
            <a:ext uri="{FF2B5EF4-FFF2-40B4-BE49-F238E27FC236}">
              <a16:creationId xmlns:a16="http://schemas.microsoft.com/office/drawing/2014/main" id="{9FEADE63-46A8-490B-98BE-FB7E166847E5}"/>
            </a:ext>
          </a:extLst>
        </xdr:cNvPr>
        <xdr:cNvSpPr txBox="1"/>
      </xdr:nvSpPr>
      <xdr:spPr>
        <a:xfrm>
          <a:off x="12246619"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DB1C0801-7E3E-45C1-B6AD-F2E3F3CDD374}"/>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42F48749-66F9-4BEB-818B-270826615841}"/>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9E226FFA-08A5-4C42-8F2C-30D845E74E7F}"/>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BA0266D1-D326-4810-9108-7E5B955883D6}"/>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361BC0FF-DFED-47AB-B209-B85DE86ABE9A}"/>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118745</xdr:rowOff>
    </xdr:from>
    <xdr:to>
      <xdr:col>85</xdr:col>
      <xdr:colOff>177800</xdr:colOff>
      <xdr:row>78</xdr:row>
      <xdr:rowOff>48895</xdr:rowOff>
    </xdr:to>
    <xdr:sp macro="" textlink="">
      <xdr:nvSpPr>
        <xdr:cNvPr id="462" name="楕円 461">
          <a:extLst>
            <a:ext uri="{FF2B5EF4-FFF2-40B4-BE49-F238E27FC236}">
              <a16:creationId xmlns:a16="http://schemas.microsoft.com/office/drawing/2014/main" id="{DC5EF891-C59F-47A9-866F-9E5F499D0DE8}"/>
            </a:ext>
          </a:extLst>
        </xdr:cNvPr>
        <xdr:cNvSpPr/>
      </xdr:nvSpPr>
      <xdr:spPr>
        <a:xfrm>
          <a:off x="13839825" y="13320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71772</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50CCB278-76E3-4E68-A913-663984134EC5}"/>
            </a:ext>
          </a:extLst>
        </xdr:cNvPr>
        <xdr:cNvSpPr txBox="1"/>
      </xdr:nvSpPr>
      <xdr:spPr>
        <a:xfrm>
          <a:off x="13928725" y="13273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120650</xdr:rowOff>
    </xdr:from>
    <xdr:to>
      <xdr:col>81</xdr:col>
      <xdr:colOff>101600</xdr:colOff>
      <xdr:row>78</xdr:row>
      <xdr:rowOff>50800</xdr:rowOff>
    </xdr:to>
    <xdr:sp macro="" textlink="">
      <xdr:nvSpPr>
        <xdr:cNvPr id="464" name="楕円 463">
          <a:extLst>
            <a:ext uri="{FF2B5EF4-FFF2-40B4-BE49-F238E27FC236}">
              <a16:creationId xmlns:a16="http://schemas.microsoft.com/office/drawing/2014/main" id="{83A8584D-4F87-4440-B13B-4820F15486CF}"/>
            </a:ext>
          </a:extLst>
        </xdr:cNvPr>
        <xdr:cNvSpPr/>
      </xdr:nvSpPr>
      <xdr:spPr>
        <a:xfrm>
          <a:off x="13115925"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169545</xdr:rowOff>
    </xdr:from>
    <xdr:to>
      <xdr:col>85</xdr:col>
      <xdr:colOff>127000</xdr:colOff>
      <xdr:row>78</xdr:row>
      <xdr:rowOff>0</xdr:rowOff>
    </xdr:to>
    <xdr:cxnSp macro="">
      <xdr:nvCxnSpPr>
        <xdr:cNvPr id="465" name="直線コネクタ 464">
          <a:extLst>
            <a:ext uri="{FF2B5EF4-FFF2-40B4-BE49-F238E27FC236}">
              <a16:creationId xmlns:a16="http://schemas.microsoft.com/office/drawing/2014/main" id="{67F2B511-82D7-4BC3-96BA-C7F51D8D64DB}"/>
            </a:ext>
          </a:extLst>
        </xdr:cNvPr>
        <xdr:cNvCxnSpPr/>
      </xdr:nvCxnSpPr>
      <xdr:spPr>
        <a:xfrm flipV="1">
          <a:off x="13166725" y="1337119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141605</xdr:rowOff>
    </xdr:from>
    <xdr:to>
      <xdr:col>76</xdr:col>
      <xdr:colOff>165100</xdr:colOff>
      <xdr:row>78</xdr:row>
      <xdr:rowOff>71755</xdr:rowOff>
    </xdr:to>
    <xdr:sp macro="" textlink="">
      <xdr:nvSpPr>
        <xdr:cNvPr id="466" name="楕円 465">
          <a:extLst>
            <a:ext uri="{FF2B5EF4-FFF2-40B4-BE49-F238E27FC236}">
              <a16:creationId xmlns:a16="http://schemas.microsoft.com/office/drawing/2014/main" id="{1D10B76E-A075-47B3-B63E-41DDFBFE0FCE}"/>
            </a:ext>
          </a:extLst>
        </xdr:cNvPr>
        <xdr:cNvSpPr/>
      </xdr:nvSpPr>
      <xdr:spPr>
        <a:xfrm>
          <a:off x="123698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0</xdr:rowOff>
    </xdr:from>
    <xdr:to>
      <xdr:col>81</xdr:col>
      <xdr:colOff>50800</xdr:colOff>
      <xdr:row>78</xdr:row>
      <xdr:rowOff>20955</xdr:rowOff>
    </xdr:to>
    <xdr:cxnSp macro="">
      <xdr:nvCxnSpPr>
        <xdr:cNvPr id="467" name="直線コネクタ 466">
          <a:extLst>
            <a:ext uri="{FF2B5EF4-FFF2-40B4-BE49-F238E27FC236}">
              <a16:creationId xmlns:a16="http://schemas.microsoft.com/office/drawing/2014/main" id="{F32507B5-E8C4-4AF3-969D-69001C8DF509}"/>
            </a:ext>
          </a:extLst>
        </xdr:cNvPr>
        <xdr:cNvCxnSpPr/>
      </xdr:nvCxnSpPr>
      <xdr:spPr>
        <a:xfrm flipV="1">
          <a:off x="12420600" y="13373100"/>
          <a:ext cx="74612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67327</xdr:rowOff>
    </xdr:from>
    <xdr:ext cx="405111" cy="259045"/>
    <xdr:sp macro="" textlink="">
      <xdr:nvSpPr>
        <xdr:cNvPr id="468" name="n_1mainValue【消防施設】&#10;有形固定資産減価償却率">
          <a:extLst>
            <a:ext uri="{FF2B5EF4-FFF2-40B4-BE49-F238E27FC236}">
              <a16:creationId xmlns:a16="http://schemas.microsoft.com/office/drawing/2014/main" id="{EB3E35C7-0612-47EE-A01C-22143A639878}"/>
            </a:ext>
          </a:extLst>
        </xdr:cNvPr>
        <xdr:cNvSpPr txBox="1"/>
      </xdr:nvSpPr>
      <xdr:spPr>
        <a:xfrm>
          <a:off x="129800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88282</xdr:rowOff>
    </xdr:from>
    <xdr:ext cx="405111" cy="259045"/>
    <xdr:sp macro="" textlink="">
      <xdr:nvSpPr>
        <xdr:cNvPr id="469" name="n_2mainValue【消防施設】&#10;有形固定資産減価償却率">
          <a:extLst>
            <a:ext uri="{FF2B5EF4-FFF2-40B4-BE49-F238E27FC236}">
              <a16:creationId xmlns:a16="http://schemas.microsoft.com/office/drawing/2014/main" id="{63642D48-C41C-4166-A4B5-6F262632F4BC}"/>
            </a:ext>
          </a:extLst>
        </xdr:cNvPr>
        <xdr:cNvSpPr txBox="1"/>
      </xdr:nvSpPr>
      <xdr:spPr>
        <a:xfrm>
          <a:off x="12246619"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2970273A-56CB-4A03-B165-FA60E2EF09E3}"/>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a:extLst>
            <a:ext uri="{FF2B5EF4-FFF2-40B4-BE49-F238E27FC236}">
              <a16:creationId xmlns:a16="http://schemas.microsoft.com/office/drawing/2014/main" id="{76781A0C-08C0-4CEB-8C52-E6746594A513}"/>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a:extLst>
            <a:ext uri="{FF2B5EF4-FFF2-40B4-BE49-F238E27FC236}">
              <a16:creationId xmlns:a16="http://schemas.microsoft.com/office/drawing/2014/main" id="{364F967C-4243-4A4C-9F12-D771244DE4CF}"/>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a:extLst>
            <a:ext uri="{FF2B5EF4-FFF2-40B4-BE49-F238E27FC236}">
              <a16:creationId xmlns:a16="http://schemas.microsoft.com/office/drawing/2014/main" id="{D9F1C2BF-64DA-4FB7-B204-CFF93D171F45}"/>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a:extLst>
            <a:ext uri="{FF2B5EF4-FFF2-40B4-BE49-F238E27FC236}">
              <a16:creationId xmlns:a16="http://schemas.microsoft.com/office/drawing/2014/main" id="{3095C091-7AE7-4F98-9C2D-B2CB55E55F5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a:extLst>
            <a:ext uri="{FF2B5EF4-FFF2-40B4-BE49-F238E27FC236}">
              <a16:creationId xmlns:a16="http://schemas.microsoft.com/office/drawing/2014/main" id="{5BBF0390-8AF0-4298-B078-7062424E4856}"/>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a:extLst>
            <a:ext uri="{FF2B5EF4-FFF2-40B4-BE49-F238E27FC236}">
              <a16:creationId xmlns:a16="http://schemas.microsoft.com/office/drawing/2014/main" id="{B0A55F4B-2737-4265-9F5A-CEF6B16C101F}"/>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a:extLst>
            <a:ext uri="{FF2B5EF4-FFF2-40B4-BE49-F238E27FC236}">
              <a16:creationId xmlns:a16="http://schemas.microsoft.com/office/drawing/2014/main" id="{37BBB32D-FBA5-45D0-BED8-702962D6F85E}"/>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a:extLst>
            <a:ext uri="{FF2B5EF4-FFF2-40B4-BE49-F238E27FC236}">
              <a16:creationId xmlns:a16="http://schemas.microsoft.com/office/drawing/2014/main" id="{5B15B09A-91C4-42BD-81D0-D06D86D22472}"/>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a:extLst>
            <a:ext uri="{FF2B5EF4-FFF2-40B4-BE49-F238E27FC236}">
              <a16:creationId xmlns:a16="http://schemas.microsoft.com/office/drawing/2014/main" id="{E3F86133-B075-43E1-90CE-63C5FC1B8C4A}"/>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0" name="直線コネクタ 479">
          <a:extLst>
            <a:ext uri="{FF2B5EF4-FFF2-40B4-BE49-F238E27FC236}">
              <a16:creationId xmlns:a16="http://schemas.microsoft.com/office/drawing/2014/main" id="{5E1958F0-0472-4EC8-821B-57E1ACDE83D2}"/>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1" name="テキスト ボックス 480">
          <a:extLst>
            <a:ext uri="{FF2B5EF4-FFF2-40B4-BE49-F238E27FC236}">
              <a16:creationId xmlns:a16="http://schemas.microsoft.com/office/drawing/2014/main" id="{BAD95D3C-3A5A-47CA-B77D-80052033CD96}"/>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2" name="直線コネクタ 481">
          <a:extLst>
            <a:ext uri="{FF2B5EF4-FFF2-40B4-BE49-F238E27FC236}">
              <a16:creationId xmlns:a16="http://schemas.microsoft.com/office/drawing/2014/main" id="{02114CD2-DB63-417A-BE75-7F524EFB86CD}"/>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3" name="テキスト ボックス 482">
          <a:extLst>
            <a:ext uri="{FF2B5EF4-FFF2-40B4-BE49-F238E27FC236}">
              <a16:creationId xmlns:a16="http://schemas.microsoft.com/office/drawing/2014/main" id="{301F44C0-B9E4-4187-8A42-8600F73D3525}"/>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4" name="直線コネクタ 483">
          <a:extLst>
            <a:ext uri="{FF2B5EF4-FFF2-40B4-BE49-F238E27FC236}">
              <a16:creationId xmlns:a16="http://schemas.microsoft.com/office/drawing/2014/main" id="{88C4E2D8-65F9-4DBE-9FCF-1A6F293303B7}"/>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5" name="テキスト ボックス 484">
          <a:extLst>
            <a:ext uri="{FF2B5EF4-FFF2-40B4-BE49-F238E27FC236}">
              <a16:creationId xmlns:a16="http://schemas.microsoft.com/office/drawing/2014/main" id="{78255F7B-1A99-498D-86BB-7AC046361FE1}"/>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6" name="直線コネクタ 485">
          <a:extLst>
            <a:ext uri="{FF2B5EF4-FFF2-40B4-BE49-F238E27FC236}">
              <a16:creationId xmlns:a16="http://schemas.microsoft.com/office/drawing/2014/main" id="{673FDE50-E790-4BFE-9C3D-1661A736CCD1}"/>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7" name="テキスト ボックス 486">
          <a:extLst>
            <a:ext uri="{FF2B5EF4-FFF2-40B4-BE49-F238E27FC236}">
              <a16:creationId xmlns:a16="http://schemas.microsoft.com/office/drawing/2014/main" id="{A4945D8F-B02B-4DE2-94EA-97D5D224CDD7}"/>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8" name="直線コネクタ 487">
          <a:extLst>
            <a:ext uri="{FF2B5EF4-FFF2-40B4-BE49-F238E27FC236}">
              <a16:creationId xmlns:a16="http://schemas.microsoft.com/office/drawing/2014/main" id="{2D95C28E-1CDF-42F2-9341-E0F346BAA7D3}"/>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9" name="テキスト ボックス 488">
          <a:extLst>
            <a:ext uri="{FF2B5EF4-FFF2-40B4-BE49-F238E27FC236}">
              <a16:creationId xmlns:a16="http://schemas.microsoft.com/office/drawing/2014/main" id="{E9207D12-0E00-4FE3-8A51-8F127B8AB777}"/>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a:extLst>
            <a:ext uri="{FF2B5EF4-FFF2-40B4-BE49-F238E27FC236}">
              <a16:creationId xmlns:a16="http://schemas.microsoft.com/office/drawing/2014/main" id="{1CE7C3D8-12AB-42EE-A3D3-770760604227}"/>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id="{95E2B27C-03DF-4553-95D1-E9848659EE2C}"/>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a:extLst>
            <a:ext uri="{FF2B5EF4-FFF2-40B4-BE49-F238E27FC236}">
              <a16:creationId xmlns:a16="http://schemas.microsoft.com/office/drawing/2014/main" id="{AE4C0CA1-AE05-4CE8-BE36-015475998E93}"/>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64770</xdr:rowOff>
    </xdr:to>
    <xdr:cxnSp macro="">
      <xdr:nvCxnSpPr>
        <xdr:cNvPr id="493" name="直線コネクタ 492">
          <a:extLst>
            <a:ext uri="{FF2B5EF4-FFF2-40B4-BE49-F238E27FC236}">
              <a16:creationId xmlns:a16="http://schemas.microsoft.com/office/drawing/2014/main" id="{B5603F10-A8EC-4F8F-B981-23FFD2551D09}"/>
            </a:ext>
          </a:extLst>
        </xdr:cNvPr>
        <xdr:cNvCxnSpPr/>
      </xdr:nvCxnSpPr>
      <xdr:spPr>
        <a:xfrm flipV="1">
          <a:off x="18846164" y="13434061"/>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68597</xdr:rowOff>
    </xdr:from>
    <xdr:ext cx="469744" cy="259045"/>
    <xdr:sp macro="" textlink="">
      <xdr:nvSpPr>
        <xdr:cNvPr id="494" name="【消防施設】&#10;一人当たり面積最小値テキスト">
          <a:extLst>
            <a:ext uri="{FF2B5EF4-FFF2-40B4-BE49-F238E27FC236}">
              <a16:creationId xmlns:a16="http://schemas.microsoft.com/office/drawing/2014/main" id="{17AD62C9-7003-4C84-9F88-C19ACEB1E82F}"/>
            </a:ext>
          </a:extLst>
        </xdr:cNvPr>
        <xdr:cNvSpPr txBox="1"/>
      </xdr:nvSpPr>
      <xdr:spPr>
        <a:xfrm>
          <a:off x="188849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495" name="直線コネクタ 494">
          <a:extLst>
            <a:ext uri="{FF2B5EF4-FFF2-40B4-BE49-F238E27FC236}">
              <a16:creationId xmlns:a16="http://schemas.microsoft.com/office/drawing/2014/main" id="{F197CC5A-29DB-4EB4-B44B-E58AD9D5F8AD}"/>
            </a:ext>
          </a:extLst>
        </xdr:cNvPr>
        <xdr:cNvCxnSpPr/>
      </xdr:nvCxnSpPr>
      <xdr:spPr>
        <a:xfrm>
          <a:off x="18786475" y="14638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496" name="【消防施設】&#10;一人当たり面積最大値テキスト">
          <a:extLst>
            <a:ext uri="{FF2B5EF4-FFF2-40B4-BE49-F238E27FC236}">
              <a16:creationId xmlns:a16="http://schemas.microsoft.com/office/drawing/2014/main" id="{CBE3A373-87B2-443A-82C1-2C26BA158523}"/>
            </a:ext>
          </a:extLst>
        </xdr:cNvPr>
        <xdr:cNvSpPr txBox="1"/>
      </xdr:nvSpPr>
      <xdr:spPr>
        <a:xfrm>
          <a:off x="188849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497" name="直線コネクタ 496">
          <a:extLst>
            <a:ext uri="{FF2B5EF4-FFF2-40B4-BE49-F238E27FC236}">
              <a16:creationId xmlns:a16="http://schemas.microsoft.com/office/drawing/2014/main" id="{A0ED7902-6077-4D7F-86F2-DDB9996EA5AA}"/>
            </a:ext>
          </a:extLst>
        </xdr:cNvPr>
        <xdr:cNvCxnSpPr/>
      </xdr:nvCxnSpPr>
      <xdr:spPr>
        <a:xfrm>
          <a:off x="18786475" y="134340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128288</xdr:rowOff>
    </xdr:from>
    <xdr:ext cx="469744" cy="259045"/>
    <xdr:sp macro="" textlink="">
      <xdr:nvSpPr>
        <xdr:cNvPr id="498" name="【消防施設】&#10;一人当たり面積平均値テキスト">
          <a:extLst>
            <a:ext uri="{FF2B5EF4-FFF2-40B4-BE49-F238E27FC236}">
              <a16:creationId xmlns:a16="http://schemas.microsoft.com/office/drawing/2014/main" id="{2E2500DC-15A7-47D3-8719-FF6971B1FCBE}"/>
            </a:ext>
          </a:extLst>
        </xdr:cNvPr>
        <xdr:cNvSpPr txBox="1"/>
      </xdr:nvSpPr>
      <xdr:spPr>
        <a:xfrm>
          <a:off x="18884900" y="13844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499" name="フローチャート: 判断 498">
          <a:extLst>
            <a:ext uri="{FF2B5EF4-FFF2-40B4-BE49-F238E27FC236}">
              <a16:creationId xmlns:a16="http://schemas.microsoft.com/office/drawing/2014/main" id="{ECC199A9-7422-4A01-8073-ABA0BF90DBF5}"/>
            </a:ext>
          </a:extLst>
        </xdr:cNvPr>
        <xdr:cNvSpPr/>
      </xdr:nvSpPr>
      <xdr:spPr>
        <a:xfrm>
          <a:off x="187960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48261</xdr:rowOff>
    </xdr:from>
    <xdr:to>
      <xdr:col>112</xdr:col>
      <xdr:colOff>38100</xdr:colOff>
      <xdr:row>80</xdr:row>
      <xdr:rowOff>149861</xdr:rowOff>
    </xdr:to>
    <xdr:sp macro="" textlink="">
      <xdr:nvSpPr>
        <xdr:cNvPr id="500" name="フローチャート: 判断 499">
          <a:extLst>
            <a:ext uri="{FF2B5EF4-FFF2-40B4-BE49-F238E27FC236}">
              <a16:creationId xmlns:a16="http://schemas.microsoft.com/office/drawing/2014/main" id="{3C2C2B33-38E1-4DE7-BC1B-938E66CC5527}"/>
            </a:ext>
          </a:extLst>
        </xdr:cNvPr>
        <xdr:cNvSpPr/>
      </xdr:nvSpPr>
      <xdr:spPr>
        <a:xfrm>
          <a:off x="18100675" y="137642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166388</xdr:rowOff>
    </xdr:from>
    <xdr:ext cx="469744" cy="259045"/>
    <xdr:sp macro="" textlink="">
      <xdr:nvSpPr>
        <xdr:cNvPr id="501" name="n_1aveValue【消防施設】&#10;一人当たり面積">
          <a:extLst>
            <a:ext uri="{FF2B5EF4-FFF2-40B4-BE49-F238E27FC236}">
              <a16:creationId xmlns:a16="http://schemas.microsoft.com/office/drawing/2014/main" id="{3FB80173-A520-484C-BFB2-595FBAFDA6EB}"/>
            </a:ext>
          </a:extLst>
        </xdr:cNvPr>
        <xdr:cNvSpPr txBox="1"/>
      </xdr:nvSpPr>
      <xdr:spPr>
        <a:xfrm>
          <a:off x="1793247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63500</xdr:rowOff>
    </xdr:from>
    <xdr:to>
      <xdr:col>107</xdr:col>
      <xdr:colOff>101600</xdr:colOff>
      <xdr:row>80</xdr:row>
      <xdr:rowOff>165100</xdr:rowOff>
    </xdr:to>
    <xdr:sp macro="" textlink="">
      <xdr:nvSpPr>
        <xdr:cNvPr id="502" name="フローチャート: 判断 501">
          <a:extLst>
            <a:ext uri="{FF2B5EF4-FFF2-40B4-BE49-F238E27FC236}">
              <a16:creationId xmlns:a16="http://schemas.microsoft.com/office/drawing/2014/main" id="{1B369074-853F-47CE-B1B2-20A2D54DA1D9}"/>
            </a:ext>
          </a:extLst>
        </xdr:cNvPr>
        <xdr:cNvSpPr/>
      </xdr:nvSpPr>
      <xdr:spPr>
        <a:xfrm>
          <a:off x="17325975"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79</xdr:row>
      <xdr:rowOff>10177</xdr:rowOff>
    </xdr:from>
    <xdr:ext cx="469744" cy="259045"/>
    <xdr:sp macro="" textlink="">
      <xdr:nvSpPr>
        <xdr:cNvPr id="503" name="n_2aveValue【消防施設】&#10;一人当たり面積">
          <a:extLst>
            <a:ext uri="{FF2B5EF4-FFF2-40B4-BE49-F238E27FC236}">
              <a16:creationId xmlns:a16="http://schemas.microsoft.com/office/drawing/2014/main" id="{DFE271E2-2CD2-4CCE-B84D-BE03ED243AD2}"/>
            </a:ext>
          </a:extLst>
        </xdr:cNvPr>
        <xdr:cNvSpPr txBox="1"/>
      </xdr:nvSpPr>
      <xdr:spPr>
        <a:xfrm>
          <a:off x="1717047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D14F9DB5-DC89-4E7F-BCCD-9910DAF1298A}"/>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CD3E66BE-3D62-40A1-AAA1-A26ACE5081EC}"/>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88795D60-278F-466B-8A30-4C6E0A467BD7}"/>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DC1FC147-0EF9-4739-9A8F-5432199F6F66}"/>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C433D9F6-7356-4E6A-84D4-932EAE5EC7C2}"/>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509" name="楕円 508">
          <a:extLst>
            <a:ext uri="{FF2B5EF4-FFF2-40B4-BE49-F238E27FC236}">
              <a16:creationId xmlns:a16="http://schemas.microsoft.com/office/drawing/2014/main" id="{8C6C4B89-35C3-46A4-9A8C-06874C1CFEC0}"/>
            </a:ext>
          </a:extLst>
        </xdr:cNvPr>
        <xdr:cNvSpPr/>
      </xdr:nvSpPr>
      <xdr:spPr>
        <a:xfrm>
          <a:off x="187960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100347</xdr:rowOff>
    </xdr:from>
    <xdr:ext cx="469744" cy="259045"/>
    <xdr:sp macro="" textlink="">
      <xdr:nvSpPr>
        <xdr:cNvPr id="510" name="【消防施設】&#10;一人当たり面積該当値テキスト">
          <a:extLst>
            <a:ext uri="{FF2B5EF4-FFF2-40B4-BE49-F238E27FC236}">
              <a16:creationId xmlns:a16="http://schemas.microsoft.com/office/drawing/2014/main" id="{DEA27DF4-156B-4684-8C05-6B6F11E9DB3C}"/>
            </a:ext>
          </a:extLst>
        </xdr:cNvPr>
        <xdr:cNvSpPr txBox="1"/>
      </xdr:nvSpPr>
      <xdr:spPr>
        <a:xfrm>
          <a:off x="18884900"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xdr:rowOff>
    </xdr:from>
    <xdr:to>
      <xdr:col>112</xdr:col>
      <xdr:colOff>38100</xdr:colOff>
      <xdr:row>85</xdr:row>
      <xdr:rowOff>115570</xdr:rowOff>
    </xdr:to>
    <xdr:sp macro="" textlink="">
      <xdr:nvSpPr>
        <xdr:cNvPr id="511" name="楕円 510">
          <a:extLst>
            <a:ext uri="{FF2B5EF4-FFF2-40B4-BE49-F238E27FC236}">
              <a16:creationId xmlns:a16="http://schemas.microsoft.com/office/drawing/2014/main" id="{214666CE-06EC-465F-AE6A-7F906114A26D}"/>
            </a:ext>
          </a:extLst>
        </xdr:cNvPr>
        <xdr:cNvSpPr/>
      </xdr:nvSpPr>
      <xdr:spPr>
        <a:xfrm>
          <a:off x="18100675" y="14587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64770</xdr:rowOff>
    </xdr:from>
    <xdr:to>
      <xdr:col>116</xdr:col>
      <xdr:colOff>63500</xdr:colOff>
      <xdr:row>85</xdr:row>
      <xdr:rowOff>64770</xdr:rowOff>
    </xdr:to>
    <xdr:cxnSp macro="">
      <xdr:nvCxnSpPr>
        <xdr:cNvPr id="512" name="直線コネクタ 511">
          <a:extLst>
            <a:ext uri="{FF2B5EF4-FFF2-40B4-BE49-F238E27FC236}">
              <a16:creationId xmlns:a16="http://schemas.microsoft.com/office/drawing/2014/main" id="{551136DA-53FA-4C63-AEDF-493E92EB8332}"/>
            </a:ext>
          </a:extLst>
        </xdr:cNvPr>
        <xdr:cNvCxnSpPr/>
      </xdr:nvCxnSpPr>
      <xdr:spPr>
        <a:xfrm>
          <a:off x="18132425" y="1463802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513" name="楕円 512">
          <a:extLst>
            <a:ext uri="{FF2B5EF4-FFF2-40B4-BE49-F238E27FC236}">
              <a16:creationId xmlns:a16="http://schemas.microsoft.com/office/drawing/2014/main" id="{17A484CB-3F5D-41BE-910D-23F3BE8A6747}"/>
            </a:ext>
          </a:extLst>
        </xdr:cNvPr>
        <xdr:cNvSpPr/>
      </xdr:nvSpPr>
      <xdr:spPr>
        <a:xfrm>
          <a:off x="17325975"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64770</xdr:rowOff>
    </xdr:to>
    <xdr:cxnSp macro="">
      <xdr:nvCxnSpPr>
        <xdr:cNvPr id="514" name="直線コネクタ 513">
          <a:extLst>
            <a:ext uri="{FF2B5EF4-FFF2-40B4-BE49-F238E27FC236}">
              <a16:creationId xmlns:a16="http://schemas.microsoft.com/office/drawing/2014/main" id="{DE36888B-E5BD-4EF0-ADE6-407E10C17971}"/>
            </a:ext>
          </a:extLst>
        </xdr:cNvPr>
        <xdr:cNvCxnSpPr/>
      </xdr:nvCxnSpPr>
      <xdr:spPr>
        <a:xfrm>
          <a:off x="17376775" y="1463040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106697</xdr:rowOff>
    </xdr:from>
    <xdr:ext cx="469744" cy="259045"/>
    <xdr:sp macro="" textlink="">
      <xdr:nvSpPr>
        <xdr:cNvPr id="515" name="n_1mainValue【消防施設】&#10;一人当たり面積">
          <a:extLst>
            <a:ext uri="{FF2B5EF4-FFF2-40B4-BE49-F238E27FC236}">
              <a16:creationId xmlns:a16="http://schemas.microsoft.com/office/drawing/2014/main" id="{BA7CB697-0303-4D92-A408-E59BACEC3F1A}"/>
            </a:ext>
          </a:extLst>
        </xdr:cNvPr>
        <xdr:cNvSpPr txBox="1"/>
      </xdr:nvSpPr>
      <xdr:spPr>
        <a:xfrm>
          <a:off x="1793247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516" name="n_2mainValue【消防施設】&#10;一人当たり面積">
          <a:extLst>
            <a:ext uri="{FF2B5EF4-FFF2-40B4-BE49-F238E27FC236}">
              <a16:creationId xmlns:a16="http://schemas.microsoft.com/office/drawing/2014/main" id="{3D037CE4-46B4-409C-BF1A-F60D4A27B3CF}"/>
            </a:ext>
          </a:extLst>
        </xdr:cNvPr>
        <xdr:cNvSpPr txBox="1"/>
      </xdr:nvSpPr>
      <xdr:spPr>
        <a:xfrm>
          <a:off x="1717047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7" name="正方形/長方形 516">
          <a:extLst>
            <a:ext uri="{FF2B5EF4-FFF2-40B4-BE49-F238E27FC236}">
              <a16:creationId xmlns:a16="http://schemas.microsoft.com/office/drawing/2014/main" id="{AA896A0E-7688-4DD1-9030-5DB6E4287A8A}"/>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8" name="正方形/長方形 517">
          <a:extLst>
            <a:ext uri="{FF2B5EF4-FFF2-40B4-BE49-F238E27FC236}">
              <a16:creationId xmlns:a16="http://schemas.microsoft.com/office/drawing/2014/main" id="{D23FA89D-704F-4D29-AB2B-522D3B3C0B08}"/>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9" name="正方形/長方形 518">
          <a:extLst>
            <a:ext uri="{FF2B5EF4-FFF2-40B4-BE49-F238E27FC236}">
              <a16:creationId xmlns:a16="http://schemas.microsoft.com/office/drawing/2014/main" id="{55A76FAA-2E21-47FB-90E2-BBBD3FDABBD9}"/>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0" name="正方形/長方形 519">
          <a:extLst>
            <a:ext uri="{FF2B5EF4-FFF2-40B4-BE49-F238E27FC236}">
              <a16:creationId xmlns:a16="http://schemas.microsoft.com/office/drawing/2014/main" id="{85A3A8EE-1D86-4697-BCDD-E6E5FF8C070C}"/>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1" name="正方形/長方形 520">
          <a:extLst>
            <a:ext uri="{FF2B5EF4-FFF2-40B4-BE49-F238E27FC236}">
              <a16:creationId xmlns:a16="http://schemas.microsoft.com/office/drawing/2014/main" id="{391AC047-22DB-407A-95CA-0DFD9C5CC372}"/>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2" name="正方形/長方形 521">
          <a:extLst>
            <a:ext uri="{FF2B5EF4-FFF2-40B4-BE49-F238E27FC236}">
              <a16:creationId xmlns:a16="http://schemas.microsoft.com/office/drawing/2014/main" id="{01BE229E-AAF4-4822-BAD8-938E639226CA}"/>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3" name="正方形/長方形 522">
          <a:extLst>
            <a:ext uri="{FF2B5EF4-FFF2-40B4-BE49-F238E27FC236}">
              <a16:creationId xmlns:a16="http://schemas.microsoft.com/office/drawing/2014/main" id="{54284959-B209-4A2E-AC0D-49ED27D3D5F2}"/>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4" name="正方形/長方形 523">
          <a:extLst>
            <a:ext uri="{FF2B5EF4-FFF2-40B4-BE49-F238E27FC236}">
              <a16:creationId xmlns:a16="http://schemas.microsoft.com/office/drawing/2014/main" id="{928A6F51-AE6F-4B1B-A18B-8614270DEA3F}"/>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5" name="テキスト ボックス 524">
          <a:extLst>
            <a:ext uri="{FF2B5EF4-FFF2-40B4-BE49-F238E27FC236}">
              <a16:creationId xmlns:a16="http://schemas.microsoft.com/office/drawing/2014/main" id="{1E61F1C3-2466-430E-990B-A5BC92107616}"/>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6" name="直線コネクタ 525">
          <a:extLst>
            <a:ext uri="{FF2B5EF4-FFF2-40B4-BE49-F238E27FC236}">
              <a16:creationId xmlns:a16="http://schemas.microsoft.com/office/drawing/2014/main" id="{5DB08F9D-2011-4272-88AD-6391440EA22F}"/>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7" name="直線コネクタ 526">
          <a:extLst>
            <a:ext uri="{FF2B5EF4-FFF2-40B4-BE49-F238E27FC236}">
              <a16:creationId xmlns:a16="http://schemas.microsoft.com/office/drawing/2014/main" id="{42CD1398-0E29-4BBA-9A2B-512AAF2BC30F}"/>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8" name="テキスト ボックス 527">
          <a:extLst>
            <a:ext uri="{FF2B5EF4-FFF2-40B4-BE49-F238E27FC236}">
              <a16:creationId xmlns:a16="http://schemas.microsoft.com/office/drawing/2014/main" id="{51927497-B603-4B92-93C9-07724FDC8277}"/>
            </a:ext>
          </a:extLst>
        </xdr:cNvPr>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9" name="直線コネクタ 528">
          <a:extLst>
            <a:ext uri="{FF2B5EF4-FFF2-40B4-BE49-F238E27FC236}">
              <a16:creationId xmlns:a16="http://schemas.microsoft.com/office/drawing/2014/main" id="{E29702C2-FE49-480F-8B7E-98E941609A35}"/>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0" name="テキスト ボックス 529">
          <a:extLst>
            <a:ext uri="{FF2B5EF4-FFF2-40B4-BE49-F238E27FC236}">
              <a16:creationId xmlns:a16="http://schemas.microsoft.com/office/drawing/2014/main" id="{A5D568B1-1AC2-4069-8D01-C9F731833316}"/>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1" name="直線コネクタ 530">
          <a:extLst>
            <a:ext uri="{FF2B5EF4-FFF2-40B4-BE49-F238E27FC236}">
              <a16:creationId xmlns:a16="http://schemas.microsoft.com/office/drawing/2014/main" id="{BFD9BF23-2D6D-4129-A7FE-4560F8D90441}"/>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2" name="テキスト ボックス 531">
          <a:extLst>
            <a:ext uri="{FF2B5EF4-FFF2-40B4-BE49-F238E27FC236}">
              <a16:creationId xmlns:a16="http://schemas.microsoft.com/office/drawing/2014/main" id="{F913B1D6-1AA7-4BD6-AE1B-FD937FB3E4A1}"/>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3" name="直線コネクタ 532">
          <a:extLst>
            <a:ext uri="{FF2B5EF4-FFF2-40B4-BE49-F238E27FC236}">
              <a16:creationId xmlns:a16="http://schemas.microsoft.com/office/drawing/2014/main" id="{93272BD5-82BC-462E-A745-6F7898BF7DF8}"/>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4" name="テキスト ボックス 533">
          <a:extLst>
            <a:ext uri="{FF2B5EF4-FFF2-40B4-BE49-F238E27FC236}">
              <a16:creationId xmlns:a16="http://schemas.microsoft.com/office/drawing/2014/main" id="{80EA3C8A-6E9E-4E72-AEC1-368410D4B0FC}"/>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5" name="直線コネクタ 534">
          <a:extLst>
            <a:ext uri="{FF2B5EF4-FFF2-40B4-BE49-F238E27FC236}">
              <a16:creationId xmlns:a16="http://schemas.microsoft.com/office/drawing/2014/main" id="{C934B952-0C29-4DCB-9D21-8878B4A6AA34}"/>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6" name="テキスト ボックス 535">
          <a:extLst>
            <a:ext uri="{FF2B5EF4-FFF2-40B4-BE49-F238E27FC236}">
              <a16:creationId xmlns:a16="http://schemas.microsoft.com/office/drawing/2014/main" id="{A5423DC1-923F-4F5C-AD72-A6BB6B533BC5}"/>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7" name="直線コネクタ 536">
          <a:extLst>
            <a:ext uri="{FF2B5EF4-FFF2-40B4-BE49-F238E27FC236}">
              <a16:creationId xmlns:a16="http://schemas.microsoft.com/office/drawing/2014/main" id="{E38710D3-4E22-4F41-BD76-BC451099FE19}"/>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8" name="テキスト ボックス 537">
          <a:extLst>
            <a:ext uri="{FF2B5EF4-FFF2-40B4-BE49-F238E27FC236}">
              <a16:creationId xmlns:a16="http://schemas.microsoft.com/office/drawing/2014/main" id="{78F75C55-0C92-46DC-B51C-1A6DDFF8D254}"/>
            </a:ext>
          </a:extLst>
        </xdr:cNvPr>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9" name="直線コネクタ 538">
          <a:extLst>
            <a:ext uri="{FF2B5EF4-FFF2-40B4-BE49-F238E27FC236}">
              <a16:creationId xmlns:a16="http://schemas.microsoft.com/office/drawing/2014/main" id="{E9DCE6F7-8FA3-4D39-BB2A-C16F8AADEF2E}"/>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0" name="テキスト ボックス 539">
          <a:extLst>
            <a:ext uri="{FF2B5EF4-FFF2-40B4-BE49-F238E27FC236}">
              <a16:creationId xmlns:a16="http://schemas.microsoft.com/office/drawing/2014/main" id="{5D78CD05-D306-4C35-883F-455A9DC27B1D}"/>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1" name="【庁舎】&#10;有形固定資産減価償却率グラフ枠">
          <a:extLst>
            <a:ext uri="{FF2B5EF4-FFF2-40B4-BE49-F238E27FC236}">
              <a16:creationId xmlns:a16="http://schemas.microsoft.com/office/drawing/2014/main" id="{688370C9-36C6-4B67-BDCE-BA39325F9653}"/>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542" name="直線コネクタ 541">
          <a:extLst>
            <a:ext uri="{FF2B5EF4-FFF2-40B4-BE49-F238E27FC236}">
              <a16:creationId xmlns:a16="http://schemas.microsoft.com/office/drawing/2014/main" id="{5A090D88-E7C4-441D-BB60-39EE2C287DF1}"/>
            </a:ext>
          </a:extLst>
        </xdr:cNvPr>
        <xdr:cNvCxnSpPr/>
      </xdr:nvCxnSpPr>
      <xdr:spPr>
        <a:xfrm flipV="1">
          <a:off x="13889989"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43" name="【庁舎】&#10;有形固定資産減価償却率最小値テキスト">
          <a:extLst>
            <a:ext uri="{FF2B5EF4-FFF2-40B4-BE49-F238E27FC236}">
              <a16:creationId xmlns:a16="http://schemas.microsoft.com/office/drawing/2014/main" id="{8D65DE73-60D5-4D60-842B-E3D877C7733D}"/>
            </a:ext>
          </a:extLst>
        </xdr:cNvPr>
        <xdr:cNvSpPr txBox="1"/>
      </xdr:nvSpPr>
      <xdr:spPr>
        <a:xfrm>
          <a:off x="13928725"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44" name="直線コネクタ 543">
          <a:extLst>
            <a:ext uri="{FF2B5EF4-FFF2-40B4-BE49-F238E27FC236}">
              <a16:creationId xmlns:a16="http://schemas.microsoft.com/office/drawing/2014/main" id="{6BA78A60-05A7-4750-A5F6-690473C03B54}"/>
            </a:ext>
          </a:extLst>
        </xdr:cNvPr>
        <xdr:cNvCxnSpPr/>
      </xdr:nvCxnSpPr>
      <xdr:spPr>
        <a:xfrm>
          <a:off x="13801725" y="18690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545" name="【庁舎】&#10;有形固定資産減価償却率最大値テキスト">
          <a:extLst>
            <a:ext uri="{FF2B5EF4-FFF2-40B4-BE49-F238E27FC236}">
              <a16:creationId xmlns:a16="http://schemas.microsoft.com/office/drawing/2014/main" id="{6141AC8F-D1CE-427C-B8B6-E7F3B3EEF263}"/>
            </a:ext>
          </a:extLst>
        </xdr:cNvPr>
        <xdr:cNvSpPr txBox="1"/>
      </xdr:nvSpPr>
      <xdr:spPr>
        <a:xfrm>
          <a:off x="13928725"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546" name="直線コネクタ 545">
          <a:extLst>
            <a:ext uri="{FF2B5EF4-FFF2-40B4-BE49-F238E27FC236}">
              <a16:creationId xmlns:a16="http://schemas.microsoft.com/office/drawing/2014/main" id="{9A2AACD6-E8DA-4BBE-99A7-27F9A5871BE4}"/>
            </a:ext>
          </a:extLst>
        </xdr:cNvPr>
        <xdr:cNvCxnSpPr/>
      </xdr:nvCxnSpPr>
      <xdr:spPr>
        <a:xfrm>
          <a:off x="13801725" y="172114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547" name="【庁舎】&#10;有形固定資産減価償却率平均値テキスト">
          <a:extLst>
            <a:ext uri="{FF2B5EF4-FFF2-40B4-BE49-F238E27FC236}">
              <a16:creationId xmlns:a16="http://schemas.microsoft.com/office/drawing/2014/main" id="{AD143E76-A031-44E5-951D-5B6E3E9A4F13}"/>
            </a:ext>
          </a:extLst>
        </xdr:cNvPr>
        <xdr:cNvSpPr txBox="1"/>
      </xdr:nvSpPr>
      <xdr:spPr>
        <a:xfrm>
          <a:off x="13928725"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48" name="フローチャート: 判断 547">
          <a:extLst>
            <a:ext uri="{FF2B5EF4-FFF2-40B4-BE49-F238E27FC236}">
              <a16:creationId xmlns:a16="http://schemas.microsoft.com/office/drawing/2014/main" id="{023E540A-934C-49E2-9F75-EFB45EA9F756}"/>
            </a:ext>
          </a:extLst>
        </xdr:cNvPr>
        <xdr:cNvSpPr/>
      </xdr:nvSpPr>
      <xdr:spPr>
        <a:xfrm>
          <a:off x="13839825" y="17879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549" name="フローチャート: 判断 548">
          <a:extLst>
            <a:ext uri="{FF2B5EF4-FFF2-40B4-BE49-F238E27FC236}">
              <a16:creationId xmlns:a16="http://schemas.microsoft.com/office/drawing/2014/main" id="{8603B42C-C83D-457F-BB93-98594691EBD3}"/>
            </a:ext>
          </a:extLst>
        </xdr:cNvPr>
        <xdr:cNvSpPr/>
      </xdr:nvSpPr>
      <xdr:spPr>
        <a:xfrm>
          <a:off x="13115925"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124658</xdr:rowOff>
    </xdr:from>
    <xdr:ext cx="405111" cy="259045"/>
    <xdr:sp macro="" textlink="">
      <xdr:nvSpPr>
        <xdr:cNvPr id="550" name="n_1aveValue【庁舎】&#10;有形固定資産減価償却率">
          <a:extLst>
            <a:ext uri="{FF2B5EF4-FFF2-40B4-BE49-F238E27FC236}">
              <a16:creationId xmlns:a16="http://schemas.microsoft.com/office/drawing/2014/main" id="{5DA56305-479B-4AEB-8249-75436F70A911}"/>
            </a:ext>
          </a:extLst>
        </xdr:cNvPr>
        <xdr:cNvSpPr txBox="1"/>
      </xdr:nvSpPr>
      <xdr:spPr>
        <a:xfrm>
          <a:off x="129800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551" name="フローチャート: 判断 550">
          <a:extLst>
            <a:ext uri="{FF2B5EF4-FFF2-40B4-BE49-F238E27FC236}">
              <a16:creationId xmlns:a16="http://schemas.microsoft.com/office/drawing/2014/main" id="{34ABCD44-0044-4F52-8378-69274816D467}"/>
            </a:ext>
          </a:extLst>
        </xdr:cNvPr>
        <xdr:cNvSpPr/>
      </xdr:nvSpPr>
      <xdr:spPr>
        <a:xfrm>
          <a:off x="123698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157315</xdr:rowOff>
    </xdr:from>
    <xdr:ext cx="405111" cy="259045"/>
    <xdr:sp macro="" textlink="">
      <xdr:nvSpPr>
        <xdr:cNvPr id="552" name="n_2aveValue【庁舎】&#10;有形固定資産減価償却率">
          <a:extLst>
            <a:ext uri="{FF2B5EF4-FFF2-40B4-BE49-F238E27FC236}">
              <a16:creationId xmlns:a16="http://schemas.microsoft.com/office/drawing/2014/main" id="{30DD550E-DB54-407A-B5C7-BA5DC7329C83}"/>
            </a:ext>
          </a:extLst>
        </xdr:cNvPr>
        <xdr:cNvSpPr txBox="1"/>
      </xdr:nvSpPr>
      <xdr:spPr>
        <a:xfrm>
          <a:off x="12246619"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D97D73A9-8046-487F-AFD0-AC91E1014C95}"/>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93AD3967-C08D-4B48-A18B-B8A128090AC4}"/>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A49BDED9-A879-49DB-9263-ADD86AF0A45E}"/>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7E8CC9CA-BCF1-4295-B516-F749DC244581}"/>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9FB71E73-60B4-43F5-A890-23329D1A0FCB}"/>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56424</xdr:rowOff>
    </xdr:from>
    <xdr:to>
      <xdr:col>85</xdr:col>
      <xdr:colOff>177800</xdr:colOff>
      <xdr:row>102</xdr:row>
      <xdr:rowOff>158024</xdr:rowOff>
    </xdr:to>
    <xdr:sp macro="" textlink="">
      <xdr:nvSpPr>
        <xdr:cNvPr id="558" name="楕円 557">
          <a:extLst>
            <a:ext uri="{FF2B5EF4-FFF2-40B4-BE49-F238E27FC236}">
              <a16:creationId xmlns:a16="http://schemas.microsoft.com/office/drawing/2014/main" id="{42B6D4F9-4677-4CF0-927C-E592003A2A12}"/>
            </a:ext>
          </a:extLst>
        </xdr:cNvPr>
        <xdr:cNvSpPr/>
      </xdr:nvSpPr>
      <xdr:spPr>
        <a:xfrm>
          <a:off x="13839825" y="175443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79301</xdr:rowOff>
    </xdr:from>
    <xdr:ext cx="405111" cy="259045"/>
    <xdr:sp macro="" textlink="">
      <xdr:nvSpPr>
        <xdr:cNvPr id="559" name="【庁舎】&#10;有形固定資産減価償却率該当値テキスト">
          <a:extLst>
            <a:ext uri="{FF2B5EF4-FFF2-40B4-BE49-F238E27FC236}">
              <a16:creationId xmlns:a16="http://schemas.microsoft.com/office/drawing/2014/main" id="{291D84E3-E62A-4DA1-A354-61CA55CFDB85}"/>
            </a:ext>
          </a:extLst>
        </xdr:cNvPr>
        <xdr:cNvSpPr txBox="1"/>
      </xdr:nvSpPr>
      <xdr:spPr>
        <a:xfrm>
          <a:off x="13928725"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97245</xdr:rowOff>
    </xdr:from>
    <xdr:to>
      <xdr:col>81</xdr:col>
      <xdr:colOff>101600</xdr:colOff>
      <xdr:row>103</xdr:row>
      <xdr:rowOff>27395</xdr:rowOff>
    </xdr:to>
    <xdr:sp macro="" textlink="">
      <xdr:nvSpPr>
        <xdr:cNvPr id="560" name="楕円 559">
          <a:extLst>
            <a:ext uri="{FF2B5EF4-FFF2-40B4-BE49-F238E27FC236}">
              <a16:creationId xmlns:a16="http://schemas.microsoft.com/office/drawing/2014/main" id="{C1DBF23D-9390-4BD3-9FA2-738E865CBBA8}"/>
            </a:ext>
          </a:extLst>
        </xdr:cNvPr>
        <xdr:cNvSpPr/>
      </xdr:nvSpPr>
      <xdr:spPr>
        <a:xfrm>
          <a:off x="13115925"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107224</xdr:rowOff>
    </xdr:from>
    <xdr:to>
      <xdr:col>85</xdr:col>
      <xdr:colOff>127000</xdr:colOff>
      <xdr:row>102</xdr:row>
      <xdr:rowOff>148045</xdr:rowOff>
    </xdr:to>
    <xdr:cxnSp macro="">
      <xdr:nvCxnSpPr>
        <xdr:cNvPr id="561" name="直線コネクタ 560">
          <a:extLst>
            <a:ext uri="{FF2B5EF4-FFF2-40B4-BE49-F238E27FC236}">
              <a16:creationId xmlns:a16="http://schemas.microsoft.com/office/drawing/2014/main" id="{36F5A01B-160D-471B-9BCC-EAC436170ECF}"/>
            </a:ext>
          </a:extLst>
        </xdr:cNvPr>
        <xdr:cNvCxnSpPr/>
      </xdr:nvCxnSpPr>
      <xdr:spPr>
        <a:xfrm flipV="1">
          <a:off x="13166725" y="17595124"/>
          <a:ext cx="7239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562" name="楕円 561">
          <a:extLst>
            <a:ext uri="{FF2B5EF4-FFF2-40B4-BE49-F238E27FC236}">
              <a16:creationId xmlns:a16="http://schemas.microsoft.com/office/drawing/2014/main" id="{E7770B13-B4E2-4D8E-A388-E9F9999EA94E}"/>
            </a:ext>
          </a:extLst>
        </xdr:cNvPr>
        <xdr:cNvSpPr/>
      </xdr:nvSpPr>
      <xdr:spPr>
        <a:xfrm>
          <a:off x="123698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148045</xdr:rowOff>
    </xdr:from>
    <xdr:to>
      <xdr:col>81</xdr:col>
      <xdr:colOff>50800</xdr:colOff>
      <xdr:row>103</xdr:row>
      <xdr:rowOff>19050</xdr:rowOff>
    </xdr:to>
    <xdr:cxnSp macro="">
      <xdr:nvCxnSpPr>
        <xdr:cNvPr id="563" name="直線コネクタ 562">
          <a:extLst>
            <a:ext uri="{FF2B5EF4-FFF2-40B4-BE49-F238E27FC236}">
              <a16:creationId xmlns:a16="http://schemas.microsoft.com/office/drawing/2014/main" id="{FA115E32-3B52-49CB-AF2B-70F5C789CABB}"/>
            </a:ext>
          </a:extLst>
        </xdr:cNvPr>
        <xdr:cNvCxnSpPr/>
      </xdr:nvCxnSpPr>
      <xdr:spPr>
        <a:xfrm flipV="1">
          <a:off x="12420600" y="17635945"/>
          <a:ext cx="746125"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43922</xdr:rowOff>
    </xdr:from>
    <xdr:ext cx="405111" cy="259045"/>
    <xdr:sp macro="" textlink="">
      <xdr:nvSpPr>
        <xdr:cNvPr id="564" name="n_1mainValue【庁舎】&#10;有形固定資産減価償却率">
          <a:extLst>
            <a:ext uri="{FF2B5EF4-FFF2-40B4-BE49-F238E27FC236}">
              <a16:creationId xmlns:a16="http://schemas.microsoft.com/office/drawing/2014/main" id="{82A11A44-1575-4E65-A0AB-5480822A383A}"/>
            </a:ext>
          </a:extLst>
        </xdr:cNvPr>
        <xdr:cNvSpPr txBox="1"/>
      </xdr:nvSpPr>
      <xdr:spPr>
        <a:xfrm>
          <a:off x="129800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565" name="n_2mainValue【庁舎】&#10;有形固定資産減価償却率">
          <a:extLst>
            <a:ext uri="{FF2B5EF4-FFF2-40B4-BE49-F238E27FC236}">
              <a16:creationId xmlns:a16="http://schemas.microsoft.com/office/drawing/2014/main" id="{46D90836-F2ED-4DA7-A91C-B2D74E98C311}"/>
            </a:ext>
          </a:extLst>
        </xdr:cNvPr>
        <xdr:cNvSpPr txBox="1"/>
      </xdr:nvSpPr>
      <xdr:spPr>
        <a:xfrm>
          <a:off x="12246619"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6" name="正方形/長方形 565">
          <a:extLst>
            <a:ext uri="{FF2B5EF4-FFF2-40B4-BE49-F238E27FC236}">
              <a16:creationId xmlns:a16="http://schemas.microsoft.com/office/drawing/2014/main" id="{FBDBCD36-E9B6-4037-B6AC-DD494A09E40F}"/>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7" name="正方形/長方形 566">
          <a:extLst>
            <a:ext uri="{FF2B5EF4-FFF2-40B4-BE49-F238E27FC236}">
              <a16:creationId xmlns:a16="http://schemas.microsoft.com/office/drawing/2014/main" id="{D33311AE-6658-4BCA-9256-AF23EDC867E8}"/>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8" name="正方形/長方形 567">
          <a:extLst>
            <a:ext uri="{FF2B5EF4-FFF2-40B4-BE49-F238E27FC236}">
              <a16:creationId xmlns:a16="http://schemas.microsoft.com/office/drawing/2014/main" id="{CD3A1FC9-342A-4CCC-8B72-6111C037EE7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9" name="正方形/長方形 568">
          <a:extLst>
            <a:ext uri="{FF2B5EF4-FFF2-40B4-BE49-F238E27FC236}">
              <a16:creationId xmlns:a16="http://schemas.microsoft.com/office/drawing/2014/main" id="{163E833A-5E8F-4C1B-BEC4-CAEA2392706B}"/>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0" name="正方形/長方形 569">
          <a:extLst>
            <a:ext uri="{FF2B5EF4-FFF2-40B4-BE49-F238E27FC236}">
              <a16:creationId xmlns:a16="http://schemas.microsoft.com/office/drawing/2014/main" id="{351CBE42-087A-496C-825F-C17ECEA0D18C}"/>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1" name="正方形/長方形 570">
          <a:extLst>
            <a:ext uri="{FF2B5EF4-FFF2-40B4-BE49-F238E27FC236}">
              <a16:creationId xmlns:a16="http://schemas.microsoft.com/office/drawing/2014/main" id="{039D4355-8C47-47AF-A886-F67E8759667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2" name="正方形/長方形 571">
          <a:extLst>
            <a:ext uri="{FF2B5EF4-FFF2-40B4-BE49-F238E27FC236}">
              <a16:creationId xmlns:a16="http://schemas.microsoft.com/office/drawing/2014/main" id="{4D26C489-7930-490A-9CE3-BBEB047CEB23}"/>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3" name="正方形/長方形 572">
          <a:extLst>
            <a:ext uri="{FF2B5EF4-FFF2-40B4-BE49-F238E27FC236}">
              <a16:creationId xmlns:a16="http://schemas.microsoft.com/office/drawing/2014/main" id="{6F912C40-0E90-4640-ABC2-155ABFA69DFF}"/>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4" name="テキスト ボックス 573">
          <a:extLst>
            <a:ext uri="{FF2B5EF4-FFF2-40B4-BE49-F238E27FC236}">
              <a16:creationId xmlns:a16="http://schemas.microsoft.com/office/drawing/2014/main" id="{EA07E914-B809-4E47-8457-91D758D42CAC}"/>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5" name="直線コネクタ 574">
          <a:extLst>
            <a:ext uri="{FF2B5EF4-FFF2-40B4-BE49-F238E27FC236}">
              <a16:creationId xmlns:a16="http://schemas.microsoft.com/office/drawing/2014/main" id="{B4641674-84D1-48A2-A84C-117E27A3FF59}"/>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76" name="テキスト ボックス 575">
          <a:extLst>
            <a:ext uri="{FF2B5EF4-FFF2-40B4-BE49-F238E27FC236}">
              <a16:creationId xmlns:a16="http://schemas.microsoft.com/office/drawing/2014/main" id="{D5BFF86C-84E4-4A98-A23C-27C952ACE121}"/>
            </a:ext>
          </a:extLst>
        </xdr:cNvPr>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77" name="直線コネクタ 576">
          <a:extLst>
            <a:ext uri="{FF2B5EF4-FFF2-40B4-BE49-F238E27FC236}">
              <a16:creationId xmlns:a16="http://schemas.microsoft.com/office/drawing/2014/main" id="{D947C9B1-4CC5-49F9-BD50-FEE5633E1B48}"/>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8" name="テキスト ボックス 577">
          <a:extLst>
            <a:ext uri="{FF2B5EF4-FFF2-40B4-BE49-F238E27FC236}">
              <a16:creationId xmlns:a16="http://schemas.microsoft.com/office/drawing/2014/main" id="{9181EFD8-EFCE-4F57-A1A7-06B05DA20F21}"/>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9" name="直線コネクタ 578">
          <a:extLst>
            <a:ext uri="{FF2B5EF4-FFF2-40B4-BE49-F238E27FC236}">
              <a16:creationId xmlns:a16="http://schemas.microsoft.com/office/drawing/2014/main" id="{E21FFC63-BF91-42C6-AC76-14C7544AE505}"/>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0" name="テキスト ボックス 579">
          <a:extLst>
            <a:ext uri="{FF2B5EF4-FFF2-40B4-BE49-F238E27FC236}">
              <a16:creationId xmlns:a16="http://schemas.microsoft.com/office/drawing/2014/main" id="{7F5BFACF-0960-4380-B213-FC86C56B0AC5}"/>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1" name="直線コネクタ 580">
          <a:extLst>
            <a:ext uri="{FF2B5EF4-FFF2-40B4-BE49-F238E27FC236}">
              <a16:creationId xmlns:a16="http://schemas.microsoft.com/office/drawing/2014/main" id="{A167B940-3B04-4C48-84D9-33BDB059357B}"/>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2" name="テキスト ボックス 581">
          <a:extLst>
            <a:ext uri="{FF2B5EF4-FFF2-40B4-BE49-F238E27FC236}">
              <a16:creationId xmlns:a16="http://schemas.microsoft.com/office/drawing/2014/main" id="{2F904A0B-8181-4AA7-9045-071E2682CE85}"/>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3" name="直線コネクタ 582">
          <a:extLst>
            <a:ext uri="{FF2B5EF4-FFF2-40B4-BE49-F238E27FC236}">
              <a16:creationId xmlns:a16="http://schemas.microsoft.com/office/drawing/2014/main" id="{EBCE5FD5-0189-4680-97E8-C29206E72FBE}"/>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4" name="テキスト ボックス 583">
          <a:extLst>
            <a:ext uri="{FF2B5EF4-FFF2-40B4-BE49-F238E27FC236}">
              <a16:creationId xmlns:a16="http://schemas.microsoft.com/office/drawing/2014/main" id="{727D7BE2-988D-4A5E-995D-7B1E5569502A}"/>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5" name="直線コネクタ 584">
          <a:extLst>
            <a:ext uri="{FF2B5EF4-FFF2-40B4-BE49-F238E27FC236}">
              <a16:creationId xmlns:a16="http://schemas.microsoft.com/office/drawing/2014/main" id="{FD6067A4-A14E-4157-90A1-68098C35EF5F}"/>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6" name="テキスト ボックス 585">
          <a:extLst>
            <a:ext uri="{FF2B5EF4-FFF2-40B4-BE49-F238E27FC236}">
              <a16:creationId xmlns:a16="http://schemas.microsoft.com/office/drawing/2014/main" id="{88B64716-82DA-4E28-82CD-803CDF35C41F}"/>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7" name="直線コネクタ 586">
          <a:extLst>
            <a:ext uri="{FF2B5EF4-FFF2-40B4-BE49-F238E27FC236}">
              <a16:creationId xmlns:a16="http://schemas.microsoft.com/office/drawing/2014/main" id="{0258CABB-9A04-45A0-8A79-8A308AF121E2}"/>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8" name="テキスト ボックス 587">
          <a:extLst>
            <a:ext uri="{FF2B5EF4-FFF2-40B4-BE49-F238E27FC236}">
              <a16:creationId xmlns:a16="http://schemas.microsoft.com/office/drawing/2014/main" id="{56F026BD-9476-4958-928D-63FEC88AD9E7}"/>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a:extLst>
            <a:ext uri="{FF2B5EF4-FFF2-40B4-BE49-F238E27FC236}">
              <a16:creationId xmlns:a16="http://schemas.microsoft.com/office/drawing/2014/main" id="{48BEFFEC-90C5-4193-BF8F-CF862B90BC08}"/>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0" name="テキスト ボックス 589">
          <a:extLst>
            <a:ext uri="{FF2B5EF4-FFF2-40B4-BE49-F238E27FC236}">
              <a16:creationId xmlns:a16="http://schemas.microsoft.com/office/drawing/2014/main" id="{223CF579-AC0C-4BA4-B100-A8AE2743CF8E}"/>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庁舎】&#10;一人当たり面積グラフ枠">
          <a:extLst>
            <a:ext uri="{FF2B5EF4-FFF2-40B4-BE49-F238E27FC236}">
              <a16:creationId xmlns:a16="http://schemas.microsoft.com/office/drawing/2014/main" id="{1E658723-7445-4CED-925F-F1729CBF8FBC}"/>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592" name="直線コネクタ 591">
          <a:extLst>
            <a:ext uri="{FF2B5EF4-FFF2-40B4-BE49-F238E27FC236}">
              <a16:creationId xmlns:a16="http://schemas.microsoft.com/office/drawing/2014/main" id="{274A363F-48DD-43AF-A68B-8A5C298330EE}"/>
            </a:ext>
          </a:extLst>
        </xdr:cNvPr>
        <xdr:cNvCxnSpPr/>
      </xdr:nvCxnSpPr>
      <xdr:spPr>
        <a:xfrm flipV="1">
          <a:off x="188461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593" name="【庁舎】&#10;一人当たり面積最小値テキスト">
          <a:extLst>
            <a:ext uri="{FF2B5EF4-FFF2-40B4-BE49-F238E27FC236}">
              <a16:creationId xmlns:a16="http://schemas.microsoft.com/office/drawing/2014/main" id="{69070747-746F-4CD2-AEF1-C59EA8E45EEA}"/>
            </a:ext>
          </a:extLst>
        </xdr:cNvPr>
        <xdr:cNvSpPr txBox="1"/>
      </xdr:nvSpPr>
      <xdr:spPr>
        <a:xfrm>
          <a:off x="188849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594" name="直線コネクタ 593">
          <a:extLst>
            <a:ext uri="{FF2B5EF4-FFF2-40B4-BE49-F238E27FC236}">
              <a16:creationId xmlns:a16="http://schemas.microsoft.com/office/drawing/2014/main" id="{957E55B8-8FE7-4570-9357-AC723F1AD72C}"/>
            </a:ext>
          </a:extLst>
        </xdr:cNvPr>
        <xdr:cNvCxnSpPr/>
      </xdr:nvCxnSpPr>
      <xdr:spPr>
        <a:xfrm>
          <a:off x="18786475" y="187887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595" name="【庁舎】&#10;一人当たり面積最大値テキスト">
          <a:extLst>
            <a:ext uri="{FF2B5EF4-FFF2-40B4-BE49-F238E27FC236}">
              <a16:creationId xmlns:a16="http://schemas.microsoft.com/office/drawing/2014/main" id="{B1544B68-4BD7-4EBE-BEBF-B7B9F32692FB}"/>
            </a:ext>
          </a:extLst>
        </xdr:cNvPr>
        <xdr:cNvSpPr txBox="1"/>
      </xdr:nvSpPr>
      <xdr:spPr>
        <a:xfrm>
          <a:off x="188849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596" name="直線コネクタ 595">
          <a:extLst>
            <a:ext uri="{FF2B5EF4-FFF2-40B4-BE49-F238E27FC236}">
              <a16:creationId xmlns:a16="http://schemas.microsoft.com/office/drawing/2014/main" id="{97814614-8918-465F-A93F-5341FF0047A7}"/>
            </a:ext>
          </a:extLst>
        </xdr:cNvPr>
        <xdr:cNvCxnSpPr/>
      </xdr:nvCxnSpPr>
      <xdr:spPr>
        <a:xfrm>
          <a:off x="18786475" y="1717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64606</xdr:rowOff>
    </xdr:from>
    <xdr:ext cx="469744" cy="259045"/>
    <xdr:sp macro="" textlink="">
      <xdr:nvSpPr>
        <xdr:cNvPr id="597" name="【庁舎】&#10;一人当たり面積平均値テキスト">
          <a:extLst>
            <a:ext uri="{FF2B5EF4-FFF2-40B4-BE49-F238E27FC236}">
              <a16:creationId xmlns:a16="http://schemas.microsoft.com/office/drawing/2014/main" id="{7510F408-96D6-4F70-9130-41702422F287}"/>
            </a:ext>
          </a:extLst>
        </xdr:cNvPr>
        <xdr:cNvSpPr txBox="1"/>
      </xdr:nvSpPr>
      <xdr:spPr>
        <a:xfrm>
          <a:off x="18884900" y="1806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598" name="フローチャート: 判断 597">
          <a:extLst>
            <a:ext uri="{FF2B5EF4-FFF2-40B4-BE49-F238E27FC236}">
              <a16:creationId xmlns:a16="http://schemas.microsoft.com/office/drawing/2014/main" id="{4E8D7713-B841-408D-AA0E-FE15D596427E}"/>
            </a:ext>
          </a:extLst>
        </xdr:cNvPr>
        <xdr:cNvSpPr/>
      </xdr:nvSpPr>
      <xdr:spPr>
        <a:xfrm>
          <a:off x="187960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599" name="フローチャート: 判断 598">
          <a:extLst>
            <a:ext uri="{FF2B5EF4-FFF2-40B4-BE49-F238E27FC236}">
              <a16:creationId xmlns:a16="http://schemas.microsoft.com/office/drawing/2014/main" id="{62907A15-0A96-44D1-8D2B-AB55DE06981A}"/>
            </a:ext>
          </a:extLst>
        </xdr:cNvPr>
        <xdr:cNvSpPr/>
      </xdr:nvSpPr>
      <xdr:spPr>
        <a:xfrm>
          <a:off x="18100675" y="18359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132097</xdr:rowOff>
    </xdr:from>
    <xdr:ext cx="469744" cy="259045"/>
    <xdr:sp macro="" textlink="">
      <xdr:nvSpPr>
        <xdr:cNvPr id="600" name="n_1aveValue【庁舎】&#10;一人当たり面積">
          <a:extLst>
            <a:ext uri="{FF2B5EF4-FFF2-40B4-BE49-F238E27FC236}">
              <a16:creationId xmlns:a16="http://schemas.microsoft.com/office/drawing/2014/main" id="{3CBEF7E6-2945-492D-A296-5341B70E407D}"/>
            </a:ext>
          </a:extLst>
        </xdr:cNvPr>
        <xdr:cNvSpPr txBox="1"/>
      </xdr:nvSpPr>
      <xdr:spPr>
        <a:xfrm>
          <a:off x="1793247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162561</xdr:rowOff>
    </xdr:from>
    <xdr:to>
      <xdr:col>107</xdr:col>
      <xdr:colOff>101600</xdr:colOff>
      <xdr:row>107</xdr:row>
      <xdr:rowOff>92711</xdr:rowOff>
    </xdr:to>
    <xdr:sp macro="" textlink="">
      <xdr:nvSpPr>
        <xdr:cNvPr id="601" name="フローチャート: 判断 600">
          <a:extLst>
            <a:ext uri="{FF2B5EF4-FFF2-40B4-BE49-F238E27FC236}">
              <a16:creationId xmlns:a16="http://schemas.microsoft.com/office/drawing/2014/main" id="{4FD882EE-2288-4682-855E-EF26A20B5CB8}"/>
            </a:ext>
          </a:extLst>
        </xdr:cNvPr>
        <xdr:cNvSpPr/>
      </xdr:nvSpPr>
      <xdr:spPr>
        <a:xfrm>
          <a:off x="17325975"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109238</xdr:rowOff>
    </xdr:from>
    <xdr:ext cx="469744" cy="259045"/>
    <xdr:sp macro="" textlink="">
      <xdr:nvSpPr>
        <xdr:cNvPr id="602" name="n_2aveValue【庁舎】&#10;一人当たり面積">
          <a:extLst>
            <a:ext uri="{FF2B5EF4-FFF2-40B4-BE49-F238E27FC236}">
              <a16:creationId xmlns:a16="http://schemas.microsoft.com/office/drawing/2014/main" id="{BA7F8E37-4132-4D59-8A2C-EEB1EFB2A385}"/>
            </a:ext>
          </a:extLst>
        </xdr:cNvPr>
        <xdr:cNvSpPr txBox="1"/>
      </xdr:nvSpPr>
      <xdr:spPr>
        <a:xfrm>
          <a:off x="1717047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5713167A-F56D-4EA6-B8E2-01126BAEB67C}"/>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D4183C0A-F04F-429B-B9B0-AF0B084327EA}"/>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66A6FAE-3C6A-430B-9B5D-483879E9387E}"/>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6247ED34-96D4-41F3-9F42-6876EB78A178}"/>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47060FBF-1BF1-4437-AAD1-76BF87CE6D39}"/>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165826</xdr:rowOff>
    </xdr:from>
    <xdr:to>
      <xdr:col>116</xdr:col>
      <xdr:colOff>114300</xdr:colOff>
      <xdr:row>109</xdr:row>
      <xdr:rowOff>95976</xdr:rowOff>
    </xdr:to>
    <xdr:sp macro="" textlink="">
      <xdr:nvSpPr>
        <xdr:cNvPr id="608" name="楕円 607">
          <a:extLst>
            <a:ext uri="{FF2B5EF4-FFF2-40B4-BE49-F238E27FC236}">
              <a16:creationId xmlns:a16="http://schemas.microsoft.com/office/drawing/2014/main" id="{3779F52F-3B0A-4BAC-8826-F5DA59E62645}"/>
            </a:ext>
          </a:extLst>
        </xdr:cNvPr>
        <xdr:cNvSpPr/>
      </xdr:nvSpPr>
      <xdr:spPr>
        <a:xfrm>
          <a:off x="18796000" y="186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80753</xdr:rowOff>
    </xdr:from>
    <xdr:ext cx="469744" cy="259045"/>
    <xdr:sp macro="" textlink="">
      <xdr:nvSpPr>
        <xdr:cNvPr id="609" name="【庁舎】&#10;一人当たり面積該当値テキスト">
          <a:extLst>
            <a:ext uri="{FF2B5EF4-FFF2-40B4-BE49-F238E27FC236}">
              <a16:creationId xmlns:a16="http://schemas.microsoft.com/office/drawing/2014/main" id="{60F5FBE9-4877-4974-80D0-83705008F9A2}"/>
            </a:ext>
          </a:extLst>
        </xdr:cNvPr>
        <xdr:cNvSpPr txBox="1"/>
      </xdr:nvSpPr>
      <xdr:spPr>
        <a:xfrm>
          <a:off x="18884900" y="1859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169092</xdr:rowOff>
    </xdr:from>
    <xdr:to>
      <xdr:col>112</xdr:col>
      <xdr:colOff>38100</xdr:colOff>
      <xdr:row>109</xdr:row>
      <xdr:rowOff>99242</xdr:rowOff>
    </xdr:to>
    <xdr:sp macro="" textlink="">
      <xdr:nvSpPr>
        <xdr:cNvPr id="610" name="楕円 609">
          <a:extLst>
            <a:ext uri="{FF2B5EF4-FFF2-40B4-BE49-F238E27FC236}">
              <a16:creationId xmlns:a16="http://schemas.microsoft.com/office/drawing/2014/main" id="{298BB025-3AAD-440B-AE5D-01160809FC19}"/>
            </a:ext>
          </a:extLst>
        </xdr:cNvPr>
        <xdr:cNvSpPr/>
      </xdr:nvSpPr>
      <xdr:spPr>
        <a:xfrm>
          <a:off x="18100675" y="186856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45176</xdr:rowOff>
    </xdr:from>
    <xdr:to>
      <xdr:col>116</xdr:col>
      <xdr:colOff>63500</xdr:colOff>
      <xdr:row>109</xdr:row>
      <xdr:rowOff>48442</xdr:rowOff>
    </xdr:to>
    <xdr:cxnSp macro="">
      <xdr:nvCxnSpPr>
        <xdr:cNvPr id="611" name="直線コネクタ 610">
          <a:extLst>
            <a:ext uri="{FF2B5EF4-FFF2-40B4-BE49-F238E27FC236}">
              <a16:creationId xmlns:a16="http://schemas.microsoft.com/office/drawing/2014/main" id="{00F0701A-135B-4F0F-B142-F6C692278A37}"/>
            </a:ext>
          </a:extLst>
        </xdr:cNvPr>
        <xdr:cNvCxnSpPr/>
      </xdr:nvCxnSpPr>
      <xdr:spPr>
        <a:xfrm flipV="1">
          <a:off x="18132425" y="18733226"/>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169092</xdr:rowOff>
    </xdr:from>
    <xdr:to>
      <xdr:col>107</xdr:col>
      <xdr:colOff>101600</xdr:colOff>
      <xdr:row>109</xdr:row>
      <xdr:rowOff>99242</xdr:rowOff>
    </xdr:to>
    <xdr:sp macro="" textlink="">
      <xdr:nvSpPr>
        <xdr:cNvPr id="612" name="楕円 611">
          <a:extLst>
            <a:ext uri="{FF2B5EF4-FFF2-40B4-BE49-F238E27FC236}">
              <a16:creationId xmlns:a16="http://schemas.microsoft.com/office/drawing/2014/main" id="{CA898D87-71E3-4034-BA82-85A737F8CC37}"/>
            </a:ext>
          </a:extLst>
        </xdr:cNvPr>
        <xdr:cNvSpPr/>
      </xdr:nvSpPr>
      <xdr:spPr>
        <a:xfrm>
          <a:off x="17325975" y="186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48442</xdr:rowOff>
    </xdr:from>
    <xdr:to>
      <xdr:col>111</xdr:col>
      <xdr:colOff>177800</xdr:colOff>
      <xdr:row>109</xdr:row>
      <xdr:rowOff>48442</xdr:rowOff>
    </xdr:to>
    <xdr:cxnSp macro="">
      <xdr:nvCxnSpPr>
        <xdr:cNvPr id="613" name="直線コネクタ 612">
          <a:extLst>
            <a:ext uri="{FF2B5EF4-FFF2-40B4-BE49-F238E27FC236}">
              <a16:creationId xmlns:a16="http://schemas.microsoft.com/office/drawing/2014/main" id="{FDB35E50-DF85-4B2C-924B-40C0AB251CC7}"/>
            </a:ext>
          </a:extLst>
        </xdr:cNvPr>
        <xdr:cNvCxnSpPr/>
      </xdr:nvCxnSpPr>
      <xdr:spPr>
        <a:xfrm>
          <a:off x="17376775" y="1873649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90369</xdr:rowOff>
    </xdr:from>
    <xdr:ext cx="469744" cy="259045"/>
    <xdr:sp macro="" textlink="">
      <xdr:nvSpPr>
        <xdr:cNvPr id="614" name="n_1mainValue【庁舎】&#10;一人当たり面積">
          <a:extLst>
            <a:ext uri="{FF2B5EF4-FFF2-40B4-BE49-F238E27FC236}">
              <a16:creationId xmlns:a16="http://schemas.microsoft.com/office/drawing/2014/main" id="{4976ED22-6350-4E0D-8DD2-2C5B8F496943}"/>
            </a:ext>
          </a:extLst>
        </xdr:cNvPr>
        <xdr:cNvSpPr txBox="1"/>
      </xdr:nvSpPr>
      <xdr:spPr>
        <a:xfrm>
          <a:off x="17932477" y="187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90369</xdr:rowOff>
    </xdr:from>
    <xdr:ext cx="469744" cy="259045"/>
    <xdr:sp macro="" textlink="">
      <xdr:nvSpPr>
        <xdr:cNvPr id="615" name="n_2mainValue【庁舎】&#10;一人当たり面積">
          <a:extLst>
            <a:ext uri="{FF2B5EF4-FFF2-40B4-BE49-F238E27FC236}">
              <a16:creationId xmlns:a16="http://schemas.microsoft.com/office/drawing/2014/main" id="{328E8BBA-710B-4918-842A-1F5652213813}"/>
            </a:ext>
          </a:extLst>
        </xdr:cNvPr>
        <xdr:cNvSpPr txBox="1"/>
      </xdr:nvSpPr>
      <xdr:spPr>
        <a:xfrm>
          <a:off x="17170477" y="187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a:extLst>
            <a:ext uri="{FF2B5EF4-FFF2-40B4-BE49-F238E27FC236}">
              <a16:creationId xmlns:a16="http://schemas.microsoft.com/office/drawing/2014/main" id="{C4A40BB9-D154-4BF9-9B8A-D0D56C17CB48}"/>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a:extLst>
            <a:ext uri="{FF2B5EF4-FFF2-40B4-BE49-F238E27FC236}">
              <a16:creationId xmlns:a16="http://schemas.microsoft.com/office/drawing/2014/main" id="{90C63416-1D73-4A36-ADD2-09A31D1BAF75}"/>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a:extLst>
            <a:ext uri="{FF2B5EF4-FFF2-40B4-BE49-F238E27FC236}">
              <a16:creationId xmlns:a16="http://schemas.microsoft.com/office/drawing/2014/main" id="{A16377EF-3665-4E37-AFFC-5CDC3846EF3E}"/>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baseline="0">
              <a:solidFill>
                <a:srgbClr val="FF0000"/>
              </a:solidFill>
              <a:effectLst/>
              <a:latin typeface="ＭＳ Ｐゴシック" panose="020B0600070205080204" pitchFamily="50" charset="-128"/>
              <a:ea typeface="ＭＳ Ｐゴシック" panose="020B0600070205080204" pitchFamily="50" charset="-128"/>
              <a:cs typeface="+mn-cs"/>
            </a:rPr>
            <a:t>、有形固定資産減価償却率が特に高いのは、一般廃棄物処理施設、体育館・プール、消防施設であり、建築から</a:t>
          </a:r>
          <a:r>
            <a:rPr kumimoji="1" lang="en-US"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aseline="0">
              <a:solidFill>
                <a:srgbClr val="FF0000"/>
              </a:solidFill>
              <a:effectLst/>
              <a:latin typeface="ＭＳ Ｐゴシック" panose="020B0600070205080204" pitchFamily="50" charset="-128"/>
              <a:ea typeface="ＭＳ Ｐゴシック" panose="020B0600070205080204" pitchFamily="50" charset="-128"/>
              <a:cs typeface="+mn-cs"/>
            </a:rPr>
            <a:t>年を超える建物を含むためである。</a:t>
          </a:r>
          <a:endParaRPr kumimoji="1" lang="en-US" altLang="ja-JP" sz="1100" baseline="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有形固定資産減価償却率が９５．０％を超える施設があ</a:t>
          </a:r>
          <a:r>
            <a:rPr kumimoji="1" lang="ja-JP" altLang="en-US" sz="1100" baseline="0">
              <a:solidFill>
                <a:srgbClr val="FF0000"/>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消防施設（伊勢市消防本部玉城出張所）、一般廃棄物処理施設</a:t>
          </a:r>
          <a:r>
            <a:rPr kumimoji="1" lang="en-US"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伊勢広域環境組合</a:t>
          </a:r>
          <a:r>
            <a:rPr kumimoji="1" lang="en-US"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についての建物</a:t>
          </a:r>
          <a:r>
            <a:rPr kumimoji="1" lang="ja-JP" altLang="en-US" sz="1100" baseline="0">
              <a:solidFill>
                <a:srgbClr val="FF0000"/>
              </a:solidFill>
              <a:effectLst/>
              <a:latin typeface="ＭＳ Ｐゴシック" panose="020B0600070205080204" pitchFamily="50" charset="-128"/>
              <a:ea typeface="ＭＳ Ｐゴシック" panose="020B0600070205080204" pitchFamily="50" charset="-128"/>
              <a:cs typeface="+mn-cs"/>
            </a:rPr>
            <a:t>は、建替の</a:t>
          </a:r>
          <a:r>
            <a:rPr kumimoji="1" lang="ja-JP"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計画</a:t>
          </a:r>
          <a:r>
            <a:rPr kumimoji="1" lang="ja-JP" altLang="en-US" sz="1100" baseline="0">
              <a:solidFill>
                <a:srgbClr val="FF0000"/>
              </a:solidFill>
              <a:effectLst/>
              <a:latin typeface="ＭＳ Ｐゴシック" panose="020B0600070205080204" pitchFamily="50" charset="-128"/>
              <a:ea typeface="ＭＳ Ｐゴシック" panose="020B0600070205080204" pitchFamily="50" charset="-128"/>
              <a:cs typeface="+mn-cs"/>
            </a:rPr>
            <a:t>及び実施</a:t>
          </a:r>
          <a:r>
            <a:rPr kumimoji="1" lang="ja-JP"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済である。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15,629
15,461
40.91
6,328,689
5,739,063
288,447
3,947,148
5,069,417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０ポイントで変わらず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０．６０とな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全国平均、県平均、類似団体内平均のいずれも上回った。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景気の緩やかな上昇等により町民税法人、町民税個人ともに徐々に増加しているものの、経済情勢はまだまだ先行きが不透明なため、今後も引き続き活力あるまちづくりを展開し、町税の収納率向上に努め、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経常収支比率は、景気の上昇による法人町民税の増収により一般財源は増加したものの、民生費における扶助費等の増高により、前年度比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となった。全国平均、三重県平均、類似団体内平均をいずれも下回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、類似団体内順位は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今後も事務事業の見直し、内部経費の縮減及び自主財源の確保に努め、経常収支比率の全国平均マイナス５ポイントを堅持するとともに本来、市町村に求められている７５．０以下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を維持していく。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6096</xdr:rowOff>
    </xdr:from>
    <xdr:to>
      <xdr:col>23</xdr:col>
      <xdr:colOff>133350</xdr:colOff>
      <xdr:row>61</xdr:row>
      <xdr:rowOff>104902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93096"/>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78486</xdr:rowOff>
    </xdr:from>
    <xdr:to>
      <xdr:col>19</xdr:col>
      <xdr:colOff>133350</xdr:colOff>
      <xdr:row>61</xdr:row>
      <xdr:rowOff>104902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6548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78486</xdr:rowOff>
    </xdr:from>
    <xdr:to>
      <xdr:col>15</xdr:col>
      <xdr:colOff>82550</xdr:colOff>
      <xdr:row>61</xdr:row>
      <xdr:rowOff>32512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6548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112268</xdr:rowOff>
    </xdr:from>
    <xdr:to>
      <xdr:col>11</xdr:col>
      <xdr:colOff>31750</xdr:colOff>
      <xdr:row>61</xdr:row>
      <xdr:rowOff>32512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992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126746</xdr:rowOff>
    </xdr:from>
    <xdr:to>
      <xdr:col>23</xdr:col>
      <xdr:colOff>184150</xdr:colOff>
      <xdr:row>60</xdr:row>
      <xdr:rowOff>56896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48023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6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54102</xdr:rowOff>
    </xdr:from>
    <xdr:to>
      <xdr:col>19</xdr:col>
      <xdr:colOff>184150</xdr:colOff>
      <xdr:row>61</xdr:row>
      <xdr:rowOff>155702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27686</xdr:rowOff>
    </xdr:from>
    <xdr:to>
      <xdr:col>15</xdr:col>
      <xdr:colOff>133350</xdr:colOff>
      <xdr:row>60</xdr:row>
      <xdr:rowOff>129286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139463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153162</xdr:rowOff>
    </xdr:from>
    <xdr:to>
      <xdr:col>11</xdr:col>
      <xdr:colOff>82550</xdr:colOff>
      <xdr:row>61</xdr:row>
      <xdr:rowOff>83312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61468</xdr:rowOff>
    </xdr:from>
    <xdr:to>
      <xdr:col>7</xdr:col>
      <xdr:colOff>31750</xdr:colOff>
      <xdr:row>60</xdr:row>
      <xdr:rowOff>163068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1795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人口１人当たり人件費・物件費等決算額は、全国平均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・類似団体は下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回ったものの、三重県平均を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年度から増加しており、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行財政改革プランに基づく事務事業の見直し、内部経費の縮減に努める。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115812</xdr:rowOff>
    </xdr:from>
    <xdr:to>
      <xdr:col>23</xdr:col>
      <xdr:colOff>133350</xdr:colOff>
      <xdr:row>81</xdr:row>
      <xdr:rowOff>157372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03262"/>
          <a:ext cx="8382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166966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112587</xdr:rowOff>
    </xdr:from>
    <xdr:to>
      <xdr:col>19</xdr:col>
      <xdr:colOff>133350</xdr:colOff>
      <xdr:row>81</xdr:row>
      <xdr:rowOff>115812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00037"/>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52504</xdr:rowOff>
    </xdr:from>
    <xdr:to>
      <xdr:col>15</xdr:col>
      <xdr:colOff>82550</xdr:colOff>
      <xdr:row>81</xdr:row>
      <xdr:rowOff>112587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39954"/>
          <a:ext cx="889000" cy="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12428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39585</xdr:rowOff>
    </xdr:from>
    <xdr:to>
      <xdr:col>11</xdr:col>
      <xdr:colOff>31750</xdr:colOff>
      <xdr:row>81</xdr:row>
      <xdr:rowOff>52504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27035"/>
          <a:ext cx="889000" cy="1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19535</xdr:rowOff>
    </xdr:from>
    <xdr:to>
      <xdr:col>11</xdr:col>
      <xdr:colOff>82550</xdr:colOff>
      <xdr:row>86</xdr:row>
      <xdr:rowOff>121135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7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105912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8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60375</xdr:rowOff>
    </xdr:from>
    <xdr:to>
      <xdr:col>7</xdr:col>
      <xdr:colOff>31750</xdr:colOff>
      <xdr:row>83</xdr:row>
      <xdr:rowOff>161975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146752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106572</xdr:rowOff>
    </xdr:from>
    <xdr:to>
      <xdr:col>23</xdr:col>
      <xdr:colOff>184150</xdr:colOff>
      <xdr:row>82</xdr:row>
      <xdr:rowOff>36722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9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123099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3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65012</xdr:rowOff>
    </xdr:from>
    <xdr:to>
      <xdr:col>19</xdr:col>
      <xdr:colOff>184150</xdr:colOff>
      <xdr:row>81</xdr:row>
      <xdr:rowOff>166612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5339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2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61787</xdr:rowOff>
    </xdr:from>
    <xdr:to>
      <xdr:col>15</xdr:col>
      <xdr:colOff>133350</xdr:colOff>
      <xdr:row>81</xdr:row>
      <xdr:rowOff>163387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2114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1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1704</xdr:rowOff>
    </xdr:from>
    <xdr:to>
      <xdr:col>11</xdr:col>
      <xdr:colOff>82550</xdr:colOff>
      <xdr:row>81</xdr:row>
      <xdr:rowOff>103304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113481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160235</xdr:rowOff>
    </xdr:from>
    <xdr:to>
      <xdr:col>7</xdr:col>
      <xdr:colOff>31750</xdr:colOff>
      <xdr:row>81</xdr:row>
      <xdr:rowOff>90385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100562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4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昨年と同様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９３．２と全国平均・類似団体平均よりも下回っている。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今後も適正な給与構造の見直し、職務・職責に応じた構造への転換を図るとともに、人事評価制度の活用も推進していく。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82</xdr:row>
      <xdr:rowOff>170745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29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85</xdr:row>
      <xdr:rowOff>18345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22964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85</xdr:row>
      <xdr:rowOff>18345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6370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69145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637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130122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人口千人当たりにおける職員数は６．７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人と全国平均、県平均、類似団体内平均のいずれも下回っている。平成２８年～平成３２年度における定員適正化計画では向こう５年間は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再任用職員及び新規採用職員を実情に合わせて採用するとしている。さらなる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事務の簡素化･民間活力の活用などにより、住民サービスを低下させることなく定員の適正化に努める。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118382</xdr:rowOff>
    </xdr:from>
    <xdr:to>
      <xdr:col>81</xdr:col>
      <xdr:colOff>44450</xdr:colOff>
      <xdr:row>58</xdr:row>
      <xdr:rowOff>123553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62482"/>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160400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47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118382</xdr:rowOff>
    </xdr:from>
    <xdr:to>
      <xdr:col>77</xdr:col>
      <xdr:colOff>44450</xdr:colOff>
      <xdr:row>58</xdr:row>
      <xdr:rowOff>147683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06248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114935</xdr:rowOff>
    </xdr:from>
    <xdr:to>
      <xdr:col>72</xdr:col>
      <xdr:colOff>203200</xdr:colOff>
      <xdr:row>58</xdr:row>
      <xdr:rowOff>147683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5903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15348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104594</xdr:rowOff>
    </xdr:from>
    <xdr:to>
      <xdr:col>68</xdr:col>
      <xdr:colOff>152400</xdr:colOff>
      <xdr:row>58</xdr:row>
      <xdr:rowOff>114935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04869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129920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72753</xdr:rowOff>
    </xdr:from>
    <xdr:to>
      <xdr:col>81</xdr:col>
      <xdr:colOff>95250</xdr:colOff>
      <xdr:row>59</xdr:row>
      <xdr:rowOff>2903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165480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3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67582</xdr:rowOff>
    </xdr:from>
    <xdr:to>
      <xdr:col>77</xdr:col>
      <xdr:colOff>95250</xdr:colOff>
      <xdr:row>58</xdr:row>
      <xdr:rowOff>169182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7909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8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96883</xdr:rowOff>
    </xdr:from>
    <xdr:to>
      <xdr:col>73</xdr:col>
      <xdr:colOff>44450</xdr:colOff>
      <xdr:row>59</xdr:row>
      <xdr:rowOff>27033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37210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64135</xdr:rowOff>
    </xdr:from>
    <xdr:to>
      <xdr:col>68</xdr:col>
      <xdr:colOff>203200</xdr:colOff>
      <xdr:row>58</xdr:row>
      <xdr:rowOff>165735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53794</xdr:rowOff>
    </xdr:from>
    <xdr:to>
      <xdr:col>64</xdr:col>
      <xdr:colOff>152400</xdr:colOff>
      <xdr:row>58</xdr:row>
      <xdr:rowOff>155394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9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165571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6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ja-JP" altLang="ja-JP" sz="1100">
              <a:solidFill>
                <a:sysClr val="windowText" lastClr="000000"/>
              </a:solidFill>
              <a:effectLst/>
              <a:latin typeface="+mn-lt"/>
              <a:ea typeface="+mn-ea"/>
              <a:cs typeface="+mn-cs"/>
            </a:rPr>
            <a:t>新規起債の発行及び既借入に係る元利償還金の据え置き期間終了に伴い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プラスの８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よりも下回っているが、全国・三重県平均を上回る結果となった。今後については適正な事業実施により更なる抑制に努めていく。また、一般会計では、地方債の上限額を元金償還額と定め引き続き抑制を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3810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236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23114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23114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32766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126746</xdr:rowOff>
    </xdr:from>
    <xdr:to>
      <xdr:col>68</xdr:col>
      <xdr:colOff>203200</xdr:colOff>
      <xdr:row>42</xdr:row>
      <xdr:rowOff>56896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3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２４．９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６７．３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となり、今年度についても、全国平均、県平均のいずれも上回った。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今後も緊急度･住民ニーズを的確に把握した適切な事業実施により将来に負担を残さないよう財政の健全化に努めていく。</a:t>
          </a:r>
          <a:endParaRPr lang="ja-JP" altLang="ja-JP" sz="1400">
            <a:effectLst/>
            <a:latin typeface="ＭＳ Ｐゴシック" panose="020B0600070205080204" pitchFamily="50" charset="-128"/>
            <a:ea typeface="ＭＳ Ｐゴシック" panose="020B0600070205080204" pitchFamily="50" charset="-128"/>
          </a:endParaRP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２５年度）の数値に誤りが発覚した為、下記に正しい数値を記載する。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i="0">
              <a:solidFill>
                <a:schemeClr val="dk1"/>
              </a:solidFill>
              <a:effectLst/>
              <a:latin typeface="ＭＳ Ｐゴシック" panose="020B0600070205080204" pitchFamily="50" charset="-128"/>
              <a:ea typeface="ＭＳ Ｐゴシック" panose="020B0600070205080204" pitchFamily="50" charset="-128"/>
              <a:cs typeface="+mn-cs"/>
            </a:rPr>
            <a:t>平成２５年度　誤）６８．７　正）６９．２</a:t>
          </a:r>
          <a:endParaRPr lang="ja-JP" altLang="ja-JP" sz="140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423</xdr:rowOff>
    </xdr:from>
    <xdr:to>
      <xdr:col>81</xdr:col>
      <xdr:colOff>44450</xdr:colOff>
      <xdr:row>19</xdr:row>
      <xdr:rowOff>115086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086523"/>
          <a:ext cx="8382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4553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76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86602</xdr:rowOff>
    </xdr:from>
    <xdr:to>
      <xdr:col>77</xdr:col>
      <xdr:colOff>44450</xdr:colOff>
      <xdr:row>19</xdr:row>
      <xdr:rowOff>115086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172702"/>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146914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39491</xdr:rowOff>
    </xdr:from>
    <xdr:to>
      <xdr:col>72</xdr:col>
      <xdr:colOff>203200</xdr:colOff>
      <xdr:row>18</xdr:row>
      <xdr:rowOff>86602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125591"/>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16510</xdr:rowOff>
    </xdr:from>
    <xdr:to>
      <xdr:col>68</xdr:col>
      <xdr:colOff>152400</xdr:colOff>
      <xdr:row>18</xdr:row>
      <xdr:rowOff>39491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10261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153731</xdr:rowOff>
    </xdr:from>
    <xdr:to>
      <xdr:col>68</xdr:col>
      <xdr:colOff>203200</xdr:colOff>
      <xdr:row>16</xdr:row>
      <xdr:rowOff>83881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94058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28242</xdr:rowOff>
    </xdr:from>
    <xdr:to>
      <xdr:col>64</xdr:col>
      <xdr:colOff>152400</xdr:colOff>
      <xdr:row>16</xdr:row>
      <xdr:rowOff>129842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140019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121073</xdr:rowOff>
    </xdr:from>
    <xdr:to>
      <xdr:col>81</xdr:col>
      <xdr:colOff>95250</xdr:colOff>
      <xdr:row>18</xdr:row>
      <xdr:rowOff>51223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93150</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0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64286</xdr:rowOff>
    </xdr:from>
    <xdr:to>
      <xdr:col>77</xdr:col>
      <xdr:colOff>95250</xdr:colOff>
      <xdr:row>19</xdr:row>
      <xdr:rowOff>165886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3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150663</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408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35802</xdr:rowOff>
    </xdr:from>
    <xdr:to>
      <xdr:col>73</xdr:col>
      <xdr:colOff>44450</xdr:colOff>
      <xdr:row>18</xdr:row>
      <xdr:rowOff>137402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1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122179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20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160141</xdr:rowOff>
    </xdr:from>
    <xdr:to>
      <xdr:col>68</xdr:col>
      <xdr:colOff>203200</xdr:colOff>
      <xdr:row>18</xdr:row>
      <xdr:rowOff>90291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75068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16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137160</xdr:rowOff>
    </xdr:from>
    <xdr:to>
      <xdr:col>64</xdr:col>
      <xdr:colOff>152400</xdr:colOff>
      <xdr:row>18</xdr:row>
      <xdr:rowOff>67310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52087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15,629
15,461
40.91
6,328,689
5,739,063
288,447
3,947,148
5,069,417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人件費は、１７．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％で全国平均・県内平均･類似団体平均よりも大きく下回っている。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平成２８年～平成３２年度における定員適正化計画では向こう５年間は再任用職員及び新規採用職員を実情に合わせて採用するとしている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34</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26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3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6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35</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87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118110</xdr:rowOff>
    </xdr:from>
    <xdr:to>
      <xdr:col>24</xdr:col>
      <xdr:colOff>76200</xdr:colOff>
      <xdr:row>34</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％で全国平均・県平均・類似団体平均のいずれも大きく上回っている。これは民間活力の活用など賃金・委託料等の増が主要因となっていると思われる。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38100</xdr:rowOff>
    </xdr:from>
    <xdr:to>
      <xdr:col>82</xdr:col>
      <xdr:colOff>107950</xdr:colOff>
      <xdr:row>21</xdr:row>
      <xdr:rowOff>44450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467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57150</xdr:rowOff>
    </xdr:from>
    <xdr:to>
      <xdr:col>78</xdr:col>
      <xdr:colOff>69850</xdr:colOff>
      <xdr:row>21</xdr:row>
      <xdr:rowOff>44450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147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57150</xdr:rowOff>
    </xdr:from>
    <xdr:to>
      <xdr:col>73</xdr:col>
      <xdr:colOff>180975</xdr:colOff>
      <xdr:row>19</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1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114300</xdr:rowOff>
    </xdr:from>
    <xdr:to>
      <xdr:col>69</xdr:col>
      <xdr:colOff>92075</xdr:colOff>
      <xdr:row>19</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00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82550</xdr:rowOff>
    </xdr:from>
    <xdr:to>
      <xdr:col>69</xdr:col>
      <xdr:colOff>142875</xdr:colOff>
      <xdr:row>16</xdr:row>
      <xdr:rowOff>12700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118127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158750</xdr:rowOff>
    </xdr:from>
    <xdr:to>
      <xdr:col>82</xdr:col>
      <xdr:colOff>158750</xdr:colOff>
      <xdr:row>20</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165100</xdr:rowOff>
    </xdr:from>
    <xdr:to>
      <xdr:col>78</xdr:col>
      <xdr:colOff>120650</xdr:colOff>
      <xdr:row>21</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80027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68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6350</xdr:rowOff>
    </xdr:from>
    <xdr:to>
      <xdr:col>74</xdr:col>
      <xdr:colOff>31750</xdr:colOff>
      <xdr:row>19</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69850</xdr:rowOff>
    </xdr:from>
    <xdr:to>
      <xdr:col>69</xdr:col>
      <xdr:colOff>142875</xdr:colOff>
      <xdr:row>20</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扶助費は、前年度比０．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％で、これは福祉関係諸費が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比較すると減少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が主たる要因であると思われる。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全国市町村・県内市町平均については下回っていることから、今後も現状維持に努める。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92710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53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82567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55</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39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81280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71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30480</xdr:rowOff>
    </xdr:from>
    <xdr:to>
      <xdr:col>11</xdr:col>
      <xdr:colOff>60325</xdr:colOff>
      <xdr:row>54</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116857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116857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いずれの平均より下回り良好な状態である。この要因は、水道事業、病院事業、介護老人保健施設事業、下水道事業を公営企業（法適用）としており、繰出金が補助費等へ計上されるためである。今後も引き続き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55</xdr:row>
      <xdr:rowOff>16510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362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13987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55</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347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347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104140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53340</xdr:rowOff>
    </xdr:from>
    <xdr:to>
      <xdr:col>82</xdr:col>
      <xdr:colOff>158750</xdr:colOff>
      <xdr:row>54</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133367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補助費等は、１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％でいずれの平均より上回っている。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要因は、町立の病院、介護老人保健施設を有しているため、他の団体よりも繰出金が多くなっていること、また、下水道事業の町内全域の整備が順調に進捗しているため繰出金が増加していることが原因と思慮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今後は、下水道事業の経費節減を図るとともに、独立採算の原則に立ち返って料金の見直し等行い、健全化を図っていく。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38</xdr:row>
      <xdr:rowOff>5080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449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5080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50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504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34290</xdr:rowOff>
    </xdr:from>
    <xdr:to>
      <xdr:col>69</xdr:col>
      <xdr:colOff>142875</xdr:colOff>
      <xdr:row>37</xdr:row>
      <xdr:rowOff>135890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146067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153687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125730</xdr:rowOff>
    </xdr:from>
    <xdr:to>
      <xdr:col>78</xdr:col>
      <xdr:colOff>120650</xdr:colOff>
      <xdr:row>38</xdr:row>
      <xdr:rowOff>55880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40657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０．４ポイントマイナス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の１０．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％で、いずれの平均より下回り良好な状態である。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今後も地方債の借入限度額を償還元金以下に抑制するように努めるなど計画的な取り組みを進める。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920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130810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75</xdr:row>
      <xdr:rowOff>153670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89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普通建設事業費の人口一人当たりの決算額はいずれの平均より下回っている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81280</xdr:rowOff>
    </xdr:from>
    <xdr:to>
      <xdr:col>82</xdr:col>
      <xdr:colOff>107950</xdr:colOff>
      <xdr:row>77</xdr:row>
      <xdr:rowOff>35561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40030"/>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144145</xdr:rowOff>
    </xdr:from>
    <xdr:to>
      <xdr:col>78</xdr:col>
      <xdr:colOff>69850</xdr:colOff>
      <xdr:row>77</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02895"/>
          <a:ext cx="889000" cy="2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144145</xdr:rowOff>
    </xdr:from>
    <xdr:to>
      <xdr:col>73</xdr:col>
      <xdr:colOff>180975</xdr:colOff>
      <xdr:row>76</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02895"/>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92711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971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36195</xdr:rowOff>
    </xdr:from>
    <xdr:to>
      <xdr:col>69</xdr:col>
      <xdr:colOff>142875</xdr:colOff>
      <xdr:row>77</xdr:row>
      <xdr:rowOff>137795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122572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150495</xdr:rowOff>
    </xdr:from>
    <xdr:to>
      <xdr:col>65</xdr:col>
      <xdr:colOff>53975</xdr:colOff>
      <xdr:row>77</xdr:row>
      <xdr:rowOff>80645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65422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30480</xdr:rowOff>
    </xdr:from>
    <xdr:to>
      <xdr:col>82</xdr:col>
      <xdr:colOff>158750</xdr:colOff>
      <xdr:row>75</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47007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156211</xdr:rowOff>
    </xdr:from>
    <xdr:to>
      <xdr:col>78</xdr:col>
      <xdr:colOff>120650</xdr:colOff>
      <xdr:row>77</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96538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93345</xdr:rowOff>
    </xdr:from>
    <xdr:to>
      <xdr:col>74</xdr:col>
      <xdr:colOff>31750</xdr:colOff>
      <xdr:row>76</xdr:row>
      <xdr:rowOff>23495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33672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2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41911</xdr:rowOff>
    </xdr:from>
    <xdr:to>
      <xdr:col>69</xdr:col>
      <xdr:colOff>142875</xdr:colOff>
      <xdr:row>76</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153687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144310</xdr:rowOff>
    </xdr:from>
    <xdr:to>
      <xdr:col>29</xdr:col>
      <xdr:colOff>127000</xdr:colOff>
      <xdr:row>20</xdr:row>
      <xdr:rowOff>17691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9335"/>
          <a:ext cx="0" cy="12449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27868</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0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17691</xdr:rowOff>
    </xdr:from>
    <xdr:to>
      <xdr:col>30</xdr:col>
      <xdr:colOff>25400</xdr:colOff>
      <xdr:row>20</xdr:row>
      <xdr:rowOff>17691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4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59237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144310</xdr:rowOff>
    </xdr:from>
    <xdr:to>
      <xdr:col>30</xdr:col>
      <xdr:colOff>25400</xdr:colOff>
      <xdr:row>12</xdr:row>
      <xdr:rowOff>144310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9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17691</xdr:rowOff>
    </xdr:from>
    <xdr:to>
      <xdr:col>29</xdr:col>
      <xdr:colOff>127000</xdr:colOff>
      <xdr:row>20</xdr:row>
      <xdr:rowOff>47066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94316"/>
          <a:ext cx="647700" cy="2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16006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170929</xdr:rowOff>
    </xdr:from>
    <xdr:to>
      <xdr:col>29</xdr:col>
      <xdr:colOff>177800</xdr:colOff>
      <xdr:row>17</xdr:row>
      <xdr:rowOff>101079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1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135877</xdr:rowOff>
    </xdr:from>
    <xdr:to>
      <xdr:col>26</xdr:col>
      <xdr:colOff>50800</xdr:colOff>
      <xdr:row>20</xdr:row>
      <xdr:rowOff>47066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41052"/>
          <a:ext cx="698500" cy="82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60249</xdr:rowOff>
    </xdr:from>
    <xdr:to>
      <xdr:col>26</xdr:col>
      <xdr:colOff>101600</xdr:colOff>
      <xdr:row>17</xdr:row>
      <xdr:rowOff>161849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2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1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135877</xdr:rowOff>
    </xdr:from>
    <xdr:to>
      <xdr:col>22</xdr:col>
      <xdr:colOff>114300</xdr:colOff>
      <xdr:row>19</xdr:row>
      <xdr:rowOff>141567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41052"/>
          <a:ext cx="698500" cy="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94361</xdr:rowOff>
    </xdr:from>
    <xdr:to>
      <xdr:col>22</xdr:col>
      <xdr:colOff>165100</xdr:colOff>
      <xdr:row>18</xdr:row>
      <xdr:rowOff>24511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66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34688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141567</xdr:rowOff>
    </xdr:from>
    <xdr:to>
      <xdr:col>18</xdr:col>
      <xdr:colOff>177800</xdr:colOff>
      <xdr:row>19</xdr:row>
      <xdr:rowOff>151282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46742"/>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92126</xdr:rowOff>
    </xdr:from>
    <xdr:to>
      <xdr:col>19</xdr:col>
      <xdr:colOff>38100</xdr:colOff>
      <xdr:row>18</xdr:row>
      <xdr:rowOff>22276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32453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122034</xdr:rowOff>
    </xdr:from>
    <xdr:to>
      <xdr:col>15</xdr:col>
      <xdr:colOff>101600</xdr:colOff>
      <xdr:row>18</xdr:row>
      <xdr:rowOff>52184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62361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138341</xdr:rowOff>
    </xdr:from>
    <xdr:to>
      <xdr:col>29</xdr:col>
      <xdr:colOff>177800</xdr:colOff>
      <xdr:row>20</xdr:row>
      <xdr:rowOff>68491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4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46918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5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167716</xdr:rowOff>
    </xdr:from>
    <xdr:to>
      <xdr:col>26</xdr:col>
      <xdr:colOff>101600</xdr:colOff>
      <xdr:row>20</xdr:row>
      <xdr:rowOff>97866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7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82643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59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85077</xdr:rowOff>
    </xdr:from>
    <xdr:to>
      <xdr:col>22</xdr:col>
      <xdr:colOff>165100</xdr:colOff>
      <xdr:row>20</xdr:row>
      <xdr:rowOff>15227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7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90767</xdr:rowOff>
    </xdr:from>
    <xdr:to>
      <xdr:col>19</xdr:col>
      <xdr:colOff>38100</xdr:colOff>
      <xdr:row>20</xdr:row>
      <xdr:rowOff>20917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95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5694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8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100482</xdr:rowOff>
    </xdr:from>
    <xdr:to>
      <xdr:col>15</xdr:col>
      <xdr:colOff>101600</xdr:colOff>
      <xdr:row>20</xdr:row>
      <xdr:rowOff>30632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05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15409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9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128898</xdr:rowOff>
    </xdr:from>
    <xdr:to>
      <xdr:col>29</xdr:col>
      <xdr:colOff>127000</xdr:colOff>
      <xdr:row>36</xdr:row>
      <xdr:rowOff>136716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82148"/>
          <a:ext cx="647700" cy="7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124508</xdr:rowOff>
    </xdr:from>
    <xdr:to>
      <xdr:col>26</xdr:col>
      <xdr:colOff>50800</xdr:colOff>
      <xdr:row>36</xdr:row>
      <xdr:rowOff>136716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77758"/>
          <a:ext cx="698500" cy="1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124508</xdr:rowOff>
    </xdr:from>
    <xdr:to>
      <xdr:col>22</xdr:col>
      <xdr:colOff>114300</xdr:colOff>
      <xdr:row>36</xdr:row>
      <xdr:rowOff>157381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77758"/>
          <a:ext cx="698500" cy="3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100826</xdr:rowOff>
    </xdr:from>
    <xdr:to>
      <xdr:col>18</xdr:col>
      <xdr:colOff>177800</xdr:colOff>
      <xdr:row>36</xdr:row>
      <xdr:rowOff>157381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54076"/>
          <a:ext cx="698500" cy="5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78098</xdr:rowOff>
    </xdr:from>
    <xdr:to>
      <xdr:col>29</xdr:col>
      <xdr:colOff>177800</xdr:colOff>
      <xdr:row>37</xdr:row>
      <xdr:rowOff>8248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3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50175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85916</xdr:rowOff>
    </xdr:from>
    <xdr:to>
      <xdr:col>26</xdr:col>
      <xdr:colOff>101600</xdr:colOff>
      <xdr:row>37</xdr:row>
      <xdr:rowOff>16066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3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843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25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73708</xdr:rowOff>
    </xdr:from>
    <xdr:to>
      <xdr:col>22</xdr:col>
      <xdr:colOff>165100</xdr:colOff>
      <xdr:row>37</xdr:row>
      <xdr:rowOff>3858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26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160085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1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106581</xdr:rowOff>
    </xdr:from>
    <xdr:to>
      <xdr:col>19</xdr:col>
      <xdr:colOff>38100</xdr:colOff>
      <xdr:row>37</xdr:row>
      <xdr:rowOff>36731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59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21508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50026</xdr:rowOff>
    </xdr:from>
    <xdr:to>
      <xdr:col>15</xdr:col>
      <xdr:colOff>101600</xdr:colOff>
      <xdr:row>36</xdr:row>
      <xdr:rowOff>151626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03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136403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8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15,629
15,461
40.91
6,328,689
5,739,063
288,447
3,947,148
5,069,417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53159</xdr:rowOff>
    </xdr:from>
    <xdr:to>
      <xdr:col>24</xdr:col>
      <xdr:colOff>63500</xdr:colOff>
      <xdr:row>38</xdr:row>
      <xdr:rowOff>59102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68259"/>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1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53159</xdr:rowOff>
    </xdr:from>
    <xdr:to>
      <xdr:col>19</xdr:col>
      <xdr:colOff>177800</xdr:colOff>
      <xdr:row>38</xdr:row>
      <xdr:rowOff>70369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68259"/>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30205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63217</xdr:rowOff>
    </xdr:from>
    <xdr:to>
      <xdr:col>15</xdr:col>
      <xdr:colOff>50800</xdr:colOff>
      <xdr:row>38</xdr:row>
      <xdr:rowOff>70369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7831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72202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40798</xdr:rowOff>
    </xdr:from>
    <xdr:to>
      <xdr:col>10</xdr:col>
      <xdr:colOff>114300</xdr:colOff>
      <xdr:row>38</xdr:row>
      <xdr:rowOff>63217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55898"/>
          <a:ext cx="889000" cy="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138555</xdr:rowOff>
    </xdr:from>
    <xdr:to>
      <xdr:col>10</xdr:col>
      <xdr:colOff>165100</xdr:colOff>
      <xdr:row>36</xdr:row>
      <xdr:rowOff>68705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85232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159913</xdr:rowOff>
    </xdr:from>
    <xdr:to>
      <xdr:col>6</xdr:col>
      <xdr:colOff>38100</xdr:colOff>
      <xdr:row>36</xdr:row>
      <xdr:rowOff>90063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6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106590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8302</xdr:rowOff>
    </xdr:from>
    <xdr:to>
      <xdr:col>24</xdr:col>
      <xdr:colOff>114300</xdr:colOff>
      <xdr:row>38</xdr:row>
      <xdr:rowOff>109902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94679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3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2359</xdr:rowOff>
    </xdr:from>
    <xdr:to>
      <xdr:col>20</xdr:col>
      <xdr:colOff>38100</xdr:colOff>
      <xdr:row>38</xdr:row>
      <xdr:rowOff>103959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95086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1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19569</xdr:rowOff>
    </xdr:from>
    <xdr:to>
      <xdr:col>15</xdr:col>
      <xdr:colOff>101600</xdr:colOff>
      <xdr:row>38</xdr:row>
      <xdr:rowOff>121169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3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112296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2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12417</xdr:rowOff>
    </xdr:from>
    <xdr:to>
      <xdr:col>10</xdr:col>
      <xdr:colOff>165100</xdr:colOff>
      <xdr:row>38</xdr:row>
      <xdr:rowOff>114017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105144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2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161448</xdr:rowOff>
    </xdr:from>
    <xdr:to>
      <xdr:col>6</xdr:col>
      <xdr:colOff>38100</xdr:colOff>
      <xdr:row>38</xdr:row>
      <xdr:rowOff>91598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82725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53327</xdr:rowOff>
    </xdr:from>
    <xdr:to>
      <xdr:col>24</xdr:col>
      <xdr:colOff>62865</xdr:colOff>
      <xdr:row>58</xdr:row>
      <xdr:rowOff>19380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9140177"/>
          <a:ext cx="1270" cy="82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19380</xdr:rowOff>
    </xdr:from>
    <xdr:to>
      <xdr:col>24</xdr:col>
      <xdr:colOff>152400</xdr:colOff>
      <xdr:row>58</xdr:row>
      <xdr:rowOff>19380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91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53327</xdr:rowOff>
    </xdr:from>
    <xdr:to>
      <xdr:col>24</xdr:col>
      <xdr:colOff>152400</xdr:colOff>
      <xdr:row>53</xdr:row>
      <xdr:rowOff>53327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14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120447</xdr:rowOff>
    </xdr:from>
    <xdr:to>
      <xdr:col>24</xdr:col>
      <xdr:colOff>63500</xdr:colOff>
      <xdr:row>56</xdr:row>
      <xdr:rowOff>1105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50197"/>
          <a:ext cx="838200" cy="5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87304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5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64427</xdr:rowOff>
    </xdr:from>
    <xdr:to>
      <xdr:col>24</xdr:col>
      <xdr:colOff>114300</xdr:colOff>
      <xdr:row>55</xdr:row>
      <xdr:rowOff>166027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241</xdr:rowOff>
    </xdr:from>
    <xdr:to>
      <xdr:col>19</xdr:col>
      <xdr:colOff>177800</xdr:colOff>
      <xdr:row>56</xdr:row>
      <xdr:rowOff>1105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0144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38202</xdr:rowOff>
    </xdr:from>
    <xdr:to>
      <xdr:col>20</xdr:col>
      <xdr:colOff>38100</xdr:colOff>
      <xdr:row>55</xdr:row>
      <xdr:rowOff>139802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156329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241</xdr:rowOff>
    </xdr:from>
    <xdr:to>
      <xdr:col>15</xdr:col>
      <xdr:colOff>50800</xdr:colOff>
      <xdr:row>56</xdr:row>
      <xdr:rowOff>109156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01441"/>
          <a:ext cx="889000" cy="10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104127</xdr:rowOff>
    </xdr:from>
    <xdr:to>
      <xdr:col>15</xdr:col>
      <xdr:colOff>101600</xdr:colOff>
      <xdr:row>56</xdr:row>
      <xdr:rowOff>34277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50804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109156</xdr:rowOff>
    </xdr:from>
    <xdr:to>
      <xdr:col>10</xdr:col>
      <xdr:colOff>114300</xdr:colOff>
      <xdr:row>56</xdr:row>
      <xdr:rowOff>142177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10356"/>
          <a:ext cx="889000" cy="3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50</xdr:row>
      <xdr:rowOff>13208</xdr:rowOff>
    </xdr:from>
    <xdr:to>
      <xdr:col>10</xdr:col>
      <xdr:colOff>165100</xdr:colOff>
      <xdr:row>50</xdr:row>
      <xdr:rowOff>114808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85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131335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19795" y="83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49213</xdr:rowOff>
    </xdr:from>
    <xdr:to>
      <xdr:col>6</xdr:col>
      <xdr:colOff>38100</xdr:colOff>
      <xdr:row>54</xdr:row>
      <xdr:rowOff>150813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0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167340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0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69647</xdr:rowOff>
    </xdr:from>
    <xdr:to>
      <xdr:col>24</xdr:col>
      <xdr:colOff>114300</xdr:colOff>
      <xdr:row>55</xdr:row>
      <xdr:rowOff>171247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48074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7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121755</xdr:rowOff>
    </xdr:from>
    <xdr:to>
      <xdr:col>20</xdr:col>
      <xdr:colOff>38100</xdr:colOff>
      <xdr:row>56</xdr:row>
      <xdr:rowOff>51905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43032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4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120891</xdr:rowOff>
    </xdr:from>
    <xdr:to>
      <xdr:col>15</xdr:col>
      <xdr:colOff>101600</xdr:colOff>
      <xdr:row>56</xdr:row>
      <xdr:rowOff>51041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42168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4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58356</xdr:rowOff>
    </xdr:from>
    <xdr:to>
      <xdr:col>10</xdr:col>
      <xdr:colOff>165100</xdr:colOff>
      <xdr:row>56</xdr:row>
      <xdr:rowOff>159956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151083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5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91377</xdr:rowOff>
    </xdr:from>
    <xdr:to>
      <xdr:col>6</xdr:col>
      <xdr:colOff>38100</xdr:colOff>
      <xdr:row>57</xdr:row>
      <xdr:rowOff>21527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98095</xdr:rowOff>
    </xdr:from>
    <xdr:to>
      <xdr:col>24</xdr:col>
      <xdr:colOff>63500</xdr:colOff>
      <xdr:row>78</xdr:row>
      <xdr:rowOff>115315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1195"/>
          <a:ext cx="8382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115315</xdr:rowOff>
    </xdr:from>
    <xdr:to>
      <xdr:col>19</xdr:col>
      <xdr:colOff>177800</xdr:colOff>
      <xdr:row>78</xdr:row>
      <xdr:rowOff>121031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8841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103239</xdr:rowOff>
    </xdr:from>
    <xdr:to>
      <xdr:col>15</xdr:col>
      <xdr:colOff>50800</xdr:colOff>
      <xdr:row>78</xdr:row>
      <xdr:rowOff>121031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76339"/>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103239</xdr:rowOff>
    </xdr:from>
    <xdr:to>
      <xdr:col>10</xdr:col>
      <xdr:colOff>114300</xdr:colOff>
      <xdr:row>78</xdr:row>
      <xdr:rowOff>128079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76339"/>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113131</xdr:rowOff>
    </xdr:from>
    <xdr:to>
      <xdr:col>10</xdr:col>
      <xdr:colOff>165100</xdr:colOff>
      <xdr:row>78</xdr:row>
      <xdr:rowOff>43281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59808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137516</xdr:rowOff>
    </xdr:from>
    <xdr:to>
      <xdr:col>6</xdr:col>
      <xdr:colOff>38100</xdr:colOff>
      <xdr:row>78</xdr:row>
      <xdr:rowOff>67666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84193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47295</xdr:rowOff>
    </xdr:from>
    <xdr:to>
      <xdr:col>24</xdr:col>
      <xdr:colOff>114300</xdr:colOff>
      <xdr:row>78</xdr:row>
      <xdr:rowOff>148895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133672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64515</xdr:rowOff>
    </xdr:from>
    <xdr:to>
      <xdr:col>20</xdr:col>
      <xdr:colOff>38100</xdr:colOff>
      <xdr:row>78</xdr:row>
      <xdr:rowOff>166115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157242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3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70231</xdr:rowOff>
    </xdr:from>
    <xdr:to>
      <xdr:col>15</xdr:col>
      <xdr:colOff>101600</xdr:colOff>
      <xdr:row>79</xdr:row>
      <xdr:rowOff>381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162958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52439</xdr:rowOff>
    </xdr:from>
    <xdr:to>
      <xdr:col>10</xdr:col>
      <xdr:colOff>165100</xdr:colOff>
      <xdr:row>78</xdr:row>
      <xdr:rowOff>154039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145166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77279</xdr:rowOff>
    </xdr:from>
    <xdr:to>
      <xdr:col>6</xdr:col>
      <xdr:colOff>38100</xdr:colOff>
      <xdr:row>79</xdr:row>
      <xdr:rowOff>7429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170006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87122</xdr:rowOff>
    </xdr:from>
    <xdr:to>
      <xdr:col>24</xdr:col>
      <xdr:colOff>63500</xdr:colOff>
      <xdr:row>97</xdr:row>
      <xdr:rowOff>124658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717772"/>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11696</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9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87122</xdr:rowOff>
    </xdr:from>
    <xdr:to>
      <xdr:col>19</xdr:col>
      <xdr:colOff>177800</xdr:colOff>
      <xdr:row>97</xdr:row>
      <xdr:rowOff>169098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17772"/>
          <a:ext cx="889000" cy="8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100271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169098</xdr:rowOff>
    </xdr:from>
    <xdr:to>
      <xdr:col>15</xdr:col>
      <xdr:colOff>50800</xdr:colOff>
      <xdr:row>98</xdr:row>
      <xdr:rowOff>48671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99748"/>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48671</xdr:rowOff>
    </xdr:from>
    <xdr:to>
      <xdr:col>10</xdr:col>
      <xdr:colOff>114300</xdr:colOff>
      <xdr:row>98</xdr:row>
      <xdr:rowOff>160206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0771"/>
          <a:ext cx="889000" cy="11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26629</xdr:rowOff>
    </xdr:from>
    <xdr:to>
      <xdr:col>10</xdr:col>
      <xdr:colOff>165100</xdr:colOff>
      <xdr:row>97</xdr:row>
      <xdr:rowOff>128229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144756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124036</xdr:rowOff>
    </xdr:from>
    <xdr:to>
      <xdr:col>6</xdr:col>
      <xdr:colOff>38100</xdr:colOff>
      <xdr:row>98</xdr:row>
      <xdr:rowOff>54186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70713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73858</xdr:rowOff>
    </xdr:from>
    <xdr:to>
      <xdr:col>24</xdr:col>
      <xdr:colOff>114300</xdr:colOff>
      <xdr:row>98</xdr:row>
      <xdr:rowOff>4008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52285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8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36322</xdr:rowOff>
    </xdr:from>
    <xdr:to>
      <xdr:col>20</xdr:col>
      <xdr:colOff>38100</xdr:colOff>
      <xdr:row>97</xdr:row>
      <xdr:rowOff>137922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129049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118298</xdr:rowOff>
    </xdr:from>
    <xdr:to>
      <xdr:col>15</xdr:col>
      <xdr:colOff>101600</xdr:colOff>
      <xdr:row>98</xdr:row>
      <xdr:rowOff>48448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39575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169321</xdr:rowOff>
    </xdr:from>
    <xdr:to>
      <xdr:col>10</xdr:col>
      <xdr:colOff>165100</xdr:colOff>
      <xdr:row>98</xdr:row>
      <xdr:rowOff>99471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90598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109406</xdr:rowOff>
    </xdr:from>
    <xdr:to>
      <xdr:col>6</xdr:col>
      <xdr:colOff>38100</xdr:colOff>
      <xdr:row>99</xdr:row>
      <xdr:rowOff>39556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30683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0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105421</xdr:rowOff>
    </xdr:from>
    <xdr:to>
      <xdr:col>55</xdr:col>
      <xdr:colOff>0</xdr:colOff>
      <xdr:row>36</xdr:row>
      <xdr:rowOff>121891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277621"/>
          <a:ext cx="838200" cy="1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105421</xdr:rowOff>
    </xdr:from>
    <xdr:to>
      <xdr:col>50</xdr:col>
      <xdr:colOff>114300</xdr:colOff>
      <xdr:row>36</xdr:row>
      <xdr:rowOff>142149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277621"/>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97213</xdr:rowOff>
    </xdr:from>
    <xdr:to>
      <xdr:col>45</xdr:col>
      <xdr:colOff>177800</xdr:colOff>
      <xdr:row>36</xdr:row>
      <xdr:rowOff>142149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269413"/>
          <a:ext cx="8890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22293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3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66167</xdr:rowOff>
    </xdr:from>
    <xdr:to>
      <xdr:col>41</xdr:col>
      <xdr:colOff>50800</xdr:colOff>
      <xdr:row>36</xdr:row>
      <xdr:rowOff>97213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5552567"/>
          <a:ext cx="889000" cy="7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68032</xdr:rowOff>
    </xdr:from>
    <xdr:to>
      <xdr:col>41</xdr:col>
      <xdr:colOff>101600</xdr:colOff>
      <xdr:row>36</xdr:row>
      <xdr:rowOff>169632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160759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35375</xdr:rowOff>
    </xdr:from>
    <xdr:to>
      <xdr:col>36</xdr:col>
      <xdr:colOff>165100</xdr:colOff>
      <xdr:row>36</xdr:row>
      <xdr:rowOff>136975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128102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71091</xdr:rowOff>
    </xdr:from>
    <xdr:to>
      <xdr:col>55</xdr:col>
      <xdr:colOff>50800</xdr:colOff>
      <xdr:row>37</xdr:row>
      <xdr:rowOff>1241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49518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54621</xdr:rowOff>
    </xdr:from>
    <xdr:to>
      <xdr:col>50</xdr:col>
      <xdr:colOff>165100</xdr:colOff>
      <xdr:row>36</xdr:row>
      <xdr:rowOff>156221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147348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3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91349</xdr:rowOff>
    </xdr:from>
    <xdr:to>
      <xdr:col>46</xdr:col>
      <xdr:colOff>38100</xdr:colOff>
      <xdr:row>37</xdr:row>
      <xdr:rowOff>21499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2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38026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03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46413</xdr:rowOff>
    </xdr:from>
    <xdr:to>
      <xdr:col>41</xdr:col>
      <xdr:colOff>101600</xdr:colOff>
      <xdr:row>36</xdr:row>
      <xdr:rowOff>148013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164540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59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15367</xdr:rowOff>
    </xdr:from>
    <xdr:to>
      <xdr:col>36</xdr:col>
      <xdr:colOff>165100</xdr:colOff>
      <xdr:row>32</xdr:row>
      <xdr:rowOff>116967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55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133494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27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36015</xdr:rowOff>
    </xdr:from>
    <xdr:to>
      <xdr:col>55</xdr:col>
      <xdr:colOff>0</xdr:colOff>
      <xdr:row>59</xdr:row>
      <xdr:rowOff>41508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151565"/>
          <a:ext cx="838200" cy="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29404</xdr:rowOff>
    </xdr:from>
    <xdr:to>
      <xdr:col>50</xdr:col>
      <xdr:colOff>114300</xdr:colOff>
      <xdr:row>59</xdr:row>
      <xdr:rowOff>36015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144954"/>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29404</xdr:rowOff>
    </xdr:from>
    <xdr:to>
      <xdr:col>45</xdr:col>
      <xdr:colOff>177800</xdr:colOff>
      <xdr:row>59</xdr:row>
      <xdr:rowOff>37558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144954"/>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39533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9672</xdr:rowOff>
    </xdr:from>
    <xdr:to>
      <xdr:col>41</xdr:col>
      <xdr:colOff>50800</xdr:colOff>
      <xdr:row>59</xdr:row>
      <xdr:rowOff>37558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125222"/>
          <a:ext cx="889000" cy="2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76571</xdr:rowOff>
    </xdr:from>
    <xdr:to>
      <xdr:col>41</xdr:col>
      <xdr:colOff>101600</xdr:colOff>
      <xdr:row>59</xdr:row>
      <xdr:rowOff>6721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2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23248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85651</xdr:rowOff>
    </xdr:from>
    <xdr:to>
      <xdr:col>36</xdr:col>
      <xdr:colOff>165100</xdr:colOff>
      <xdr:row>59</xdr:row>
      <xdr:rowOff>15801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2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32328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0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162158</xdr:rowOff>
    </xdr:from>
    <xdr:to>
      <xdr:col>55</xdr:col>
      <xdr:colOff>50800</xdr:colOff>
      <xdr:row>59</xdr:row>
      <xdr:rowOff>92308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1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77085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2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156665</xdr:rowOff>
    </xdr:from>
    <xdr:to>
      <xdr:col>50</xdr:col>
      <xdr:colOff>165100</xdr:colOff>
      <xdr:row>59</xdr:row>
      <xdr:rowOff>86815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1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77942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9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150054</xdr:rowOff>
    </xdr:from>
    <xdr:to>
      <xdr:col>46</xdr:col>
      <xdr:colOff>38100</xdr:colOff>
      <xdr:row>59</xdr:row>
      <xdr:rowOff>80204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71331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8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158208</xdr:rowOff>
    </xdr:from>
    <xdr:to>
      <xdr:col>41</xdr:col>
      <xdr:colOff>101600</xdr:colOff>
      <xdr:row>59</xdr:row>
      <xdr:rowOff>88358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10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79485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9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130322</xdr:rowOff>
    </xdr:from>
    <xdr:to>
      <xdr:col>36</xdr:col>
      <xdr:colOff>165100</xdr:colOff>
      <xdr:row>59</xdr:row>
      <xdr:rowOff>60472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51599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86323</xdr:rowOff>
    </xdr:from>
    <xdr:to>
      <xdr:col>55</xdr:col>
      <xdr:colOff>0</xdr:colOff>
      <xdr:row>79</xdr:row>
      <xdr:rowOff>93715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630873"/>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86323</xdr:rowOff>
    </xdr:from>
    <xdr:to>
      <xdr:col>50</xdr:col>
      <xdr:colOff>114300</xdr:colOff>
      <xdr:row>79</xdr:row>
      <xdr:rowOff>91942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630873"/>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91942</xdr:rowOff>
    </xdr:from>
    <xdr:to>
      <xdr:col>45</xdr:col>
      <xdr:colOff>177800</xdr:colOff>
      <xdr:row>79</xdr:row>
      <xdr:rowOff>94835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636492"/>
          <a:ext cx="8890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101596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149312</xdr:rowOff>
    </xdr:from>
    <xdr:to>
      <xdr:col>41</xdr:col>
      <xdr:colOff>101600</xdr:colOff>
      <xdr:row>79</xdr:row>
      <xdr:rowOff>79462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95989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42915</xdr:rowOff>
    </xdr:from>
    <xdr:to>
      <xdr:col>55</xdr:col>
      <xdr:colOff>50800</xdr:colOff>
      <xdr:row>79</xdr:row>
      <xdr:rowOff>144515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129292</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5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35523</xdr:rowOff>
    </xdr:from>
    <xdr:to>
      <xdr:col>50</xdr:col>
      <xdr:colOff>165100</xdr:colOff>
      <xdr:row>79</xdr:row>
      <xdr:rowOff>137123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128250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67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41142</xdr:rowOff>
    </xdr:from>
    <xdr:to>
      <xdr:col>46</xdr:col>
      <xdr:colOff>38100</xdr:colOff>
      <xdr:row>79</xdr:row>
      <xdr:rowOff>142742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133869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6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44035</xdr:rowOff>
    </xdr:from>
    <xdr:to>
      <xdr:col>41</xdr:col>
      <xdr:colOff>101600</xdr:colOff>
      <xdr:row>79</xdr:row>
      <xdr:rowOff>145635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136762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68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82398</xdr:rowOff>
    </xdr:from>
    <xdr:to>
      <xdr:col>55</xdr:col>
      <xdr:colOff>0</xdr:colOff>
      <xdr:row>96</xdr:row>
      <xdr:rowOff>84359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541598"/>
          <a:ext cx="8382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163383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08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162370</xdr:rowOff>
    </xdr:from>
    <xdr:to>
      <xdr:col>50</xdr:col>
      <xdr:colOff>114300</xdr:colOff>
      <xdr:row>96</xdr:row>
      <xdr:rowOff>82398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450120"/>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69887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162370</xdr:rowOff>
    </xdr:from>
    <xdr:to>
      <xdr:col>45</xdr:col>
      <xdr:colOff>177800</xdr:colOff>
      <xdr:row>95</xdr:row>
      <xdr:rowOff>170295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450120"/>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61422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117742</xdr:rowOff>
    </xdr:from>
    <xdr:to>
      <xdr:col>41</xdr:col>
      <xdr:colOff>101600</xdr:colOff>
      <xdr:row>96</xdr:row>
      <xdr:rowOff>47892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64419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33559</xdr:rowOff>
    </xdr:from>
    <xdr:to>
      <xdr:col>55</xdr:col>
      <xdr:colOff>50800</xdr:colOff>
      <xdr:row>96</xdr:row>
      <xdr:rowOff>135159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9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11986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7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31598</xdr:rowOff>
    </xdr:from>
    <xdr:to>
      <xdr:col>50</xdr:col>
      <xdr:colOff>165100</xdr:colOff>
      <xdr:row>96</xdr:row>
      <xdr:rowOff>133198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124325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5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111570</xdr:rowOff>
    </xdr:from>
    <xdr:to>
      <xdr:col>46</xdr:col>
      <xdr:colOff>38100</xdr:colOff>
      <xdr:row>96</xdr:row>
      <xdr:rowOff>41720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3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58247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1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119495</xdr:rowOff>
    </xdr:from>
    <xdr:to>
      <xdr:col>41</xdr:col>
      <xdr:colOff>101600</xdr:colOff>
      <xdr:row>96</xdr:row>
      <xdr:rowOff>49645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40772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4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111963</xdr:rowOff>
    </xdr:from>
    <xdr:to>
      <xdr:col>85</xdr:col>
      <xdr:colOff>127000</xdr:colOff>
      <xdr:row>39</xdr:row>
      <xdr:rowOff>35496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27063"/>
          <a:ext cx="838200" cy="9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35496</xdr:rowOff>
    </xdr:from>
    <xdr:to>
      <xdr:col>81</xdr:col>
      <xdr:colOff>50800</xdr:colOff>
      <xdr:row>39</xdr:row>
      <xdr:rowOff>41993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2046"/>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41993</xdr:rowOff>
    </xdr:from>
    <xdr:to>
      <xdr:col>76</xdr:col>
      <xdr:colOff>114300</xdr:colOff>
      <xdr:row>39</xdr:row>
      <xdr:rowOff>44393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854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50302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44393</xdr:rowOff>
    </xdr:from>
    <xdr:to>
      <xdr:col>71</xdr:col>
      <xdr:colOff>177800</xdr:colOff>
      <xdr:row>39</xdr:row>
      <xdr:rowOff>44393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0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42246</xdr:rowOff>
    </xdr:from>
    <xdr:to>
      <xdr:col>72</xdr:col>
      <xdr:colOff>38100</xdr:colOff>
      <xdr:row>38</xdr:row>
      <xdr:rowOff>143846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160374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42494</xdr:rowOff>
    </xdr:from>
    <xdr:to>
      <xdr:col>67</xdr:col>
      <xdr:colOff>101600</xdr:colOff>
      <xdr:row>38</xdr:row>
      <xdr:rowOff>144094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5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160621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61163</xdr:rowOff>
    </xdr:from>
    <xdr:to>
      <xdr:col>85</xdr:col>
      <xdr:colOff>177800</xdr:colOff>
      <xdr:row>38</xdr:row>
      <xdr:rowOff>162763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26884</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156146</xdr:rowOff>
    </xdr:from>
    <xdr:to>
      <xdr:col>81</xdr:col>
      <xdr:colOff>101600</xdr:colOff>
      <xdr:row>39</xdr:row>
      <xdr:rowOff>86296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77423</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6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162643</xdr:rowOff>
    </xdr:from>
    <xdr:to>
      <xdr:col>76</xdr:col>
      <xdr:colOff>165100</xdr:colOff>
      <xdr:row>39</xdr:row>
      <xdr:rowOff>92793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83920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0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165043</xdr:rowOff>
    </xdr:from>
    <xdr:to>
      <xdr:col>72</xdr:col>
      <xdr:colOff>38100</xdr:colOff>
      <xdr:row>39</xdr:row>
      <xdr:rowOff>95193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86320</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165043</xdr:rowOff>
    </xdr:from>
    <xdr:to>
      <xdr:col>67</xdr:col>
      <xdr:colOff>101600</xdr:colOff>
      <xdr:row>39</xdr:row>
      <xdr:rowOff>95193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86320</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11881</xdr:rowOff>
    </xdr:from>
    <xdr:to>
      <xdr:col>85</xdr:col>
      <xdr:colOff>127000</xdr:colOff>
      <xdr:row>79</xdr:row>
      <xdr:rowOff>19974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556431"/>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78477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3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168123</xdr:rowOff>
    </xdr:from>
    <xdr:to>
      <xdr:col>81</xdr:col>
      <xdr:colOff>50800</xdr:colOff>
      <xdr:row>79</xdr:row>
      <xdr:rowOff>19974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541223"/>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8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161311</xdr:rowOff>
    </xdr:from>
    <xdr:to>
      <xdr:col>76</xdr:col>
      <xdr:colOff>114300</xdr:colOff>
      <xdr:row>78</xdr:row>
      <xdr:rowOff>168123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53441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154696</xdr:rowOff>
    </xdr:from>
    <xdr:to>
      <xdr:col>71</xdr:col>
      <xdr:colOff>177800</xdr:colOff>
      <xdr:row>78</xdr:row>
      <xdr:rowOff>161311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527796"/>
          <a:ext cx="8890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143535</xdr:rowOff>
    </xdr:from>
    <xdr:to>
      <xdr:col>72</xdr:col>
      <xdr:colOff>38100</xdr:colOff>
      <xdr:row>77</xdr:row>
      <xdr:rowOff>73685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90212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117308</xdr:rowOff>
    </xdr:from>
    <xdr:to>
      <xdr:col>67</xdr:col>
      <xdr:colOff>101600</xdr:colOff>
      <xdr:row>77</xdr:row>
      <xdr:rowOff>47458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63985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132531</xdr:rowOff>
    </xdr:from>
    <xdr:to>
      <xdr:col>85</xdr:col>
      <xdr:colOff>177800</xdr:colOff>
      <xdr:row>79</xdr:row>
      <xdr:rowOff>62681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5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47458</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4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140624</xdr:rowOff>
    </xdr:from>
    <xdr:to>
      <xdr:col>81</xdr:col>
      <xdr:colOff>101600</xdr:colOff>
      <xdr:row>79</xdr:row>
      <xdr:rowOff>70774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5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61901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60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117323</xdr:rowOff>
    </xdr:from>
    <xdr:to>
      <xdr:col>76</xdr:col>
      <xdr:colOff>165100</xdr:colOff>
      <xdr:row>79</xdr:row>
      <xdr:rowOff>47473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4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38600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58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110511</xdr:rowOff>
    </xdr:from>
    <xdr:to>
      <xdr:col>72</xdr:col>
      <xdr:colOff>38100</xdr:colOff>
      <xdr:row>79</xdr:row>
      <xdr:rowOff>40661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4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31788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5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103896</xdr:rowOff>
    </xdr:from>
    <xdr:to>
      <xdr:col>67</xdr:col>
      <xdr:colOff>101600</xdr:colOff>
      <xdr:row>79</xdr:row>
      <xdr:rowOff>34046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4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25173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56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19914</xdr:rowOff>
    </xdr:from>
    <xdr:to>
      <xdr:col>85</xdr:col>
      <xdr:colOff>127000</xdr:colOff>
      <xdr:row>98</xdr:row>
      <xdr:rowOff>77183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22014"/>
          <a:ext cx="838200" cy="5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19914</xdr:rowOff>
    </xdr:from>
    <xdr:to>
      <xdr:col>81</xdr:col>
      <xdr:colOff>50800</xdr:colOff>
      <xdr:row>98</xdr:row>
      <xdr:rowOff>31865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22014"/>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31865</xdr:rowOff>
    </xdr:from>
    <xdr:to>
      <xdr:col>76</xdr:col>
      <xdr:colOff>114300</xdr:colOff>
      <xdr:row>98</xdr:row>
      <xdr:rowOff>36748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33965"/>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36748</xdr:rowOff>
    </xdr:from>
    <xdr:to>
      <xdr:col>71</xdr:col>
      <xdr:colOff>177800</xdr:colOff>
      <xdr:row>98</xdr:row>
      <xdr:rowOff>83099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838848"/>
          <a:ext cx="8890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74160</xdr:rowOff>
    </xdr:from>
    <xdr:to>
      <xdr:col>72</xdr:col>
      <xdr:colOff>38100</xdr:colOff>
      <xdr:row>98</xdr:row>
      <xdr:rowOff>4310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0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20837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8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49389</xdr:rowOff>
    </xdr:from>
    <xdr:to>
      <xdr:col>67</xdr:col>
      <xdr:colOff>101600</xdr:colOff>
      <xdr:row>97</xdr:row>
      <xdr:rowOff>150989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8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5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26383</xdr:rowOff>
    </xdr:from>
    <xdr:to>
      <xdr:col>85</xdr:col>
      <xdr:colOff>177800</xdr:colOff>
      <xdr:row>98</xdr:row>
      <xdr:rowOff>127983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112760</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4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140564</xdr:rowOff>
    </xdr:from>
    <xdr:to>
      <xdr:col>81</xdr:col>
      <xdr:colOff>101600</xdr:colOff>
      <xdr:row>98</xdr:row>
      <xdr:rowOff>70714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61841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6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152515</xdr:rowOff>
    </xdr:from>
    <xdr:to>
      <xdr:col>76</xdr:col>
      <xdr:colOff>165100</xdr:colOff>
      <xdr:row>98</xdr:row>
      <xdr:rowOff>82665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73792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7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157398</xdr:rowOff>
    </xdr:from>
    <xdr:to>
      <xdr:col>72</xdr:col>
      <xdr:colOff>38100</xdr:colOff>
      <xdr:row>98</xdr:row>
      <xdr:rowOff>87548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78675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8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32299</xdr:rowOff>
    </xdr:from>
    <xdr:to>
      <xdr:col>67</xdr:col>
      <xdr:colOff>101600</xdr:colOff>
      <xdr:row>98</xdr:row>
      <xdr:rowOff>133899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125026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2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25171</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5402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57810</xdr:rowOff>
    </xdr:from>
    <xdr:to>
      <xdr:col>102</xdr:col>
      <xdr:colOff>165100</xdr:colOff>
      <xdr:row>37</xdr:row>
      <xdr:rowOff>159410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4487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62497</xdr:rowOff>
    </xdr:from>
    <xdr:to>
      <xdr:col>98</xdr:col>
      <xdr:colOff>38100</xdr:colOff>
      <xdr:row>37</xdr:row>
      <xdr:rowOff>164097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40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9174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18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145821</xdr:rowOff>
    </xdr:from>
    <xdr:to>
      <xdr:col>98</xdr:col>
      <xdr:colOff>38100</xdr:colOff>
      <xdr:row>38</xdr:row>
      <xdr:rowOff>75971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67098</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582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162342</xdr:rowOff>
    </xdr:from>
    <xdr:to>
      <xdr:col>116</xdr:col>
      <xdr:colOff>63500</xdr:colOff>
      <xdr:row>58</xdr:row>
      <xdr:rowOff>162995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0644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162995</xdr:rowOff>
    </xdr:from>
    <xdr:to>
      <xdr:col>111</xdr:col>
      <xdr:colOff>177800</xdr:colOff>
      <xdr:row>58</xdr:row>
      <xdr:rowOff>163213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0709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163213</xdr:rowOff>
    </xdr:from>
    <xdr:to>
      <xdr:col>107</xdr:col>
      <xdr:colOff>50800</xdr:colOff>
      <xdr:row>58</xdr:row>
      <xdr:rowOff>163213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07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162124</xdr:rowOff>
    </xdr:from>
    <xdr:to>
      <xdr:col>102</xdr:col>
      <xdr:colOff>114300</xdr:colOff>
      <xdr:row>58</xdr:row>
      <xdr:rowOff>163213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0622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169128</xdr:rowOff>
    </xdr:from>
    <xdr:to>
      <xdr:col>102</xdr:col>
      <xdr:colOff>165100</xdr:colOff>
      <xdr:row>56</xdr:row>
      <xdr:rowOff>99278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5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115805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37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131681</xdr:rowOff>
    </xdr:from>
    <xdr:to>
      <xdr:col>98</xdr:col>
      <xdr:colOff>38100</xdr:colOff>
      <xdr:row>56</xdr:row>
      <xdr:rowOff>61831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5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78358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3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111542</xdr:rowOff>
    </xdr:from>
    <xdr:to>
      <xdr:col>116</xdr:col>
      <xdr:colOff>114300</xdr:colOff>
      <xdr:row>59</xdr:row>
      <xdr:rowOff>41692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26469</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70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112195</xdr:rowOff>
    </xdr:from>
    <xdr:to>
      <xdr:col>112</xdr:col>
      <xdr:colOff>38100</xdr:colOff>
      <xdr:row>59</xdr:row>
      <xdr:rowOff>42345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33472</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49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112413</xdr:rowOff>
    </xdr:from>
    <xdr:to>
      <xdr:col>107</xdr:col>
      <xdr:colOff>101600</xdr:colOff>
      <xdr:row>59</xdr:row>
      <xdr:rowOff>42563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33690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4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112413</xdr:rowOff>
    </xdr:from>
    <xdr:to>
      <xdr:col>102</xdr:col>
      <xdr:colOff>165100</xdr:colOff>
      <xdr:row>59</xdr:row>
      <xdr:rowOff>42563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33690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4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111324</xdr:rowOff>
    </xdr:from>
    <xdr:to>
      <xdr:col>98</xdr:col>
      <xdr:colOff>38100</xdr:colOff>
      <xdr:row>59</xdr:row>
      <xdr:rowOff>41474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32601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4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111906</xdr:rowOff>
    </xdr:from>
    <xdr:to>
      <xdr:col>116</xdr:col>
      <xdr:colOff>63500</xdr:colOff>
      <xdr:row>77</xdr:row>
      <xdr:rowOff>114725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13556"/>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111906</xdr:rowOff>
    </xdr:from>
    <xdr:to>
      <xdr:col>111</xdr:col>
      <xdr:colOff>177800</xdr:colOff>
      <xdr:row>77</xdr:row>
      <xdr:rowOff>133356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13556"/>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133356</xdr:rowOff>
    </xdr:from>
    <xdr:to>
      <xdr:col>107</xdr:col>
      <xdr:colOff>50800</xdr:colOff>
      <xdr:row>78</xdr:row>
      <xdr:rowOff>5035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35006"/>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5035</xdr:rowOff>
    </xdr:from>
    <xdr:to>
      <xdr:col>102</xdr:col>
      <xdr:colOff>114300</xdr:colOff>
      <xdr:row>78</xdr:row>
      <xdr:rowOff>49670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78135"/>
          <a:ext cx="889000" cy="4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151784</xdr:rowOff>
    </xdr:from>
    <xdr:to>
      <xdr:col>102</xdr:col>
      <xdr:colOff>165100</xdr:colOff>
      <xdr:row>75</xdr:row>
      <xdr:rowOff>81934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98461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13157</xdr:rowOff>
    </xdr:from>
    <xdr:to>
      <xdr:col>98</xdr:col>
      <xdr:colOff>38100</xdr:colOff>
      <xdr:row>75</xdr:row>
      <xdr:rowOff>114757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131284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63925</xdr:rowOff>
    </xdr:from>
    <xdr:to>
      <xdr:col>116</xdr:col>
      <xdr:colOff>114300</xdr:colOff>
      <xdr:row>77</xdr:row>
      <xdr:rowOff>165525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42352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61106</xdr:rowOff>
    </xdr:from>
    <xdr:to>
      <xdr:col>112</xdr:col>
      <xdr:colOff>38100</xdr:colOff>
      <xdr:row>77</xdr:row>
      <xdr:rowOff>162706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153833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82556</xdr:rowOff>
    </xdr:from>
    <xdr:to>
      <xdr:col>107</xdr:col>
      <xdr:colOff>101600</xdr:colOff>
      <xdr:row>78</xdr:row>
      <xdr:rowOff>12706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125685</xdr:rowOff>
    </xdr:from>
    <xdr:to>
      <xdr:col>102</xdr:col>
      <xdr:colOff>165100</xdr:colOff>
      <xdr:row>78</xdr:row>
      <xdr:rowOff>55835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46962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2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170320</xdr:rowOff>
    </xdr:from>
    <xdr:to>
      <xdr:col>98</xdr:col>
      <xdr:colOff>38100</xdr:colOff>
      <xdr:row>78</xdr:row>
      <xdr:rowOff>100470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91597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３６７，２０６円となっている。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いずれの指標も類似団体より下回っている。主な構成項目である人件費は、住民一人当たり５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９３６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１９年度から比較すると約１５％減少していることから類似団体平均と比べて低い水準にある。過去（平成１９年から平成２７年度の間）の採用数が類似団体平均と比較してい少ないことが主な要因であ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三重県玉城町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15,629
15,461
40.91
6,328,689
5,739,063
288,447
3,947,148
5,069,417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109601</xdr:rowOff>
    </xdr:from>
    <xdr:to>
      <xdr:col>24</xdr:col>
      <xdr:colOff>63500</xdr:colOff>
      <xdr:row>37</xdr:row>
      <xdr:rowOff>136271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53251"/>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157607</xdr:rowOff>
    </xdr:from>
    <xdr:to>
      <xdr:col>19</xdr:col>
      <xdr:colOff>177800</xdr:colOff>
      <xdr:row>37</xdr:row>
      <xdr:rowOff>109601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9807"/>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157607</xdr:rowOff>
    </xdr:from>
    <xdr:to>
      <xdr:col>15</xdr:col>
      <xdr:colOff>50800</xdr:colOff>
      <xdr:row>37</xdr:row>
      <xdr:rowOff>55118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9807"/>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28338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55118</xdr:rowOff>
    </xdr:from>
    <xdr:to>
      <xdr:col>10</xdr:col>
      <xdr:colOff>114300</xdr:colOff>
      <xdr:row>37</xdr:row>
      <xdr:rowOff>68453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9876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45085</xdr:rowOff>
    </xdr:from>
    <xdr:to>
      <xdr:col>10</xdr:col>
      <xdr:colOff>165100</xdr:colOff>
      <xdr:row>34</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114046</xdr:rowOff>
    </xdr:from>
    <xdr:to>
      <xdr:col>6</xdr:col>
      <xdr:colOff>38100</xdr:colOff>
      <xdr:row>35</xdr:row>
      <xdr:rowOff>44196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60723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85471</xdr:rowOff>
    </xdr:from>
    <xdr:to>
      <xdr:col>24</xdr:col>
      <xdr:colOff>114300</xdr:colOff>
      <xdr:row>38</xdr:row>
      <xdr:rowOff>15621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63898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58801</xdr:rowOff>
    </xdr:from>
    <xdr:to>
      <xdr:col>20</xdr:col>
      <xdr:colOff>38100</xdr:colOff>
      <xdr:row>37</xdr:row>
      <xdr:rowOff>160401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151528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106807</xdr:rowOff>
    </xdr:from>
    <xdr:to>
      <xdr:col>15</xdr:col>
      <xdr:colOff>101600</xdr:colOff>
      <xdr:row>37</xdr:row>
      <xdr:rowOff>36957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28084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4318</xdr:rowOff>
    </xdr:from>
    <xdr:to>
      <xdr:col>10</xdr:col>
      <xdr:colOff>165100</xdr:colOff>
      <xdr:row>37</xdr:row>
      <xdr:rowOff>105918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97045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17653</xdr:rowOff>
    </xdr:from>
    <xdr:to>
      <xdr:col>6</xdr:col>
      <xdr:colOff>38100</xdr:colOff>
      <xdr:row>37</xdr:row>
      <xdr:rowOff>119253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110380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1671</xdr:rowOff>
    </xdr:from>
    <xdr:to>
      <xdr:col>24</xdr:col>
      <xdr:colOff>63500</xdr:colOff>
      <xdr:row>59</xdr:row>
      <xdr:rowOff>83632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117221"/>
          <a:ext cx="838200" cy="8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1671</xdr:rowOff>
    </xdr:from>
    <xdr:to>
      <xdr:col>19</xdr:col>
      <xdr:colOff>177800</xdr:colOff>
      <xdr:row>59</xdr:row>
      <xdr:rowOff>4811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117221"/>
          <a:ext cx="8890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4811</xdr:rowOff>
    </xdr:from>
    <xdr:to>
      <xdr:col>15</xdr:col>
      <xdr:colOff>50800</xdr:colOff>
      <xdr:row>59</xdr:row>
      <xdr:rowOff>66701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120361"/>
          <a:ext cx="889000" cy="6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65097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43726</xdr:rowOff>
    </xdr:from>
    <xdr:to>
      <xdr:col>10</xdr:col>
      <xdr:colOff>114300</xdr:colOff>
      <xdr:row>59</xdr:row>
      <xdr:rowOff>66701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59276"/>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127236</xdr:rowOff>
    </xdr:from>
    <xdr:to>
      <xdr:col>10</xdr:col>
      <xdr:colOff>165100</xdr:colOff>
      <xdr:row>58</xdr:row>
      <xdr:rowOff>57386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73913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114732</xdr:rowOff>
    </xdr:from>
    <xdr:to>
      <xdr:col>6</xdr:col>
      <xdr:colOff>38100</xdr:colOff>
      <xdr:row>58</xdr:row>
      <xdr:rowOff>44882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8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61409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32832</xdr:rowOff>
    </xdr:from>
    <xdr:to>
      <xdr:col>24</xdr:col>
      <xdr:colOff>114300</xdr:colOff>
      <xdr:row>59</xdr:row>
      <xdr:rowOff>134432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1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119209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122321</xdr:rowOff>
    </xdr:from>
    <xdr:to>
      <xdr:col>20</xdr:col>
      <xdr:colOff>38100</xdr:colOff>
      <xdr:row>59</xdr:row>
      <xdr:rowOff>52471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43598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125461</xdr:rowOff>
    </xdr:from>
    <xdr:to>
      <xdr:col>15</xdr:col>
      <xdr:colOff>101600</xdr:colOff>
      <xdr:row>59</xdr:row>
      <xdr:rowOff>55611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46738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6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15901</xdr:rowOff>
    </xdr:from>
    <xdr:to>
      <xdr:col>10</xdr:col>
      <xdr:colOff>165100</xdr:colOff>
      <xdr:row>59</xdr:row>
      <xdr:rowOff>117501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108628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2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164376</xdr:rowOff>
    </xdr:from>
    <xdr:to>
      <xdr:col>6</xdr:col>
      <xdr:colOff>38100</xdr:colOff>
      <xdr:row>59</xdr:row>
      <xdr:rowOff>94526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85653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20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165951</xdr:rowOff>
    </xdr:from>
    <xdr:to>
      <xdr:col>24</xdr:col>
      <xdr:colOff>62865</xdr:colOff>
      <xdr:row>78</xdr:row>
      <xdr:rowOff>115405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8901"/>
          <a:ext cx="1270" cy="114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119232</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9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115405</xdr:rowOff>
    </xdr:from>
    <xdr:to>
      <xdr:col>24</xdr:col>
      <xdr:colOff>152400</xdr:colOff>
      <xdr:row>78</xdr:row>
      <xdr:rowOff>115405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8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112628</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165951</xdr:rowOff>
    </xdr:from>
    <xdr:to>
      <xdr:col>24</xdr:col>
      <xdr:colOff>152400</xdr:colOff>
      <xdr:row>71</xdr:row>
      <xdr:rowOff>165951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148070</xdr:rowOff>
    </xdr:from>
    <xdr:to>
      <xdr:col>24</xdr:col>
      <xdr:colOff>63500</xdr:colOff>
      <xdr:row>76</xdr:row>
      <xdr:rowOff>40246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06820"/>
          <a:ext cx="838200" cy="6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130256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1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107379</xdr:rowOff>
    </xdr:from>
    <xdr:to>
      <xdr:col>24</xdr:col>
      <xdr:colOff>114300</xdr:colOff>
      <xdr:row>76</xdr:row>
      <xdr:rowOff>37529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6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148070</xdr:rowOff>
    </xdr:from>
    <xdr:to>
      <xdr:col>19</xdr:col>
      <xdr:colOff>177800</xdr:colOff>
      <xdr:row>76</xdr:row>
      <xdr:rowOff>154457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06820"/>
          <a:ext cx="889000" cy="17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58851</xdr:rowOff>
    </xdr:from>
    <xdr:to>
      <xdr:col>20</xdr:col>
      <xdr:colOff>38100</xdr:colOff>
      <xdr:row>75</xdr:row>
      <xdr:rowOff>160452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1760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5528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9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154457</xdr:rowOff>
    </xdr:from>
    <xdr:to>
      <xdr:col>15</xdr:col>
      <xdr:colOff>50800</xdr:colOff>
      <xdr:row>77</xdr:row>
      <xdr:rowOff>5118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84657"/>
          <a:ext cx="889000" cy="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123051</xdr:rowOff>
    </xdr:from>
    <xdr:to>
      <xdr:col>15</xdr:col>
      <xdr:colOff>101600</xdr:colOff>
      <xdr:row>76</xdr:row>
      <xdr:rowOff>53200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69728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5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5118</xdr:rowOff>
    </xdr:from>
    <xdr:to>
      <xdr:col>10</xdr:col>
      <xdr:colOff>114300</xdr:colOff>
      <xdr:row>77</xdr:row>
      <xdr:rowOff>107569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06768"/>
          <a:ext cx="8890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70</xdr:row>
      <xdr:rowOff>21527</xdr:rowOff>
    </xdr:from>
    <xdr:to>
      <xdr:col>10</xdr:col>
      <xdr:colOff>165100</xdr:colOff>
      <xdr:row>70</xdr:row>
      <xdr:rowOff>123127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0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139654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179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159703</xdr:rowOff>
    </xdr:from>
    <xdr:to>
      <xdr:col>6</xdr:col>
      <xdr:colOff>38100</xdr:colOff>
      <xdr:row>75</xdr:row>
      <xdr:rowOff>89853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106380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62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160896</xdr:rowOff>
    </xdr:from>
    <xdr:to>
      <xdr:col>24</xdr:col>
      <xdr:colOff>114300</xdr:colOff>
      <xdr:row>76</xdr:row>
      <xdr:rowOff>91046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139323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9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97269</xdr:rowOff>
    </xdr:from>
    <xdr:to>
      <xdr:col>20</xdr:col>
      <xdr:colOff>38100</xdr:colOff>
      <xdr:row>76</xdr:row>
      <xdr:rowOff>27418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56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18547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4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103657</xdr:rowOff>
    </xdr:from>
    <xdr:to>
      <xdr:col>15</xdr:col>
      <xdr:colOff>101600</xdr:colOff>
      <xdr:row>77</xdr:row>
      <xdr:rowOff>33807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24934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125768</xdr:rowOff>
    </xdr:from>
    <xdr:to>
      <xdr:col>10</xdr:col>
      <xdr:colOff>165100</xdr:colOff>
      <xdr:row>77</xdr:row>
      <xdr:rowOff>55918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47045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4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56769</xdr:rowOff>
    </xdr:from>
    <xdr:to>
      <xdr:col>6</xdr:col>
      <xdr:colOff>38100</xdr:colOff>
      <xdr:row>77</xdr:row>
      <xdr:rowOff>158369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149496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5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120024</xdr:rowOff>
    </xdr:from>
    <xdr:to>
      <xdr:col>24</xdr:col>
      <xdr:colOff>63500</xdr:colOff>
      <xdr:row>98</xdr:row>
      <xdr:rowOff>137513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922124"/>
          <a:ext cx="8382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120024</xdr:rowOff>
    </xdr:from>
    <xdr:to>
      <xdr:col>19</xdr:col>
      <xdr:colOff>177800</xdr:colOff>
      <xdr:row>98</xdr:row>
      <xdr:rowOff>131372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922124"/>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123355</xdr:rowOff>
    </xdr:from>
    <xdr:to>
      <xdr:col>15</xdr:col>
      <xdr:colOff>50800</xdr:colOff>
      <xdr:row>98</xdr:row>
      <xdr:rowOff>131372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925455"/>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123355</xdr:rowOff>
    </xdr:from>
    <xdr:to>
      <xdr:col>10</xdr:col>
      <xdr:colOff>114300</xdr:colOff>
      <xdr:row>98</xdr:row>
      <xdr:rowOff>161972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25455"/>
          <a:ext cx="889000" cy="3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151226</xdr:rowOff>
    </xdr:from>
    <xdr:to>
      <xdr:col>10</xdr:col>
      <xdr:colOff>165100</xdr:colOff>
      <xdr:row>97</xdr:row>
      <xdr:rowOff>81376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97903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154801</xdr:rowOff>
    </xdr:from>
    <xdr:to>
      <xdr:col>6</xdr:col>
      <xdr:colOff>38100</xdr:colOff>
      <xdr:row>97</xdr:row>
      <xdr:rowOff>84951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101478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86713</xdr:rowOff>
    </xdr:from>
    <xdr:to>
      <xdr:col>24</xdr:col>
      <xdr:colOff>114300</xdr:colOff>
      <xdr:row>99</xdr:row>
      <xdr:rowOff>16863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65140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6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69224</xdr:rowOff>
    </xdr:from>
    <xdr:to>
      <xdr:col>20</xdr:col>
      <xdr:colOff>38100</xdr:colOff>
      <xdr:row>98</xdr:row>
      <xdr:rowOff>170824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161951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6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80572</xdr:rowOff>
    </xdr:from>
    <xdr:to>
      <xdr:col>15</xdr:col>
      <xdr:colOff>101600</xdr:colOff>
      <xdr:row>99</xdr:row>
      <xdr:rowOff>10722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72555</xdr:rowOff>
    </xdr:from>
    <xdr:to>
      <xdr:col>10</xdr:col>
      <xdr:colOff>165100</xdr:colOff>
      <xdr:row>99</xdr:row>
      <xdr:rowOff>2705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165282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111172</xdr:rowOff>
    </xdr:from>
    <xdr:to>
      <xdr:col>6</xdr:col>
      <xdr:colOff>38100</xdr:colOff>
      <xdr:row>99</xdr:row>
      <xdr:rowOff>41322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32449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58384</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887684"/>
          <a:ext cx="1270" cy="89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5061</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6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58384</xdr:rowOff>
    </xdr:from>
    <xdr:to>
      <xdr:col>55</xdr:col>
      <xdr:colOff>88900</xdr:colOff>
      <xdr:row>34</xdr:row>
      <xdr:rowOff>58384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88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96266</xdr:rowOff>
    </xdr:from>
    <xdr:to>
      <xdr:col>55</xdr:col>
      <xdr:colOff>0</xdr:colOff>
      <xdr:row>37</xdr:row>
      <xdr:rowOff>98225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439916"/>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47733</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62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69306</xdr:rowOff>
    </xdr:from>
    <xdr:to>
      <xdr:col>55</xdr:col>
      <xdr:colOff>50800</xdr:colOff>
      <xdr:row>38</xdr:row>
      <xdr:rowOff>170906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98225</xdr:rowOff>
    </xdr:from>
    <xdr:to>
      <xdr:col>50</xdr:col>
      <xdr:colOff>114300</xdr:colOff>
      <xdr:row>37</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44187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70938</xdr:rowOff>
    </xdr:from>
    <xdr:to>
      <xdr:col>50</xdr:col>
      <xdr:colOff>165100</xdr:colOff>
      <xdr:row>39</xdr:row>
      <xdr:rowOff>1088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67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98878</xdr:rowOff>
    </xdr:from>
    <xdr:to>
      <xdr:col>45</xdr:col>
      <xdr:colOff>177800</xdr:colOff>
      <xdr:row>37</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442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106208</xdr:rowOff>
    </xdr:from>
    <xdr:to>
      <xdr:col>46</xdr:col>
      <xdr:colOff>38100</xdr:colOff>
      <xdr:row>38</xdr:row>
      <xdr:rowOff>36358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27485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4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2213</xdr:rowOff>
    </xdr:from>
    <xdr:to>
      <xdr:col>41</xdr:col>
      <xdr:colOff>50800</xdr:colOff>
      <xdr:row>37</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317163"/>
          <a:ext cx="889000" cy="11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160746</xdr:rowOff>
    </xdr:from>
    <xdr:to>
      <xdr:col>41</xdr:col>
      <xdr:colOff>101600</xdr:colOff>
      <xdr:row>36</xdr:row>
      <xdr:rowOff>90896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1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107423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93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67020</xdr:rowOff>
    </xdr:from>
    <xdr:to>
      <xdr:col>36</xdr:col>
      <xdr:colOff>165100</xdr:colOff>
      <xdr:row>34</xdr:row>
      <xdr:rowOff>168620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589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159747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45466</xdr:rowOff>
    </xdr:from>
    <xdr:to>
      <xdr:col>55</xdr:col>
      <xdr:colOff>50800</xdr:colOff>
      <xdr:row>37</xdr:row>
      <xdr:rowOff>147066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68343</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2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47425</xdr:rowOff>
    </xdr:from>
    <xdr:to>
      <xdr:col>50</xdr:col>
      <xdr:colOff>165100</xdr:colOff>
      <xdr:row>37</xdr:row>
      <xdr:rowOff>149025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165552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616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48078</xdr:rowOff>
    </xdr:from>
    <xdr:to>
      <xdr:col>46</xdr:col>
      <xdr:colOff>38100</xdr:colOff>
      <xdr:row>37</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166205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616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48078</xdr:rowOff>
    </xdr:from>
    <xdr:to>
      <xdr:col>41</xdr:col>
      <xdr:colOff>101600</xdr:colOff>
      <xdr:row>37</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140805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122863</xdr:rowOff>
    </xdr:from>
    <xdr:to>
      <xdr:col>36</xdr:col>
      <xdr:colOff>165100</xdr:colOff>
      <xdr:row>31</xdr:row>
      <xdr:rowOff>53013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69540</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0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25500</xdr:rowOff>
    </xdr:from>
    <xdr:to>
      <xdr:col>54</xdr:col>
      <xdr:colOff>189865</xdr:colOff>
      <xdr:row>59</xdr:row>
      <xdr:rowOff>30472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9112350"/>
          <a:ext cx="1270" cy="1033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34299</xdr:rowOff>
    </xdr:from>
    <xdr:ext cx="469744"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4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30472</xdr:rowOff>
    </xdr:from>
    <xdr:to>
      <xdr:col>55</xdr:col>
      <xdr:colOff>88900</xdr:colOff>
      <xdr:row>59</xdr:row>
      <xdr:rowOff>30472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143627</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8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25500</xdr:rowOff>
    </xdr:from>
    <xdr:to>
      <xdr:col>55</xdr:col>
      <xdr:colOff>88900</xdr:colOff>
      <xdr:row>53</xdr:row>
      <xdr:rowOff>25500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911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74435</xdr:rowOff>
    </xdr:from>
    <xdr:to>
      <xdr:col>55</xdr:col>
      <xdr:colOff>0</xdr:colOff>
      <xdr:row>57</xdr:row>
      <xdr:rowOff>149116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9847085"/>
          <a:ext cx="838200" cy="7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122835</xdr:rowOff>
    </xdr:from>
    <xdr:ext cx="534377"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55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99958</xdr:rowOff>
    </xdr:from>
    <xdr:to>
      <xdr:col>55</xdr:col>
      <xdr:colOff>50800</xdr:colOff>
      <xdr:row>57</xdr:row>
      <xdr:rowOff>30108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74435</xdr:rowOff>
    </xdr:from>
    <xdr:to>
      <xdr:col>50</xdr:col>
      <xdr:colOff>114300</xdr:colOff>
      <xdr:row>58</xdr:row>
      <xdr:rowOff>22714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847085"/>
          <a:ext cx="889000" cy="1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71041</xdr:rowOff>
    </xdr:from>
    <xdr:to>
      <xdr:col>50</xdr:col>
      <xdr:colOff>165100</xdr:colOff>
      <xdr:row>57</xdr:row>
      <xdr:rowOff>1191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67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17718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2111" y="944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22714</xdr:rowOff>
    </xdr:from>
    <xdr:to>
      <xdr:col>45</xdr:col>
      <xdr:colOff>177800</xdr:colOff>
      <xdr:row>58</xdr:row>
      <xdr:rowOff>22828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996681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31979</xdr:rowOff>
    </xdr:from>
    <xdr:to>
      <xdr:col>46</xdr:col>
      <xdr:colOff>38100</xdr:colOff>
      <xdr:row>57</xdr:row>
      <xdr:rowOff>133579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0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150106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163675</xdr:rowOff>
    </xdr:from>
    <xdr:to>
      <xdr:col>41</xdr:col>
      <xdr:colOff>50800</xdr:colOff>
      <xdr:row>58</xdr:row>
      <xdr:rowOff>22828</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8736175"/>
          <a:ext cx="889000" cy="12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125533</xdr:rowOff>
    </xdr:from>
    <xdr:to>
      <xdr:col>41</xdr:col>
      <xdr:colOff>101600</xdr:colOff>
      <xdr:row>57</xdr:row>
      <xdr:rowOff>55683</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2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72210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5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96872</xdr:rowOff>
    </xdr:from>
    <xdr:to>
      <xdr:col>36</xdr:col>
      <xdr:colOff>165100</xdr:colOff>
      <xdr:row>57</xdr:row>
      <xdr:rowOff>27022</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69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18149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7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98316</xdr:rowOff>
    </xdr:from>
    <xdr:to>
      <xdr:col>55</xdr:col>
      <xdr:colOff>50800</xdr:colOff>
      <xdr:row>58</xdr:row>
      <xdr:rowOff>28466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8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76743</xdr:rowOff>
    </xdr:from>
    <xdr:ext cx="534377"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84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23635</xdr:rowOff>
    </xdr:from>
    <xdr:to>
      <xdr:col>50</xdr:col>
      <xdr:colOff>165100</xdr:colOff>
      <xdr:row>57</xdr:row>
      <xdr:rowOff>125235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7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116362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372111" y="98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143364</xdr:rowOff>
    </xdr:from>
    <xdr:to>
      <xdr:col>46</xdr:col>
      <xdr:colOff>38100</xdr:colOff>
      <xdr:row>58</xdr:row>
      <xdr:rowOff>73514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9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64641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483111" y="100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143478</xdr:rowOff>
    </xdr:from>
    <xdr:to>
      <xdr:col>41</xdr:col>
      <xdr:colOff>101600</xdr:colOff>
      <xdr:row>58</xdr:row>
      <xdr:rowOff>73628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9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64755</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594111" y="1000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112875</xdr:rowOff>
    </xdr:from>
    <xdr:to>
      <xdr:col>36</xdr:col>
      <xdr:colOff>165100</xdr:colOff>
      <xdr:row>51</xdr:row>
      <xdr:rowOff>43025</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86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59552</xdr:rowOff>
    </xdr:from>
    <xdr:ext cx="599010"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672795" y="846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155017</xdr:rowOff>
    </xdr:from>
    <xdr:to>
      <xdr:col>55</xdr:col>
      <xdr:colOff>0</xdr:colOff>
      <xdr:row>78</xdr:row>
      <xdr:rowOff>9353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356667"/>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89043</xdr:rowOff>
    </xdr:from>
    <xdr:to>
      <xdr:col>50</xdr:col>
      <xdr:colOff>114300</xdr:colOff>
      <xdr:row>77</xdr:row>
      <xdr:rowOff>155017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290693"/>
          <a:ext cx="889000" cy="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89043</xdr:rowOff>
    </xdr:from>
    <xdr:to>
      <xdr:col>45</xdr:col>
      <xdr:colOff>177800</xdr:colOff>
      <xdr:row>77</xdr:row>
      <xdr:rowOff>135173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290693"/>
          <a:ext cx="889000" cy="4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135173</xdr:rowOff>
    </xdr:from>
    <xdr:to>
      <xdr:col>41</xdr:col>
      <xdr:colOff>50800</xdr:colOff>
      <xdr:row>78</xdr:row>
      <xdr:rowOff>43049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36823"/>
          <a:ext cx="889000" cy="7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34288</xdr:rowOff>
    </xdr:from>
    <xdr:to>
      <xdr:col>41</xdr:col>
      <xdr:colOff>101600</xdr:colOff>
      <xdr:row>76</xdr:row>
      <xdr:rowOff>135888</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0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152415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8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114733</xdr:rowOff>
    </xdr:from>
    <xdr:to>
      <xdr:col>36</xdr:col>
      <xdr:colOff>165100</xdr:colOff>
      <xdr:row>77</xdr:row>
      <xdr:rowOff>44883</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14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61409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9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130003</xdr:rowOff>
    </xdr:from>
    <xdr:to>
      <xdr:col>55</xdr:col>
      <xdr:colOff>50800</xdr:colOff>
      <xdr:row>78</xdr:row>
      <xdr:rowOff>60153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44930</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4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104217</xdr:rowOff>
    </xdr:from>
    <xdr:to>
      <xdr:col>50</xdr:col>
      <xdr:colOff>165100</xdr:colOff>
      <xdr:row>78</xdr:row>
      <xdr:rowOff>34367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25494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3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38243</xdr:rowOff>
    </xdr:from>
    <xdr:to>
      <xdr:col>46</xdr:col>
      <xdr:colOff>38100</xdr:colOff>
      <xdr:row>77</xdr:row>
      <xdr:rowOff>139843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130970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84373</xdr:rowOff>
    </xdr:from>
    <xdr:to>
      <xdr:col>41</xdr:col>
      <xdr:colOff>101600</xdr:colOff>
      <xdr:row>78</xdr:row>
      <xdr:rowOff>14523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5650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3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163699</xdr:rowOff>
    </xdr:from>
    <xdr:to>
      <xdr:col>36</xdr:col>
      <xdr:colOff>165100</xdr:colOff>
      <xdr:row>78</xdr:row>
      <xdr:rowOff>93849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84976</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45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a:extLst>
            <a:ext uri="{FF2B5EF4-FFF2-40B4-BE49-F238E27FC236}">
              <a16:creationId xmlns:a16="http://schemas.microsoft.com/office/drawing/2014/main" id="{00000000-0008-0000-07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7" name="土木費最小値テキスト">
          <a:extLst>
            <a:ext uri="{FF2B5EF4-FFF2-40B4-BE49-F238E27FC236}">
              <a16:creationId xmlns:a16="http://schemas.microsoft.com/office/drawing/2014/main" id="{00000000-0008-0000-0700-0000D3010000}"/>
            </a:ext>
          </a:extLst>
        </xdr:cNvPr>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9" name="土木費最大値テキスト">
          <a:extLst>
            <a:ext uri="{FF2B5EF4-FFF2-40B4-BE49-F238E27FC236}">
              <a16:creationId xmlns:a16="http://schemas.microsoft.com/office/drawing/2014/main" id="{00000000-0008-0000-0700-0000D5010000}"/>
            </a:ext>
          </a:extLst>
        </xdr:cNvPr>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32279</xdr:rowOff>
    </xdr:from>
    <xdr:to>
      <xdr:col>55</xdr:col>
      <xdr:colOff>0</xdr:colOff>
      <xdr:row>99</xdr:row>
      <xdr:rowOff>33665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9639300" y="17005829"/>
          <a:ext cx="8382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72" name="土木費平均値テキスト">
          <a:extLst>
            <a:ext uri="{FF2B5EF4-FFF2-40B4-BE49-F238E27FC236}">
              <a16:creationId xmlns:a16="http://schemas.microsoft.com/office/drawing/2014/main" id="{00000000-0008-0000-0700-0000D8010000}"/>
            </a:ext>
          </a:extLst>
        </xdr:cNvPr>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22524</xdr:rowOff>
    </xdr:from>
    <xdr:to>
      <xdr:col>50</xdr:col>
      <xdr:colOff>114300</xdr:colOff>
      <xdr:row>99</xdr:row>
      <xdr:rowOff>33665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8750300" y="16996074"/>
          <a:ext cx="889000" cy="1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22524</xdr:rowOff>
    </xdr:from>
    <xdr:to>
      <xdr:col>45</xdr:col>
      <xdr:colOff>177800</xdr:colOff>
      <xdr:row>99</xdr:row>
      <xdr:rowOff>24436</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7861300" y="16996074"/>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81739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24436</xdr:rowOff>
    </xdr:from>
    <xdr:to>
      <xdr:col>41</xdr:col>
      <xdr:colOff>50800</xdr:colOff>
      <xdr:row>99</xdr:row>
      <xdr:rowOff>36984</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6972300" y="16997986"/>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124574</xdr:rowOff>
    </xdr:from>
    <xdr:to>
      <xdr:col>41</xdr:col>
      <xdr:colOff>101600</xdr:colOff>
      <xdr:row>99</xdr:row>
      <xdr:rowOff>54724</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7810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71251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120999</xdr:rowOff>
    </xdr:from>
    <xdr:to>
      <xdr:col>36</xdr:col>
      <xdr:colOff>165100</xdr:colOff>
      <xdr:row>99</xdr:row>
      <xdr:rowOff>51149</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6921500" y="16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67676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69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152929</xdr:rowOff>
    </xdr:from>
    <xdr:to>
      <xdr:col>55</xdr:col>
      <xdr:colOff>50800</xdr:colOff>
      <xdr:row>99</xdr:row>
      <xdr:rowOff>83079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10426700" y="169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67856</xdr:rowOff>
    </xdr:from>
    <xdr:ext cx="534377" cy="259045"/>
    <xdr:sp macro="" textlink="">
      <xdr:nvSpPr>
        <xdr:cNvPr id="491" name="土木費該当値テキスト">
          <a:extLst>
            <a:ext uri="{FF2B5EF4-FFF2-40B4-BE49-F238E27FC236}">
              <a16:creationId xmlns:a16="http://schemas.microsoft.com/office/drawing/2014/main" id="{00000000-0008-0000-0700-0000EB010000}"/>
            </a:ext>
          </a:extLst>
        </xdr:cNvPr>
        <xdr:cNvSpPr txBox="1"/>
      </xdr:nvSpPr>
      <xdr:spPr>
        <a:xfrm>
          <a:off x="10528300" y="168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154315</xdr:rowOff>
    </xdr:from>
    <xdr:to>
      <xdr:col>50</xdr:col>
      <xdr:colOff>165100</xdr:colOff>
      <xdr:row>99</xdr:row>
      <xdr:rowOff>84465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9588500" y="1695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75592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9372111" y="170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143174</xdr:rowOff>
    </xdr:from>
    <xdr:to>
      <xdr:col>46</xdr:col>
      <xdr:colOff>38100</xdr:colOff>
      <xdr:row>99</xdr:row>
      <xdr:rowOff>73324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8699500" y="169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64451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8483111" y="170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145086</xdr:rowOff>
    </xdr:from>
    <xdr:to>
      <xdr:col>41</xdr:col>
      <xdr:colOff>101600</xdr:colOff>
      <xdr:row>99</xdr:row>
      <xdr:rowOff>75236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7810500" y="169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66363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7594111" y="1703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157634</xdr:rowOff>
    </xdr:from>
    <xdr:to>
      <xdr:col>36</xdr:col>
      <xdr:colOff>165100</xdr:colOff>
      <xdr:row>99</xdr:row>
      <xdr:rowOff>87784</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6921500" y="169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78911</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6705111" y="170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1625</xdr:rowOff>
    </xdr:from>
    <xdr:to>
      <xdr:col>85</xdr:col>
      <xdr:colOff>127000</xdr:colOff>
      <xdr:row>37</xdr:row>
      <xdr:rowOff>28418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345275"/>
          <a:ext cx="8382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77578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590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71806</xdr:rowOff>
    </xdr:from>
    <xdr:to>
      <xdr:col>81</xdr:col>
      <xdr:colOff>50800</xdr:colOff>
      <xdr:row>37</xdr:row>
      <xdr:rowOff>28418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244006"/>
          <a:ext cx="889000" cy="1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71806</xdr:rowOff>
    </xdr:from>
    <xdr:to>
      <xdr:col>76</xdr:col>
      <xdr:colOff>114300</xdr:colOff>
      <xdr:row>36</xdr:row>
      <xdr:rowOff>124978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244006"/>
          <a:ext cx="889000" cy="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78024</xdr:rowOff>
    </xdr:from>
    <xdr:to>
      <xdr:col>71</xdr:col>
      <xdr:colOff>177800</xdr:colOff>
      <xdr:row>36</xdr:row>
      <xdr:rowOff>124978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250224"/>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46335</xdr:rowOff>
    </xdr:from>
    <xdr:to>
      <xdr:col>72</xdr:col>
      <xdr:colOff>38100</xdr:colOff>
      <xdr:row>35</xdr:row>
      <xdr:rowOff>147935</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04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164462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96672</xdr:rowOff>
    </xdr:from>
    <xdr:to>
      <xdr:col>67</xdr:col>
      <xdr:colOff>101600</xdr:colOff>
      <xdr:row>36</xdr:row>
      <xdr:rowOff>26822</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43349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87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122275</xdr:rowOff>
    </xdr:from>
    <xdr:to>
      <xdr:col>85</xdr:col>
      <xdr:colOff>177800</xdr:colOff>
      <xdr:row>37</xdr:row>
      <xdr:rowOff>52425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100702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2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149068</xdr:rowOff>
    </xdr:from>
    <xdr:to>
      <xdr:col>81</xdr:col>
      <xdr:colOff>101600</xdr:colOff>
      <xdr:row>37</xdr:row>
      <xdr:rowOff>79218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70345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1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21006</xdr:rowOff>
    </xdr:from>
    <xdr:to>
      <xdr:col>76</xdr:col>
      <xdr:colOff>165100</xdr:colOff>
      <xdr:row>36</xdr:row>
      <xdr:rowOff>122606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1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113733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2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74178</xdr:rowOff>
    </xdr:from>
    <xdr:to>
      <xdr:col>72</xdr:col>
      <xdr:colOff>38100</xdr:colOff>
      <xdr:row>37</xdr:row>
      <xdr:rowOff>4328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166905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27224</xdr:rowOff>
    </xdr:from>
    <xdr:to>
      <xdr:col>67</xdr:col>
      <xdr:colOff>101600</xdr:colOff>
      <xdr:row>36</xdr:row>
      <xdr:rowOff>128824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1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119951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29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35420</xdr:rowOff>
    </xdr:from>
    <xdr:to>
      <xdr:col>85</xdr:col>
      <xdr:colOff>127000</xdr:colOff>
      <xdr:row>58</xdr:row>
      <xdr:rowOff>113316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808070"/>
          <a:ext cx="838200" cy="2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169442</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33801</xdr:rowOff>
    </xdr:from>
    <xdr:to>
      <xdr:col>81</xdr:col>
      <xdr:colOff>50800</xdr:colOff>
      <xdr:row>58</xdr:row>
      <xdr:rowOff>113316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977901"/>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69352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27172</xdr:rowOff>
    </xdr:from>
    <xdr:to>
      <xdr:col>76</xdr:col>
      <xdr:colOff>114300</xdr:colOff>
      <xdr:row>58</xdr:row>
      <xdr:rowOff>33801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97127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45235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27172</xdr:rowOff>
    </xdr:from>
    <xdr:to>
      <xdr:col>71</xdr:col>
      <xdr:colOff>177800</xdr:colOff>
      <xdr:row>58</xdr:row>
      <xdr:rowOff>88798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971272"/>
          <a:ext cx="889000" cy="6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122924</xdr:rowOff>
    </xdr:from>
    <xdr:to>
      <xdr:col>72</xdr:col>
      <xdr:colOff>38100</xdr:colOff>
      <xdr:row>55</xdr:row>
      <xdr:rowOff>53074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38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69601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1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142773</xdr:rowOff>
    </xdr:from>
    <xdr:to>
      <xdr:col>67</xdr:col>
      <xdr:colOff>101600</xdr:colOff>
      <xdr:row>55</xdr:row>
      <xdr:rowOff>72923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4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89450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1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156070</xdr:rowOff>
    </xdr:from>
    <xdr:to>
      <xdr:col>85</xdr:col>
      <xdr:colOff>177800</xdr:colOff>
      <xdr:row>57</xdr:row>
      <xdr:rowOff>86220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7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134497</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62516</xdr:rowOff>
    </xdr:from>
    <xdr:to>
      <xdr:col>81</xdr:col>
      <xdr:colOff>101600</xdr:colOff>
      <xdr:row>58</xdr:row>
      <xdr:rowOff>164116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100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155243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0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154451</xdr:rowOff>
    </xdr:from>
    <xdr:to>
      <xdr:col>76</xdr:col>
      <xdr:colOff>165100</xdr:colOff>
      <xdr:row>58</xdr:row>
      <xdr:rowOff>84601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9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75728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0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147822</xdr:rowOff>
    </xdr:from>
    <xdr:to>
      <xdr:col>72</xdr:col>
      <xdr:colOff>38100</xdr:colOff>
      <xdr:row>58</xdr:row>
      <xdr:rowOff>77972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9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69099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0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37998</xdr:rowOff>
    </xdr:from>
    <xdr:to>
      <xdr:col>67</xdr:col>
      <xdr:colOff>101600</xdr:colOff>
      <xdr:row>58</xdr:row>
      <xdr:rowOff>139598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9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130725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0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111964</xdr:rowOff>
    </xdr:from>
    <xdr:to>
      <xdr:col>85</xdr:col>
      <xdr:colOff>127000</xdr:colOff>
      <xdr:row>79</xdr:row>
      <xdr:rowOff>35497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485064"/>
          <a:ext cx="838200" cy="9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35497</xdr:rowOff>
    </xdr:from>
    <xdr:to>
      <xdr:col>81</xdr:col>
      <xdr:colOff>50800</xdr:colOff>
      <xdr:row>79</xdr:row>
      <xdr:rowOff>41993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580047"/>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41993</xdr:rowOff>
    </xdr:from>
    <xdr:to>
      <xdr:col>76</xdr:col>
      <xdr:colOff>114300</xdr:colOff>
      <xdr:row>79</xdr:row>
      <xdr:rowOff>44393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58654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50303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44393</xdr:rowOff>
    </xdr:from>
    <xdr:to>
      <xdr:col>71</xdr:col>
      <xdr:colOff>177800</xdr:colOff>
      <xdr:row>79</xdr:row>
      <xdr:rowOff>44393</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588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42190</xdr:rowOff>
    </xdr:from>
    <xdr:to>
      <xdr:col>72</xdr:col>
      <xdr:colOff>38100</xdr:colOff>
      <xdr:row>78</xdr:row>
      <xdr:rowOff>143790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160317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1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42438</xdr:rowOff>
    </xdr:from>
    <xdr:to>
      <xdr:col>67</xdr:col>
      <xdr:colOff>101600</xdr:colOff>
      <xdr:row>78</xdr:row>
      <xdr:rowOff>144038</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41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160565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19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61164</xdr:rowOff>
    </xdr:from>
    <xdr:to>
      <xdr:col>85</xdr:col>
      <xdr:colOff>177800</xdr:colOff>
      <xdr:row>78</xdr:row>
      <xdr:rowOff>162764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4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26885</xdr:rowOff>
    </xdr:from>
    <xdr:ext cx="469744"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39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156147</xdr:rowOff>
    </xdr:from>
    <xdr:to>
      <xdr:col>81</xdr:col>
      <xdr:colOff>101600</xdr:colOff>
      <xdr:row>79</xdr:row>
      <xdr:rowOff>86297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77424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2017" y="1362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162643</xdr:rowOff>
    </xdr:from>
    <xdr:to>
      <xdr:col>76</xdr:col>
      <xdr:colOff>165100</xdr:colOff>
      <xdr:row>79</xdr:row>
      <xdr:rowOff>92793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83920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03017" y="1362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165043</xdr:rowOff>
    </xdr:from>
    <xdr:to>
      <xdr:col>72</xdr:col>
      <xdr:colOff>38100</xdr:colOff>
      <xdr:row>79</xdr:row>
      <xdr:rowOff>95193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86320</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78650" y="13630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165043</xdr:rowOff>
    </xdr:from>
    <xdr:to>
      <xdr:col>67</xdr:col>
      <xdr:colOff>101600</xdr:colOff>
      <xdr:row>79</xdr:row>
      <xdr:rowOff>95193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86320</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89650" y="13630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11881</xdr:rowOff>
    </xdr:from>
    <xdr:to>
      <xdr:col>85</xdr:col>
      <xdr:colOff>127000</xdr:colOff>
      <xdr:row>99</xdr:row>
      <xdr:rowOff>19974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985431"/>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78447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6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168123</xdr:rowOff>
    </xdr:from>
    <xdr:to>
      <xdr:col>81</xdr:col>
      <xdr:colOff>50800</xdr:colOff>
      <xdr:row>99</xdr:row>
      <xdr:rowOff>19974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970223"/>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161311</xdr:rowOff>
    </xdr:from>
    <xdr:to>
      <xdr:col>76</xdr:col>
      <xdr:colOff>114300</xdr:colOff>
      <xdr:row>98</xdr:row>
      <xdr:rowOff>168123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96341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154696</xdr:rowOff>
    </xdr:from>
    <xdr:to>
      <xdr:col>71</xdr:col>
      <xdr:colOff>177800</xdr:colOff>
      <xdr:row>98</xdr:row>
      <xdr:rowOff>161311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956796"/>
          <a:ext cx="8890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143535</xdr:rowOff>
    </xdr:from>
    <xdr:to>
      <xdr:col>72</xdr:col>
      <xdr:colOff>38100</xdr:colOff>
      <xdr:row>97</xdr:row>
      <xdr:rowOff>73685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60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90212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117308</xdr:rowOff>
    </xdr:from>
    <xdr:to>
      <xdr:col>67</xdr:col>
      <xdr:colOff>101600</xdr:colOff>
      <xdr:row>97</xdr:row>
      <xdr:rowOff>47458</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7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63985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132531</xdr:rowOff>
    </xdr:from>
    <xdr:to>
      <xdr:col>85</xdr:col>
      <xdr:colOff>177800</xdr:colOff>
      <xdr:row>99</xdr:row>
      <xdr:rowOff>62681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9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47458</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8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140624</xdr:rowOff>
    </xdr:from>
    <xdr:to>
      <xdr:col>81</xdr:col>
      <xdr:colOff>101600</xdr:colOff>
      <xdr:row>99</xdr:row>
      <xdr:rowOff>70774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9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61901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70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117323</xdr:rowOff>
    </xdr:from>
    <xdr:to>
      <xdr:col>76</xdr:col>
      <xdr:colOff>165100</xdr:colOff>
      <xdr:row>99</xdr:row>
      <xdr:rowOff>47473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38600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70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110511</xdr:rowOff>
    </xdr:from>
    <xdr:to>
      <xdr:col>72</xdr:col>
      <xdr:colOff>38100</xdr:colOff>
      <xdr:row>99</xdr:row>
      <xdr:rowOff>40661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9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31788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70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103896</xdr:rowOff>
    </xdr:from>
    <xdr:to>
      <xdr:col>67</xdr:col>
      <xdr:colOff>101600</xdr:colOff>
      <xdr:row>99</xdr:row>
      <xdr:rowOff>34046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9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25173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9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160224</xdr:rowOff>
    </xdr:from>
    <xdr:to>
      <xdr:col>102</xdr:col>
      <xdr:colOff>165100</xdr:colOff>
      <xdr:row>39</xdr:row>
      <xdr:rowOff>90374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106900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50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１３０，８３１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祉行政に要する経費である児童・老人・社会福祉費が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大半を占めている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。これは玉城町が子育て環境の充実を図るため、他の経費を見直し、子育てを含む福祉事業に重点的に取り組んできたことによるものである。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また災害復旧費が増加した要因は、平成２９年台風第２１号により、災害を受けたことによる。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今後も計画的な基金積立を行い、高い水準の維持を目指す。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平成２９年度は台風第２１号により災害復旧に充てるために財政調整基金を大幅に取り崩した。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実質収支額は、継続して概ね標準財政規模の４～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％で推移しており、今後も適正な財政運営に努める。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も昨年と比較すると台風第２１号による財政調整基金の取り崩しなどで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マイナスとなった。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住宅新築資金等貸付事業特別会計については、貸付償還金の滞納が原因で、毎年赤字となっているため、より一層収納率向上に向け取り組む。</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その他の一般会計及び各事業会計については、各経費の圧縮、自主財源の確保等にも努め、黒字を維持している状況にあるが、今後も計画的な事業運営を図り、健全な財政運営に努める。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住宅新築資金等貸付事業特別会計で赤字となっているものの、その他の会計はすべて黒字であることから、全体でも黒字であるため比率なしとなっている。今後においても、各会計の収支を注視しつつ、これを継続することを目標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6328689</v>
      </c>
      <c r="BO4" s="410"/>
      <c r="BP4" s="410"/>
      <c r="BQ4" s="410"/>
      <c r="BR4" s="410"/>
      <c r="BS4" s="410"/>
      <c r="BT4" s="410"/>
      <c r="BU4" s="411"/>
      <c r="BV4" s="409">
        <v>5993295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7.3</v>
      </c>
      <c r="CU4" s="416"/>
      <c r="CV4" s="416"/>
      <c r="CW4" s="416"/>
      <c r="CX4" s="416"/>
      <c r="CY4" s="416"/>
      <c r="CZ4" s="416"/>
      <c r="DA4" s="417"/>
      <c r="DB4" s="415">
        <v>3.6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5739063</v>
      </c>
      <c r="BO5" s="447"/>
      <c r="BP5" s="447"/>
      <c r="BQ5" s="447"/>
      <c r="BR5" s="447"/>
      <c r="BS5" s="447"/>
      <c r="BT5" s="447"/>
      <c r="BU5" s="448"/>
      <c r="BV5" s="446">
        <v>5820444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74.599999999999994</v>
      </c>
      <c r="CU5" s="444"/>
      <c r="CV5" s="444"/>
      <c r="CW5" s="444"/>
      <c r="CX5" s="444"/>
      <c r="CY5" s="444"/>
      <c r="CZ5" s="444"/>
      <c r="DA5" s="445"/>
      <c r="DB5" s="443">
        <v>80.2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589626</v>
      </c>
      <c r="BO6" s="447"/>
      <c r="BP6" s="447"/>
      <c r="BQ6" s="447"/>
      <c r="BR6" s="447"/>
      <c r="BS6" s="447"/>
      <c r="BT6" s="447"/>
      <c r="BU6" s="448"/>
      <c r="BV6" s="446">
        <v>172851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80.3</v>
      </c>
      <c r="CU6" s="484"/>
      <c r="CV6" s="484"/>
      <c r="CW6" s="484"/>
      <c r="CX6" s="484"/>
      <c r="CY6" s="484"/>
      <c r="CZ6" s="484"/>
      <c r="DA6" s="485"/>
      <c r="DB6" s="483">
        <v>85.5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301179</v>
      </c>
      <c r="BO7" s="447"/>
      <c r="BP7" s="447"/>
      <c r="BQ7" s="447"/>
      <c r="BR7" s="447"/>
      <c r="BS7" s="447"/>
      <c r="BT7" s="447"/>
      <c r="BU7" s="448"/>
      <c r="BV7" s="446">
        <v>30444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3947148</v>
      </c>
      <c r="CU7" s="447"/>
      <c r="CV7" s="447"/>
      <c r="CW7" s="447"/>
      <c r="CX7" s="447"/>
      <c r="CY7" s="447"/>
      <c r="CZ7" s="447"/>
      <c r="DA7" s="448"/>
      <c r="DB7" s="446">
        <v>3939720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288447</v>
      </c>
      <c r="BO8" s="447"/>
      <c r="BP8" s="447"/>
      <c r="BQ8" s="447"/>
      <c r="BR8" s="447"/>
      <c r="BS8" s="447"/>
      <c r="BT8" s="447"/>
      <c r="BU8" s="448"/>
      <c r="BV8" s="446">
        <v>142407</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v>
      </c>
      <c r="CU8" s="487"/>
      <c r="CV8" s="487"/>
      <c r="CW8" s="487"/>
      <c r="CX8" s="487"/>
      <c r="CY8" s="487"/>
      <c r="CZ8" s="487"/>
      <c r="DA8" s="488"/>
      <c r="DB8" s="486">
        <v>0.6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15431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146040</v>
      </c>
      <c r="BO9" s="447"/>
      <c r="BP9" s="447"/>
      <c r="BQ9" s="447"/>
      <c r="BR9" s="447"/>
      <c r="BS9" s="447"/>
      <c r="BT9" s="447"/>
      <c r="BU9" s="448"/>
      <c r="BV9" s="446">
        <v>-98727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8.9</v>
      </c>
      <c r="CU9" s="444"/>
      <c r="CV9" s="444"/>
      <c r="CW9" s="444"/>
      <c r="CX9" s="444"/>
      <c r="CY9" s="444"/>
      <c r="CZ9" s="444"/>
      <c r="DA9" s="445"/>
      <c r="DB9" s="443">
        <v>9.5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15297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958</v>
      </c>
      <c r="BO10" s="447"/>
      <c r="BP10" s="447"/>
      <c r="BQ10" s="447"/>
      <c r="BR10" s="447"/>
      <c r="BS10" s="447"/>
      <c r="BT10" s="447"/>
      <c r="BU10" s="448"/>
      <c r="BV10" s="446">
        <v>100695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15629</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95</v>
      </c>
      <c r="AV12" s="479"/>
      <c r="AW12" s="479"/>
      <c r="AX12" s="479"/>
      <c r="AY12" s="480" t="s">
        <v>128</v>
      </c>
      <c r="AZ12" s="481"/>
      <c r="BA12" s="481"/>
      <c r="BB12" s="481"/>
      <c r="BC12" s="481"/>
      <c r="BD12" s="481"/>
      <c r="BE12" s="481"/>
      <c r="BF12" s="481"/>
      <c r="BG12" s="481"/>
      <c r="BH12" s="481"/>
      <c r="BI12" s="481"/>
      <c r="BJ12" s="481"/>
      <c r="BK12" s="481"/>
      <c r="BL12" s="481"/>
      <c r="BM12" s="482"/>
      <c r="BN12" s="446">
        <v>260000</v>
      </c>
      <c r="BO12" s="447"/>
      <c r="BP12" s="447"/>
      <c r="BQ12" s="447"/>
      <c r="BR12" s="447"/>
      <c r="BS12" s="447"/>
      <c r="BT12" s="447"/>
      <c r="BU12" s="448"/>
      <c r="BV12" s="446">
        <v>146320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15461</v>
      </c>
      <c r="S13" s="528"/>
      <c r="T13" s="528"/>
      <c r="U13" s="528"/>
      <c r="V13" s="529"/>
      <c r="W13" s="462" t="s">
        <v>132</v>
      </c>
      <c r="X13" s="463"/>
      <c r="Y13" s="463"/>
      <c r="Z13" s="463"/>
      <c r="AA13" s="463"/>
      <c r="AB13" s="453"/>
      <c r="AC13" s="497">
        <v>554</v>
      </c>
      <c r="AD13" s="498"/>
      <c r="AE13" s="498"/>
      <c r="AF13" s="498"/>
      <c r="AG13" s="537"/>
      <c r="AH13" s="497">
        <v>538</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-113002</v>
      </c>
      <c r="BO13" s="447"/>
      <c r="BP13" s="447"/>
      <c r="BQ13" s="447"/>
      <c r="BR13" s="447"/>
      <c r="BS13" s="447"/>
      <c r="BT13" s="447"/>
      <c r="BU13" s="448"/>
      <c r="BV13" s="446">
        <v>-144352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8</v>
      </c>
      <c r="CU13" s="444"/>
      <c r="CV13" s="444"/>
      <c r="CW13" s="444"/>
      <c r="CX13" s="444"/>
      <c r="CY13" s="444"/>
      <c r="CZ13" s="444"/>
      <c r="DA13" s="445"/>
      <c r="DB13" s="443">
        <v>7.9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15713</v>
      </c>
      <c r="S14" s="528"/>
      <c r="T14" s="528"/>
      <c r="U14" s="528"/>
      <c r="V14" s="529"/>
      <c r="W14" s="436"/>
      <c r="X14" s="437"/>
      <c r="Y14" s="437"/>
      <c r="Z14" s="437"/>
      <c r="AA14" s="437"/>
      <c r="AB14" s="426"/>
      <c r="AC14" s="530">
        <v>7.2</v>
      </c>
      <c r="AD14" s="531"/>
      <c r="AE14" s="531"/>
      <c r="AF14" s="531"/>
      <c r="AG14" s="532"/>
      <c r="AH14" s="530">
        <v>7.2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67.3</v>
      </c>
      <c r="CU14" s="542"/>
      <c r="CV14" s="542"/>
      <c r="CW14" s="542"/>
      <c r="CX14" s="542"/>
      <c r="CY14" s="542"/>
      <c r="CZ14" s="542"/>
      <c r="DA14" s="543"/>
      <c r="DB14" s="541">
        <v>92.2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15526</v>
      </c>
      <c r="S15" s="528"/>
      <c r="T15" s="528"/>
      <c r="U15" s="528"/>
      <c r="V15" s="529"/>
      <c r="W15" s="462" t="s">
        <v>139</v>
      </c>
      <c r="X15" s="463"/>
      <c r="Y15" s="463"/>
      <c r="Z15" s="463"/>
      <c r="AA15" s="463"/>
      <c r="AB15" s="453"/>
      <c r="AC15" s="497">
        <v>2588</v>
      </c>
      <c r="AD15" s="498"/>
      <c r="AE15" s="498"/>
      <c r="AF15" s="498"/>
      <c r="AG15" s="537"/>
      <c r="AH15" s="497">
        <v>2650</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1888489</v>
      </c>
      <c r="BO15" s="410"/>
      <c r="BP15" s="410"/>
      <c r="BQ15" s="410"/>
      <c r="BR15" s="410"/>
      <c r="BS15" s="410"/>
      <c r="BT15" s="410"/>
      <c r="BU15" s="411"/>
      <c r="BV15" s="409">
        <v>1955307</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33.799999999999997</v>
      </c>
      <c r="AD16" s="531"/>
      <c r="AE16" s="531"/>
      <c r="AF16" s="531"/>
      <c r="AG16" s="532"/>
      <c r="AH16" s="530">
        <v>35.6</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3164497</v>
      </c>
      <c r="BO16" s="447"/>
      <c r="BP16" s="447"/>
      <c r="BQ16" s="447"/>
      <c r="BR16" s="447"/>
      <c r="BS16" s="447"/>
      <c r="BT16" s="447"/>
      <c r="BU16" s="448"/>
      <c r="BV16" s="446">
        <v>3171831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4518</v>
      </c>
      <c r="AD17" s="498"/>
      <c r="AE17" s="498"/>
      <c r="AF17" s="498"/>
      <c r="AG17" s="537"/>
      <c r="AH17" s="497">
        <v>4249</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2394822</v>
      </c>
      <c r="BO17" s="447"/>
      <c r="BP17" s="447"/>
      <c r="BQ17" s="447"/>
      <c r="BR17" s="447"/>
      <c r="BS17" s="447"/>
      <c r="BT17" s="447"/>
      <c r="BU17" s="448"/>
      <c r="BV17" s="446">
        <v>2489093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40.909999999999997</v>
      </c>
      <c r="M18" s="559"/>
      <c r="N18" s="559"/>
      <c r="O18" s="559"/>
      <c r="P18" s="559"/>
      <c r="Q18" s="559"/>
      <c r="R18" s="560"/>
      <c r="S18" s="560"/>
      <c r="T18" s="560"/>
      <c r="U18" s="560"/>
      <c r="V18" s="561"/>
      <c r="W18" s="464"/>
      <c r="X18" s="465"/>
      <c r="Y18" s="465"/>
      <c r="Z18" s="465"/>
      <c r="AA18" s="465"/>
      <c r="AB18" s="456"/>
      <c r="AC18" s="562">
        <v>59</v>
      </c>
      <c r="AD18" s="563"/>
      <c r="AE18" s="563"/>
      <c r="AF18" s="563"/>
      <c r="AG18" s="564"/>
      <c r="AH18" s="562">
        <v>57.1</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2999858</v>
      </c>
      <c r="BO18" s="447"/>
      <c r="BP18" s="447"/>
      <c r="BQ18" s="447"/>
      <c r="BR18" s="447"/>
      <c r="BS18" s="447"/>
      <c r="BT18" s="447"/>
      <c r="BU18" s="448"/>
      <c r="BV18" s="446">
        <v>3063711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377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4714471</v>
      </c>
      <c r="BO19" s="447"/>
      <c r="BP19" s="447"/>
      <c r="BQ19" s="447"/>
      <c r="BR19" s="447"/>
      <c r="BS19" s="447"/>
      <c r="BT19" s="447"/>
      <c r="BU19" s="448"/>
      <c r="BV19" s="446">
        <v>4353069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5260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5069417</v>
      </c>
      <c r="BO23" s="447"/>
      <c r="BP23" s="447"/>
      <c r="BQ23" s="447"/>
      <c r="BR23" s="447"/>
      <c r="BS23" s="447"/>
      <c r="BT23" s="447"/>
      <c r="BU23" s="448"/>
      <c r="BV23" s="446">
        <v>4969242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7410</v>
      </c>
      <c r="R24" s="498"/>
      <c r="S24" s="498"/>
      <c r="T24" s="498"/>
      <c r="U24" s="498"/>
      <c r="V24" s="537"/>
      <c r="W24" s="596"/>
      <c r="X24" s="584"/>
      <c r="Y24" s="585"/>
      <c r="Z24" s="496" t="s">
        <v>163</v>
      </c>
      <c r="AA24" s="476"/>
      <c r="AB24" s="476"/>
      <c r="AC24" s="476"/>
      <c r="AD24" s="476"/>
      <c r="AE24" s="476"/>
      <c r="AF24" s="476"/>
      <c r="AG24" s="477"/>
      <c r="AH24" s="497">
        <v>106</v>
      </c>
      <c r="AI24" s="498"/>
      <c r="AJ24" s="498"/>
      <c r="AK24" s="498"/>
      <c r="AL24" s="537"/>
      <c r="AM24" s="497">
        <v>308460</v>
      </c>
      <c r="AN24" s="498"/>
      <c r="AO24" s="498"/>
      <c r="AP24" s="498"/>
      <c r="AQ24" s="498"/>
      <c r="AR24" s="537"/>
      <c r="AS24" s="497">
        <v>2910</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5047769</v>
      </c>
      <c r="BO24" s="447"/>
      <c r="BP24" s="447"/>
      <c r="BQ24" s="447"/>
      <c r="BR24" s="447"/>
      <c r="BS24" s="447"/>
      <c r="BT24" s="447"/>
      <c r="BU24" s="448"/>
      <c r="BV24" s="446">
        <v>4943334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5605</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167</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4010</v>
      </c>
      <c r="BO25" s="410"/>
      <c r="BP25" s="410"/>
      <c r="BQ25" s="410"/>
      <c r="BR25" s="410"/>
      <c r="BS25" s="410"/>
      <c r="BT25" s="410"/>
      <c r="BU25" s="411"/>
      <c r="BV25" s="409">
        <v>4913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4987</v>
      </c>
      <c r="R26" s="498"/>
      <c r="S26" s="498"/>
      <c r="T26" s="498"/>
      <c r="U26" s="498"/>
      <c r="V26" s="537"/>
      <c r="W26" s="596"/>
      <c r="X26" s="584"/>
      <c r="Y26" s="585"/>
      <c r="Z26" s="496" t="s">
        <v>170</v>
      </c>
      <c r="AA26" s="606"/>
      <c r="AB26" s="606"/>
      <c r="AC26" s="606"/>
      <c r="AD26" s="606"/>
      <c r="AE26" s="606"/>
      <c r="AF26" s="606"/>
      <c r="AG26" s="607"/>
      <c r="AH26" s="497">
        <v>10</v>
      </c>
      <c r="AI26" s="498"/>
      <c r="AJ26" s="498"/>
      <c r="AK26" s="498"/>
      <c r="AL26" s="537"/>
      <c r="AM26" s="497">
        <v>27440</v>
      </c>
      <c r="AN26" s="498"/>
      <c r="AO26" s="498"/>
      <c r="AP26" s="498"/>
      <c r="AQ26" s="498"/>
      <c r="AR26" s="537"/>
      <c r="AS26" s="497">
        <v>2744</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2870</v>
      </c>
      <c r="R27" s="498"/>
      <c r="S27" s="498"/>
      <c r="T27" s="498"/>
      <c r="U27" s="498"/>
      <c r="V27" s="537"/>
      <c r="W27" s="596"/>
      <c r="X27" s="584"/>
      <c r="Y27" s="585"/>
      <c r="Z27" s="496" t="s">
        <v>173</v>
      </c>
      <c r="AA27" s="476"/>
      <c r="AB27" s="476"/>
      <c r="AC27" s="476"/>
      <c r="AD27" s="476"/>
      <c r="AE27" s="476"/>
      <c r="AF27" s="476"/>
      <c r="AG27" s="477"/>
      <c r="AH27" s="497" t="s">
        <v>167</v>
      </c>
      <c r="AI27" s="498"/>
      <c r="AJ27" s="498"/>
      <c r="AK27" s="498"/>
      <c r="AL27" s="537"/>
      <c r="AM27" s="497" t="s">
        <v>167</v>
      </c>
      <c r="AN27" s="498"/>
      <c r="AO27" s="498"/>
      <c r="AP27" s="498"/>
      <c r="AQ27" s="498"/>
      <c r="AR27" s="537"/>
      <c r="AS27" s="497" t="s">
        <v>130</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114062</v>
      </c>
      <c r="BO27" s="620"/>
      <c r="BP27" s="620"/>
      <c r="BQ27" s="620"/>
      <c r="BR27" s="620"/>
      <c r="BS27" s="620"/>
      <c r="BT27" s="620"/>
      <c r="BU27" s="621"/>
      <c r="BV27" s="619">
        <v>114052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2210</v>
      </c>
      <c r="R28" s="498"/>
      <c r="S28" s="498"/>
      <c r="T28" s="498"/>
      <c r="U28" s="498"/>
      <c r="V28" s="537"/>
      <c r="W28" s="596"/>
      <c r="X28" s="584"/>
      <c r="Y28" s="585"/>
      <c r="Z28" s="496" t="s">
        <v>176</v>
      </c>
      <c r="AA28" s="476"/>
      <c r="AB28" s="476"/>
      <c r="AC28" s="476"/>
      <c r="AD28" s="476"/>
      <c r="AE28" s="476"/>
      <c r="AF28" s="476"/>
      <c r="AG28" s="477"/>
      <c r="AH28" s="497" t="s">
        <v>167</v>
      </c>
      <c r="AI28" s="498"/>
      <c r="AJ28" s="498"/>
      <c r="AK28" s="498"/>
      <c r="AL28" s="537"/>
      <c r="AM28" s="497" t="s">
        <v>130</v>
      </c>
      <c r="AN28" s="498"/>
      <c r="AO28" s="498"/>
      <c r="AP28" s="498"/>
      <c r="AQ28" s="498"/>
      <c r="AR28" s="537"/>
      <c r="AS28" s="497" t="s">
        <v>167</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1494982</v>
      </c>
      <c r="BO28" s="410"/>
      <c r="BP28" s="410"/>
      <c r="BQ28" s="410"/>
      <c r="BR28" s="410"/>
      <c r="BS28" s="410"/>
      <c r="BT28" s="410"/>
      <c r="BU28" s="411"/>
      <c r="BV28" s="409">
        <v>1669024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11</v>
      </c>
      <c r="M29" s="498"/>
      <c r="N29" s="498"/>
      <c r="O29" s="498"/>
      <c r="P29" s="537"/>
      <c r="Q29" s="497">
        <v>2100</v>
      </c>
      <c r="R29" s="498"/>
      <c r="S29" s="498"/>
      <c r="T29" s="498"/>
      <c r="U29" s="498"/>
      <c r="V29" s="537"/>
      <c r="W29" s="597"/>
      <c r="X29" s="598"/>
      <c r="Y29" s="599"/>
      <c r="Z29" s="496" t="s">
        <v>179</v>
      </c>
      <c r="AA29" s="476"/>
      <c r="AB29" s="476"/>
      <c r="AC29" s="476"/>
      <c r="AD29" s="476"/>
      <c r="AE29" s="476"/>
      <c r="AF29" s="476"/>
      <c r="AG29" s="477"/>
      <c r="AH29" s="497">
        <v>106</v>
      </c>
      <c r="AI29" s="498"/>
      <c r="AJ29" s="498"/>
      <c r="AK29" s="498"/>
      <c r="AL29" s="537"/>
      <c r="AM29" s="497">
        <v>308460</v>
      </c>
      <c r="AN29" s="498"/>
      <c r="AO29" s="498"/>
      <c r="AP29" s="498"/>
      <c r="AQ29" s="498"/>
      <c r="AR29" s="537"/>
      <c r="AS29" s="497">
        <v>2910</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199493</v>
      </c>
      <c r="BO29" s="447"/>
      <c r="BP29" s="447"/>
      <c r="BQ29" s="447"/>
      <c r="BR29" s="447"/>
      <c r="BS29" s="447"/>
      <c r="BT29" s="447"/>
      <c r="BU29" s="448"/>
      <c r="BV29" s="446">
        <v>199363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93.2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418834</v>
      </c>
      <c r="BO30" s="620"/>
      <c r="BP30" s="620"/>
      <c r="BQ30" s="620"/>
      <c r="BR30" s="620"/>
      <c r="BS30" s="620"/>
      <c r="BT30" s="620"/>
      <c r="BU30" s="621"/>
      <c r="BV30" s="619">
        <v>414238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190</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IF('各会計、関係団体の財政状況及び健全化判断比率'!B35="","",'各会計、関係団体の財政状況及び健全化判断比率'!B35)</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わたらい老人福祉施設組合（一般会計）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度会土地開発公社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〃（特別養護老人ホーム高砂寮特別会計）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山村振興事業特別会計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IF('各会計、関係団体の財政状況及び健全化判断比率'!B33="","",'各会計、関係団体の財政状況及び健全化判断比率'!B33)</f>
        <v>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〃（指定通所介護事業所高砂寮特別会計）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f t="shared" si="0"/>
        <v>10</v>
      </c>
      <c r="AN37" s="632"/>
      <c r="AO37" s="633" t="str">
        <f>IF('各会計、関係団体の財政状況及び健全化判断比率'!B34="","",'各会計、関係団体の財政状況及び健全化判断比率'!B34)</f>
        <v>介護老人保健施設事業会計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〃（特別養護老人ホーム真砂寮特別会計）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〃（特別養護老人ホームわたらい緑清苑特別会計）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三重県市町総合事務組合（一般会計）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〃（退職手当特別会計）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〃（デジタル地図特別会計）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〃（共同研修特別会計）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21</v>
      </c>
      <c r="BX43" s="632"/>
      <c r="BY43" s="633" t="str">
        <f>IF('各会計、関係団体の財政状況及び健全化判断比率'!B77="","",'各会計、関係団体の財政状況及び健全化判断比率'!B77)</f>
        <v>〃（物品特別会計）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TARKBuuVm+K4u1002Hlr4GHKtOItMizHkHVYZe1rqLwmDedSBNnE5EVH9C2pRtSZegHolS0zu3tZL60sDqM7w==" saltValue="k29Q8n090XRQrk00GrnJ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90" zoomScaleNormal="90" zoomScaleSheetLayoutView="100" workbookViewId="0">
      <selection activeCell="P38" sqref="P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562</v>
      </c>
      <c r="D34" s="1224"/>
      <c r="E34" s="1225"/>
      <c r="F34" s="32" t="s">
        <v>563</v>
      </c>
      <c r="G34" s="33" t="s">
        <v>564</v>
      </c>
      <c r="H34" s="33" t="s">
        <v>565</v>
      </c>
      <c r="I34" s="33" t="s">
        <v>566</v>
      </c>
      <c r="J34" s="34" t="s">
        <v>567</v>
      </c>
      <c r="K34" s="22"/>
      <c r="L34" s="22"/>
      <c r="M34" s="22"/>
      <c r="N34" s="22"/>
      <c r="O34" s="22"/>
      <c r="P34" s="22"/>
    </row>
    <row r="35" spans="1:16" ht="39" customHeight="1" x14ac:dyDescent="0.15">
      <c r="A35" s="22"/>
      <c r="B35" s="35"/>
      <c r="C35" s="1218" t="s">
        <v>568</v>
      </c>
      <c r="D35" s="1219"/>
      <c r="E35" s="1220"/>
      <c r="F35" s="36">
        <v>0</v>
      </c>
      <c r="G35" s="37">
        <v>17.39</v>
      </c>
      <c r="H35" s="37">
        <v>17.5</v>
      </c>
      <c r="I35" s="37">
        <v>17.579999999999998</v>
      </c>
      <c r="J35" s="38">
        <v>19.57</v>
      </c>
      <c r="K35" s="22"/>
      <c r="L35" s="22"/>
      <c r="M35" s="22"/>
      <c r="N35" s="22"/>
      <c r="O35" s="22"/>
      <c r="P35" s="22"/>
    </row>
    <row r="36" spans="1:16" ht="39" customHeight="1" x14ac:dyDescent="0.15">
      <c r="A36" s="22"/>
      <c r="B36" s="35"/>
      <c r="C36" s="1218" t="s">
        <v>569</v>
      </c>
      <c r="D36" s="1219"/>
      <c r="E36" s="1220"/>
      <c r="F36" s="36">
        <v>0</v>
      </c>
      <c r="G36" s="37">
        <v>10.43</v>
      </c>
      <c r="H36" s="37">
        <v>12.05</v>
      </c>
      <c r="I36" s="37">
        <v>12.4</v>
      </c>
      <c r="J36" s="38">
        <v>11.78</v>
      </c>
      <c r="K36" s="22"/>
      <c r="L36" s="22"/>
      <c r="M36" s="22"/>
      <c r="N36" s="22"/>
      <c r="O36" s="22"/>
      <c r="P36" s="22"/>
    </row>
    <row r="37" spans="1:16" ht="39" customHeight="1" x14ac:dyDescent="0.15">
      <c r="A37" s="22"/>
      <c r="B37" s="35"/>
      <c r="C37" s="1218" t="s">
        <v>570</v>
      </c>
      <c r="D37" s="1219"/>
      <c r="E37" s="1220"/>
      <c r="F37" s="36">
        <v>5.97</v>
      </c>
      <c r="G37" s="37">
        <v>4.93</v>
      </c>
      <c r="H37" s="37">
        <v>6.79</v>
      </c>
      <c r="I37" s="37">
        <v>4.21</v>
      </c>
      <c r="J37" s="38">
        <v>7.88</v>
      </c>
      <c r="K37" s="22"/>
      <c r="L37" s="22"/>
      <c r="M37" s="22"/>
      <c r="N37" s="22"/>
      <c r="O37" s="22"/>
      <c r="P37" s="22"/>
    </row>
    <row r="38" spans="1:16" ht="39" customHeight="1" x14ac:dyDescent="0.15">
      <c r="A38" s="22"/>
      <c r="B38" s="35"/>
      <c r="C38" s="1218" t="s">
        <v>571</v>
      </c>
      <c r="D38" s="1219"/>
      <c r="E38" s="1220"/>
      <c r="F38" s="36">
        <v>0</v>
      </c>
      <c r="G38" s="37">
        <v>0.59</v>
      </c>
      <c r="H38" s="37">
        <v>5.91</v>
      </c>
      <c r="I38" s="37">
        <v>6.39</v>
      </c>
      <c r="J38" s="38">
        <v>7.78</v>
      </c>
      <c r="K38" s="22"/>
      <c r="L38" s="22"/>
      <c r="M38" s="22"/>
      <c r="N38" s="22"/>
      <c r="O38" s="22"/>
      <c r="P38" s="22"/>
    </row>
    <row r="39" spans="1:16" ht="39" customHeight="1" x14ac:dyDescent="0.15">
      <c r="A39" s="22"/>
      <c r="B39" s="35"/>
      <c r="C39" s="1218" t="s">
        <v>572</v>
      </c>
      <c r="D39" s="1219"/>
      <c r="E39" s="1220"/>
      <c r="F39" s="36">
        <v>1.06</v>
      </c>
      <c r="G39" s="37">
        <v>2.36</v>
      </c>
      <c r="H39" s="37">
        <v>2.78</v>
      </c>
      <c r="I39" s="37">
        <v>6.42</v>
      </c>
      <c r="J39" s="38">
        <v>3.07</v>
      </c>
      <c r="K39" s="22"/>
      <c r="L39" s="22"/>
      <c r="M39" s="22"/>
      <c r="N39" s="22"/>
      <c r="O39" s="22"/>
      <c r="P39" s="22"/>
    </row>
    <row r="40" spans="1:16" ht="39" customHeight="1" x14ac:dyDescent="0.15">
      <c r="A40" s="22"/>
      <c r="B40" s="35"/>
      <c r="C40" s="1218" t="s">
        <v>573</v>
      </c>
      <c r="D40" s="1219"/>
      <c r="E40" s="1220"/>
      <c r="F40" s="36">
        <v>0.23</v>
      </c>
      <c r="G40" s="37">
        <v>0.45</v>
      </c>
      <c r="H40" s="37">
        <v>0.81</v>
      </c>
      <c r="I40" s="37">
        <v>2.57</v>
      </c>
      <c r="J40" s="38">
        <v>2.2200000000000002</v>
      </c>
      <c r="K40" s="22"/>
      <c r="L40" s="22"/>
      <c r="M40" s="22"/>
      <c r="N40" s="22"/>
      <c r="O40" s="22"/>
      <c r="P40" s="22"/>
    </row>
    <row r="41" spans="1:16" ht="39" customHeight="1" x14ac:dyDescent="0.15">
      <c r="A41" s="22"/>
      <c r="B41" s="35"/>
      <c r="C41" s="1218" t="s">
        <v>574</v>
      </c>
      <c r="D41" s="1219"/>
      <c r="E41" s="1220"/>
      <c r="F41" s="36">
        <v>0</v>
      </c>
      <c r="G41" s="37">
        <v>0.56999999999999995</v>
      </c>
      <c r="H41" s="37">
        <v>1.88</v>
      </c>
      <c r="I41" s="37">
        <v>1.94</v>
      </c>
      <c r="J41" s="38">
        <v>1.44</v>
      </c>
      <c r="K41" s="22"/>
      <c r="L41" s="22"/>
      <c r="M41" s="22"/>
      <c r="N41" s="22"/>
      <c r="O41" s="22"/>
      <c r="P41" s="22"/>
    </row>
    <row r="42" spans="1:16" ht="39" customHeight="1" x14ac:dyDescent="0.15">
      <c r="A42" s="22"/>
      <c r="B42" s="39"/>
      <c r="C42" s="1218" t="s">
        <v>575</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576</v>
      </c>
      <c r="D43" s="1222"/>
      <c r="E43" s="1223"/>
      <c r="F43" s="41">
        <v>0.12</v>
      </c>
      <c r="G43" s="42">
        <v>0.44</v>
      </c>
      <c r="H43" s="42">
        <v>0.22</v>
      </c>
      <c r="I43" s="42">
        <v>0.23</v>
      </c>
      <c r="J43" s="43">
        <v>0.21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L919KijywtrQTUz5Heyn1Un4xb9Y0jcWiZNxtwSAAHsuOOKUebOhFoHiNEYwuvbPsmQO/CBT0tttZ2Ynh478g==" saltValue="v4W21kqAS3+2KOgKref/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453</v>
      </c>
      <c r="L45" s="60">
        <v>450</v>
      </c>
      <c r="M45" s="60">
        <v>443</v>
      </c>
      <c r="N45" s="60">
        <v>418</v>
      </c>
      <c r="O45" s="61">
        <v>424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291</v>
      </c>
      <c r="L48" s="64">
        <v>316</v>
      </c>
      <c r="M48" s="64">
        <v>353</v>
      </c>
      <c r="N48" s="64">
        <v>340</v>
      </c>
      <c r="O48" s="65">
        <v>356</v>
      </c>
      <c r="P48" s="48"/>
      <c r="Q48" s="48"/>
      <c r="R48" s="48"/>
      <c r="S48" s="48"/>
      <c r="T48" s="48"/>
      <c r="U48" s="48"/>
    </row>
    <row r="49" spans="1:21" ht="30.75" customHeight="1" x14ac:dyDescent="0.15">
      <c r="A49" s="48"/>
      <c r="B49" s="1236"/>
      <c r="C49" s="1237"/>
      <c r="D49" s="62"/>
      <c r="E49" s="1228" t="s">
        <v>16</v>
      </c>
      <c r="F49" s="1228"/>
      <c r="G49" s="1228"/>
      <c r="H49" s="1228"/>
      <c r="I49" s="1228"/>
      <c r="J49" s="1229"/>
      <c r="K49" s="63">
        <v>67</v>
      </c>
      <c r="L49" s="64">
        <v>46</v>
      </c>
      <c r="M49" s="64">
        <v>54</v>
      </c>
      <c r="N49" s="64">
        <v>51</v>
      </c>
      <c r="O49" s="65">
        <v>51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510</v>
      </c>
      <c r="L50" s="64" t="s">
        <v>510</v>
      </c>
      <c r="M50" s="64" t="s">
        <v>510</v>
      </c>
      <c r="N50" s="64" t="s">
        <v>510</v>
      </c>
      <c r="O50" s="65" t="s">
        <v>510</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518</v>
      </c>
      <c r="L52" s="64">
        <v>558</v>
      </c>
      <c r="M52" s="64">
        <v>574</v>
      </c>
      <c r="N52" s="64">
        <v>541</v>
      </c>
      <c r="O52" s="65">
        <v>559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293</v>
      </c>
      <c r="L53" s="69">
        <v>254</v>
      </c>
      <c r="M53" s="69">
        <v>276</v>
      </c>
      <c r="N53" s="69">
        <v>268</v>
      </c>
      <c r="O53" s="70">
        <v>272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6f/vltPKZ4uYAFbDLYtw3EI8D+AhoWKS4hFhf3+CMqFtm5aG2AH80W9v07/gLjytD3a+eNGkLYuw7XSqmmiLA==" saltValue="vT5FRo2hVoFnqFhULhl5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S43" sqref="S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42" t="s">
        <v>24</v>
      </c>
      <c r="C41" s="1243"/>
      <c r="D41" s="81"/>
      <c r="E41" s="1248" t="s">
        <v>25</v>
      </c>
      <c r="F41" s="1248"/>
      <c r="G41" s="1248"/>
      <c r="H41" s="1249"/>
      <c r="I41" s="82">
        <v>4863</v>
      </c>
      <c r="J41" s="83">
        <v>4895</v>
      </c>
      <c r="K41" s="83">
        <v>4929</v>
      </c>
      <c r="L41" s="83">
        <v>4969</v>
      </c>
      <c r="M41" s="84">
        <v>5069</v>
      </c>
    </row>
    <row r="42" spans="2:13" ht="27.75" customHeight="1" x14ac:dyDescent="0.15">
      <c r="B42" s="1244"/>
      <c r="C42" s="1245"/>
      <c r="D42" s="85"/>
      <c r="E42" s="1250" t="s">
        <v>26</v>
      </c>
      <c r="F42" s="1250"/>
      <c r="G42" s="1250"/>
      <c r="H42" s="1251"/>
      <c r="I42" s="86">
        <v>12</v>
      </c>
      <c r="J42" s="87">
        <v>8</v>
      </c>
      <c r="K42" s="87">
        <v>6</v>
      </c>
      <c r="L42" s="87">
        <v>6</v>
      </c>
      <c r="M42" s="88">
        <v>4</v>
      </c>
    </row>
    <row r="43" spans="2:13" ht="27.75" customHeight="1" x14ac:dyDescent="0.15">
      <c r="B43" s="1244"/>
      <c r="C43" s="1245"/>
      <c r="D43" s="85"/>
      <c r="E43" s="1250" t="s">
        <v>27</v>
      </c>
      <c r="F43" s="1250"/>
      <c r="G43" s="1250"/>
      <c r="H43" s="1251"/>
      <c r="I43" s="86">
        <v>6426</v>
      </c>
      <c r="J43" s="87">
        <v>6653</v>
      </c>
      <c r="K43" s="87">
        <v>6653</v>
      </c>
      <c r="L43" s="87">
        <v>6683</v>
      </c>
      <c r="M43" s="88">
        <v>6249</v>
      </c>
    </row>
    <row r="44" spans="2:13" ht="27.75" customHeight="1" x14ac:dyDescent="0.15">
      <c r="B44" s="1244"/>
      <c r="C44" s="1245"/>
      <c r="D44" s="85"/>
      <c r="E44" s="1250" t="s">
        <v>28</v>
      </c>
      <c r="F44" s="1250"/>
      <c r="G44" s="1250"/>
      <c r="H44" s="1251"/>
      <c r="I44" s="86">
        <v>345</v>
      </c>
      <c r="J44" s="87">
        <v>312</v>
      </c>
      <c r="K44" s="87">
        <v>267</v>
      </c>
      <c r="L44" s="87">
        <v>227</v>
      </c>
      <c r="M44" s="88">
        <v>181</v>
      </c>
    </row>
    <row r="45" spans="2:13" ht="27.75" customHeight="1" x14ac:dyDescent="0.15">
      <c r="B45" s="1244"/>
      <c r="C45" s="1245"/>
      <c r="D45" s="85"/>
      <c r="E45" s="1250" t="s">
        <v>29</v>
      </c>
      <c r="F45" s="1250"/>
      <c r="G45" s="1250"/>
      <c r="H45" s="1251"/>
      <c r="I45" s="86">
        <v>323</v>
      </c>
      <c r="J45" s="87">
        <v>217</v>
      </c>
      <c r="K45" s="87">
        <v>453</v>
      </c>
      <c r="L45" s="87">
        <v>703</v>
      </c>
      <c r="M45" s="88">
        <v>219</v>
      </c>
    </row>
    <row r="46" spans="2:13" ht="27.75" customHeight="1" x14ac:dyDescent="0.15">
      <c r="B46" s="1244"/>
      <c r="C46" s="1245"/>
      <c r="D46" s="89"/>
      <c r="E46" s="1250" t="s">
        <v>30</v>
      </c>
      <c r="F46" s="1250"/>
      <c r="G46" s="1250"/>
      <c r="H46" s="1251"/>
      <c r="I46" s="86" t="s">
        <v>510</v>
      </c>
      <c r="J46" s="87" t="s">
        <v>510</v>
      </c>
      <c r="K46" s="87" t="s">
        <v>510</v>
      </c>
      <c r="L46" s="87" t="s">
        <v>510</v>
      </c>
      <c r="M46" s="88" t="s">
        <v>510</v>
      </c>
    </row>
    <row r="47" spans="2:13" ht="27.75" customHeight="1" x14ac:dyDescent="0.15">
      <c r="B47" s="1244"/>
      <c r="C47" s="1245"/>
      <c r="D47" s="90"/>
      <c r="E47" s="1252" t="s">
        <v>31</v>
      </c>
      <c r="F47" s="1253"/>
      <c r="G47" s="1253"/>
      <c r="H47" s="1254"/>
      <c r="I47" s="86" t="s">
        <v>510</v>
      </c>
      <c r="J47" s="87" t="s">
        <v>510</v>
      </c>
      <c r="K47" s="87" t="s">
        <v>510</v>
      </c>
      <c r="L47" s="87" t="s">
        <v>510</v>
      </c>
      <c r="M47" s="88" t="s">
        <v>510</v>
      </c>
    </row>
    <row r="48" spans="2:13" ht="27.75" customHeight="1" x14ac:dyDescent="0.15">
      <c r="B48" s="1244"/>
      <c r="C48" s="1245"/>
      <c r="D48" s="85"/>
      <c r="E48" s="1250" t="s">
        <v>32</v>
      </c>
      <c r="F48" s="1250"/>
      <c r="G48" s="1250"/>
      <c r="H48" s="1251"/>
      <c r="I48" s="86" t="s">
        <v>510</v>
      </c>
      <c r="J48" s="87" t="s">
        <v>510</v>
      </c>
      <c r="K48" s="87" t="s">
        <v>510</v>
      </c>
      <c r="L48" s="87" t="s">
        <v>510</v>
      </c>
      <c r="M48" s="88" t="s">
        <v>510</v>
      </c>
    </row>
    <row r="49" spans="2:13" ht="27.75" customHeight="1" x14ac:dyDescent="0.15">
      <c r="B49" s="1246"/>
      <c r="C49" s="1247"/>
      <c r="D49" s="85"/>
      <c r="E49" s="1250" t="s">
        <v>33</v>
      </c>
      <c r="F49" s="1250"/>
      <c r="G49" s="1250"/>
      <c r="H49" s="1251"/>
      <c r="I49" s="86" t="s">
        <v>510</v>
      </c>
      <c r="J49" s="87" t="s">
        <v>510</v>
      </c>
      <c r="K49" s="87" t="s">
        <v>510</v>
      </c>
      <c r="L49" s="87" t="s">
        <v>510</v>
      </c>
      <c r="M49" s="88" t="s">
        <v>510</v>
      </c>
    </row>
    <row r="50" spans="2:13" ht="27.75" customHeight="1" x14ac:dyDescent="0.15">
      <c r="B50" s="1255" t="s">
        <v>34</v>
      </c>
      <c r="C50" s="1256"/>
      <c r="D50" s="91"/>
      <c r="E50" s="1250" t="s">
        <v>35</v>
      </c>
      <c r="F50" s="1250"/>
      <c r="G50" s="1250"/>
      <c r="H50" s="1251"/>
      <c r="I50" s="86">
        <v>2101</v>
      </c>
      <c r="J50" s="87">
        <v>2193</v>
      </c>
      <c r="K50" s="87">
        <v>2258</v>
      </c>
      <c r="L50" s="87">
        <v>2303</v>
      </c>
      <c r="M50" s="88">
        <v>2114</v>
      </c>
    </row>
    <row r="51" spans="2:13" ht="27.75" customHeight="1" x14ac:dyDescent="0.15">
      <c r="B51" s="1244"/>
      <c r="C51" s="1245"/>
      <c r="D51" s="85"/>
      <c r="E51" s="1250" t="s">
        <v>36</v>
      </c>
      <c r="F51" s="1250"/>
      <c r="G51" s="1250"/>
      <c r="H51" s="1251"/>
      <c r="I51" s="86">
        <v>57</v>
      </c>
      <c r="J51" s="87">
        <v>54</v>
      </c>
      <c r="K51" s="87">
        <v>48</v>
      </c>
      <c r="L51" s="87">
        <v>42</v>
      </c>
      <c r="M51" s="88">
        <v>38</v>
      </c>
    </row>
    <row r="52" spans="2:13" ht="27.75" customHeight="1" x14ac:dyDescent="0.15">
      <c r="B52" s="1246"/>
      <c r="C52" s="1247"/>
      <c r="D52" s="85"/>
      <c r="E52" s="1250" t="s">
        <v>37</v>
      </c>
      <c r="F52" s="1250"/>
      <c r="G52" s="1250"/>
      <c r="H52" s="1251"/>
      <c r="I52" s="86">
        <v>7534</v>
      </c>
      <c r="J52" s="87">
        <v>7523</v>
      </c>
      <c r="K52" s="87">
        <v>7499</v>
      </c>
      <c r="L52" s="87">
        <v>7102</v>
      </c>
      <c r="M52" s="88">
        <v>7283</v>
      </c>
    </row>
    <row r="53" spans="2:13" ht="27.75" customHeight="1" thickBot="1" x14ac:dyDescent="0.2">
      <c r="B53" s="1257" t="s">
        <v>38</v>
      </c>
      <c r="C53" s="1258"/>
      <c r="D53" s="92"/>
      <c r="E53" s="1259" t="s">
        <v>39</v>
      </c>
      <c r="F53" s="1259"/>
      <c r="G53" s="1259"/>
      <c r="H53" s="1260"/>
      <c r="I53" s="93">
        <v>2277</v>
      </c>
      <c r="J53" s="94">
        <v>2315</v>
      </c>
      <c r="K53" s="94">
        <v>2503</v>
      </c>
      <c r="L53" s="94">
        <v>3141</v>
      </c>
      <c r="M53" s="95">
        <v>2287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YkDE/k7jwtX7cshox75aP01FGShRNaVXJtqDm6fwAoyhkFRa5S+mdZKwYHVFGaSfIqO92l6o1rMODuXYPak7w==" saltValue="vajgKrYzy9rPpP2N0BED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J61" sqref="J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1580</v>
      </c>
      <c r="G55" s="107">
        <v>1669</v>
      </c>
      <c r="H55" s="108">
        <v>1495</v>
      </c>
    </row>
    <row r="56" spans="2:8" ht="52.5" customHeight="1" x14ac:dyDescent="0.15">
      <c r="B56" s="109"/>
      <c r="C56" s="1271" t="s">
        <v>43</v>
      </c>
      <c r="D56" s="1271"/>
      <c r="E56" s="1272"/>
      <c r="F56" s="110">
        <v>199</v>
      </c>
      <c r="G56" s="110">
        <v>199</v>
      </c>
      <c r="H56" s="111">
        <v>199</v>
      </c>
    </row>
    <row r="57" spans="2:8" ht="53.25" customHeight="1" x14ac:dyDescent="0.15">
      <c r="B57" s="109"/>
      <c r="C57" s="1273" t="s">
        <v>44</v>
      </c>
      <c r="D57" s="1273"/>
      <c r="E57" s="1274"/>
      <c r="F57" s="112">
        <v>455</v>
      </c>
      <c r="G57" s="112">
        <v>414</v>
      </c>
      <c r="H57" s="113">
        <v>419</v>
      </c>
    </row>
    <row r="58" spans="2:8" ht="45.75" customHeight="1" x14ac:dyDescent="0.15">
      <c r="B58" s="114"/>
      <c r="C58" s="1261" t="s">
        <v>596</v>
      </c>
      <c r="D58" s="1262"/>
      <c r="E58" s="1263"/>
      <c r="F58" s="115">
        <v>215</v>
      </c>
      <c r="G58" s="115">
        <v>215</v>
      </c>
      <c r="H58" s="116">
        <v>216</v>
      </c>
    </row>
    <row r="59" spans="2:8" ht="45.75" customHeight="1" x14ac:dyDescent="0.15">
      <c r="B59" s="114"/>
      <c r="C59" s="1261" t="s">
        <v>597</v>
      </c>
      <c r="D59" s="1262"/>
      <c r="E59" s="1263"/>
      <c r="F59" s="115">
        <v>114</v>
      </c>
      <c r="G59" s="115">
        <v>114</v>
      </c>
      <c r="H59" s="116">
        <v>114</v>
      </c>
    </row>
    <row r="60" spans="2:8" ht="45.75" customHeight="1" x14ac:dyDescent="0.15">
      <c r="B60" s="114"/>
      <c r="C60" s="1261" t="s">
        <v>598</v>
      </c>
      <c r="D60" s="1262"/>
      <c r="E60" s="1263"/>
      <c r="F60" s="115">
        <v>112</v>
      </c>
      <c r="G60" s="115">
        <v>112</v>
      </c>
      <c r="H60" s="116">
        <v>111</v>
      </c>
    </row>
    <row r="61" spans="2:8" ht="45.75" customHeight="1" x14ac:dyDescent="0.15">
      <c r="B61" s="114"/>
      <c r="C61" s="1261" t="s">
        <v>599</v>
      </c>
      <c r="D61" s="1262"/>
      <c r="E61" s="1263"/>
      <c r="F61" s="115">
        <v>93</v>
      </c>
      <c r="G61" s="115">
        <v>49</v>
      </c>
      <c r="H61" s="116">
        <v>59</v>
      </c>
    </row>
    <row r="62" spans="2:8" ht="45.75" customHeight="1" thickBot="1" x14ac:dyDescent="0.2">
      <c r="B62" s="117"/>
      <c r="C62" s="1264" t="s">
        <v>600</v>
      </c>
      <c r="D62" s="1265"/>
      <c r="E62" s="1266"/>
      <c r="F62" s="118">
        <v>10</v>
      </c>
      <c r="G62" s="118">
        <v>10</v>
      </c>
      <c r="H62" s="119">
        <v>11</v>
      </c>
    </row>
    <row r="63" spans="2:8" ht="52.5" customHeight="1" thickBot="1" x14ac:dyDescent="0.2">
      <c r="B63" s="120"/>
      <c r="C63" s="1267" t="s">
        <v>45</v>
      </c>
      <c r="D63" s="1267"/>
      <c r="E63" s="1268"/>
      <c r="F63" s="121">
        <v>2234</v>
      </c>
      <c r="G63" s="121">
        <v>2283</v>
      </c>
      <c r="H63" s="122">
        <v>2113</v>
      </c>
    </row>
    <row r="64" spans="2:8" ht="15" customHeight="1" x14ac:dyDescent="0.15"/>
    <row r="65" ht="0" hidden="1" customHeight="1" x14ac:dyDescent="0.15"/>
    <row r="66" ht="0" hidden="1" customHeight="1" x14ac:dyDescent="0.15"/>
  </sheetData>
  <sheetProtection algorithmName="SHA-512" hashValue="cRcvLLoGhVKV7uc23DKF5OpWKL0TVB/4IgsT8PS/mRkJPphfm55QSEyWo1CtNnlDMDhRsQevs/LyxEnZb4Ch9g==" saltValue="+BIkG0Pqd/A2OSz8HjO5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O31" zoomScaleNormal="100" zoomScaleSheetLayoutView="55" workbookViewId="0">
      <selection activeCell="BX53" sqref="BX53:CE54"/>
    </sheetView>
  </sheetViews>
  <sheetFormatPr defaultColWidth="0" defaultRowHeight="13.5" customHeight="1" zeroHeight="1" x14ac:dyDescent="0.15"/>
  <cols>
    <col min="1" max="1" width="6.375" style="367" customWidth="1"/>
    <col min="2" max="107" width="2.37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604</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605</v>
      </c>
      <c r="AO51" s="1280"/>
      <c r="AP51" s="1280"/>
      <c r="AQ51" s="1280"/>
      <c r="AR51" s="1280"/>
      <c r="AS51" s="1280"/>
      <c r="AT51" s="1280"/>
      <c r="AU51" s="1280"/>
      <c r="AV51" s="1280"/>
      <c r="AW51" s="1280"/>
      <c r="AX51" s="1280"/>
      <c r="AY51" s="1280"/>
      <c r="AZ51" s="1280"/>
      <c r="BA51" s="1280"/>
      <c r="BB51" s="1280" t="s">
        <v>606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74.8</v>
      </c>
      <c r="CG51" s="1277"/>
      <c r="CH51" s="1277"/>
      <c r="CI51" s="1277"/>
      <c r="CJ51" s="1277"/>
      <c r="CK51" s="1277"/>
      <c r="CL51" s="1277"/>
      <c r="CM51" s="1277"/>
      <c r="CN51" s="1277">
        <v>92.2</v>
      </c>
      <c r="CO51" s="1277"/>
      <c r="CP51" s="1277"/>
      <c r="CQ51" s="1277"/>
      <c r="CR51" s="1277"/>
      <c r="CS51" s="1277"/>
      <c r="CT51" s="1277"/>
      <c r="CU51" s="1277"/>
      <c r="CV51" s="1277">
        <v>67.3</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63.6</v>
      </c>
      <c r="CG53" s="1277"/>
      <c r="CH53" s="1277"/>
      <c r="CI53" s="1277"/>
      <c r="CJ53" s="1277"/>
      <c r="CK53" s="1277"/>
      <c r="CL53" s="1277"/>
      <c r="CM53" s="1277"/>
      <c r="CN53" s="1277">
        <v>64.2</v>
      </c>
      <c r="CO53" s="1277"/>
      <c r="CP53" s="1277"/>
      <c r="CQ53" s="1277"/>
      <c r="CR53" s="1277"/>
      <c r="CS53" s="1277"/>
      <c r="CT53" s="1277"/>
      <c r="CU53" s="1277"/>
      <c r="CV53" s="1277">
        <v>66.099999999999994</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608</v>
      </c>
      <c r="AO55" s="1281"/>
      <c r="AP55" s="1281"/>
      <c r="AQ55" s="1281"/>
      <c r="AR55" s="1281"/>
      <c r="AS55" s="1281"/>
      <c r="AT55" s="1281"/>
      <c r="AU55" s="1281"/>
      <c r="AV55" s="1281"/>
      <c r="AW55" s="1281"/>
      <c r="AX55" s="1281"/>
      <c r="AY55" s="1281"/>
      <c r="AZ55" s="1281"/>
      <c r="BA55" s="1281"/>
      <c r="BB55" s="1280" t="s">
        <v>606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44.9</v>
      </c>
      <c r="CG55" s="1277"/>
      <c r="CH55" s="1277"/>
      <c r="CI55" s="1277"/>
      <c r="CJ55" s="1277"/>
      <c r="CK55" s="1277"/>
      <c r="CL55" s="1277"/>
      <c r="CM55" s="1277"/>
      <c r="CN55" s="1277">
        <v>44.9</v>
      </c>
      <c r="CO55" s="1277"/>
      <c r="CP55" s="1277"/>
      <c r="CQ55" s="1277"/>
      <c r="CR55" s="1277"/>
      <c r="CS55" s="1277"/>
      <c r="CT55" s="1277"/>
      <c r="CU55" s="1277"/>
      <c r="CV55" s="1277">
        <v>40.799999999999997</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61.9</v>
      </c>
      <c r="CG57" s="1277"/>
      <c r="CH57" s="1277"/>
      <c r="CI57" s="1277"/>
      <c r="CJ57" s="1277"/>
      <c r="CK57" s="1277"/>
      <c r="CL57" s="1277"/>
      <c r="CM57" s="1277"/>
      <c r="CN57" s="1277">
        <v>62.6</v>
      </c>
      <c r="CO57" s="1277"/>
      <c r="CP57" s="1277"/>
      <c r="CQ57" s="1277"/>
      <c r="CR57" s="1277"/>
      <c r="CS57" s="1277"/>
      <c r="CT57" s="1277"/>
      <c r="CU57" s="1277"/>
      <c r="CV57" s="1277">
        <v>62.9</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604</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605</v>
      </c>
      <c r="AO73" s="1280"/>
      <c r="AP73" s="1280"/>
      <c r="AQ73" s="1280"/>
      <c r="AR73" s="1280"/>
      <c r="AS73" s="1280"/>
      <c r="AT73" s="1280"/>
      <c r="AU73" s="1280"/>
      <c r="AV73" s="1280"/>
      <c r="AW73" s="1280"/>
      <c r="AX73" s="1280"/>
      <c r="AY73" s="1280"/>
      <c r="AZ73" s="1280"/>
      <c r="BA73" s="1280"/>
      <c r="BB73" s="1280" t="s">
        <v>606</v>
      </c>
      <c r="BC73" s="1280"/>
      <c r="BD73" s="1280"/>
      <c r="BE73" s="1280"/>
      <c r="BF73" s="1280"/>
      <c r="BG73" s="1280"/>
      <c r="BH73" s="1280"/>
      <c r="BI73" s="1280"/>
      <c r="BJ73" s="1280"/>
      <c r="BK73" s="1280"/>
      <c r="BL73" s="1280"/>
      <c r="BM73" s="1280"/>
      <c r="BN73" s="1280"/>
      <c r="BO73" s="1280"/>
      <c r="BP73" s="1277">
        <v>68.7</v>
      </c>
      <c r="BQ73" s="1277"/>
      <c r="BR73" s="1277"/>
      <c r="BS73" s="1277"/>
      <c r="BT73" s="1277"/>
      <c r="BU73" s="1277"/>
      <c r="BV73" s="1277"/>
      <c r="BW73" s="1277"/>
      <c r="BX73" s="1277">
        <v>70.7</v>
      </c>
      <c r="BY73" s="1277"/>
      <c r="BZ73" s="1277"/>
      <c r="CA73" s="1277"/>
      <c r="CB73" s="1277"/>
      <c r="CC73" s="1277"/>
      <c r="CD73" s="1277"/>
      <c r="CE73" s="1277"/>
      <c r="CF73" s="1277">
        <v>74.8</v>
      </c>
      <c r="CG73" s="1277"/>
      <c r="CH73" s="1277"/>
      <c r="CI73" s="1277"/>
      <c r="CJ73" s="1277"/>
      <c r="CK73" s="1277"/>
      <c r="CL73" s="1277"/>
      <c r="CM73" s="1277"/>
      <c r="CN73" s="1277">
        <v>92.2</v>
      </c>
      <c r="CO73" s="1277"/>
      <c r="CP73" s="1277"/>
      <c r="CQ73" s="1277"/>
      <c r="CR73" s="1277"/>
      <c r="CS73" s="1277"/>
      <c r="CT73" s="1277"/>
      <c r="CU73" s="1277"/>
      <c r="CV73" s="1277">
        <v>67.3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610</v>
      </c>
      <c r="BC75" s="1280"/>
      <c r="BD75" s="1280"/>
      <c r="BE75" s="1280"/>
      <c r="BF75" s="1280"/>
      <c r="BG75" s="1280"/>
      <c r="BH75" s="1280"/>
      <c r="BI75" s="1280"/>
      <c r="BJ75" s="1280"/>
      <c r="BK75" s="1280"/>
      <c r="BL75" s="1280"/>
      <c r="BM75" s="1280"/>
      <c r="BN75" s="1280"/>
      <c r="BO75" s="1280"/>
      <c r="BP75" s="1277">
        <v>8.3000000000000007</v>
      </c>
      <c r="BQ75" s="1277"/>
      <c r="BR75" s="1277"/>
      <c r="BS75" s="1277"/>
      <c r="BT75" s="1277"/>
      <c r="BU75" s="1277"/>
      <c r="BV75" s="1277"/>
      <c r="BW75" s="1277"/>
      <c r="BX75" s="1277">
        <v>7.9</v>
      </c>
      <c r="BY75" s="1277"/>
      <c r="BZ75" s="1277"/>
      <c r="CA75" s="1277"/>
      <c r="CB75" s="1277"/>
      <c r="CC75" s="1277"/>
      <c r="CD75" s="1277"/>
      <c r="CE75" s="1277"/>
      <c r="CF75" s="1277">
        <v>8.1999999999999993</v>
      </c>
      <c r="CG75" s="1277"/>
      <c r="CH75" s="1277"/>
      <c r="CI75" s="1277"/>
      <c r="CJ75" s="1277"/>
      <c r="CK75" s="1277"/>
      <c r="CL75" s="1277"/>
      <c r="CM75" s="1277"/>
      <c r="CN75" s="1277">
        <v>7.9</v>
      </c>
      <c r="CO75" s="1277"/>
      <c r="CP75" s="1277"/>
      <c r="CQ75" s="1277"/>
      <c r="CR75" s="1277"/>
      <c r="CS75" s="1277"/>
      <c r="CT75" s="1277"/>
      <c r="CU75" s="1277"/>
      <c r="CV75" s="1277">
        <v>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608</v>
      </c>
      <c r="AO77" s="1281"/>
      <c r="AP77" s="1281"/>
      <c r="AQ77" s="1281"/>
      <c r="AR77" s="1281"/>
      <c r="AS77" s="1281"/>
      <c r="AT77" s="1281"/>
      <c r="AU77" s="1281"/>
      <c r="AV77" s="1281"/>
      <c r="AW77" s="1281"/>
      <c r="AX77" s="1281"/>
      <c r="AY77" s="1281"/>
      <c r="AZ77" s="1281"/>
      <c r="BA77" s="1281"/>
      <c r="BB77" s="1280" t="s">
        <v>606</v>
      </c>
      <c r="BC77" s="1280"/>
      <c r="BD77" s="1280"/>
      <c r="BE77" s="1280"/>
      <c r="BF77" s="1280"/>
      <c r="BG77" s="1280"/>
      <c r="BH77" s="1280"/>
      <c r="BI77" s="1280"/>
      <c r="BJ77" s="1280"/>
      <c r="BK77" s="1280"/>
      <c r="BL77" s="1280"/>
      <c r="BM77" s="1280"/>
      <c r="BN77" s="1280"/>
      <c r="BO77" s="1280"/>
      <c r="BP77" s="1277">
        <v>44.3</v>
      </c>
      <c r="BQ77" s="1277"/>
      <c r="BR77" s="1277"/>
      <c r="BS77" s="1277"/>
      <c r="BT77" s="1277"/>
      <c r="BU77" s="1277"/>
      <c r="BV77" s="1277"/>
      <c r="BW77" s="1277"/>
      <c r="BX77" s="1277">
        <v>40.299999999999997</v>
      </c>
      <c r="BY77" s="1277"/>
      <c r="BZ77" s="1277"/>
      <c r="CA77" s="1277"/>
      <c r="CB77" s="1277"/>
      <c r="CC77" s="1277"/>
      <c r="CD77" s="1277"/>
      <c r="CE77" s="1277"/>
      <c r="CF77" s="1277">
        <v>44.9</v>
      </c>
      <c r="CG77" s="1277"/>
      <c r="CH77" s="1277"/>
      <c r="CI77" s="1277"/>
      <c r="CJ77" s="1277"/>
      <c r="CK77" s="1277"/>
      <c r="CL77" s="1277"/>
      <c r="CM77" s="1277"/>
      <c r="CN77" s="1277">
        <v>44.9</v>
      </c>
      <c r="CO77" s="1277"/>
      <c r="CP77" s="1277"/>
      <c r="CQ77" s="1277"/>
      <c r="CR77" s="1277"/>
      <c r="CS77" s="1277"/>
      <c r="CT77" s="1277"/>
      <c r="CU77" s="1277"/>
      <c r="CV77" s="1277">
        <v>40.799999999999997</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610</v>
      </c>
      <c r="BC79" s="1280"/>
      <c r="BD79" s="1280"/>
      <c r="BE79" s="1280"/>
      <c r="BF79" s="1280"/>
      <c r="BG79" s="1280"/>
      <c r="BH79" s="1280"/>
      <c r="BI79" s="1280"/>
      <c r="BJ79" s="1280"/>
      <c r="BK79" s="1280"/>
      <c r="BL79" s="1280"/>
      <c r="BM79" s="1280"/>
      <c r="BN79" s="1280"/>
      <c r="BO79" s="1280"/>
      <c r="BP79" s="1277">
        <v>10.6</v>
      </c>
      <c r="BQ79" s="1277"/>
      <c r="BR79" s="1277"/>
      <c r="BS79" s="1277"/>
      <c r="BT79" s="1277"/>
      <c r="BU79" s="1277"/>
      <c r="BV79" s="1277"/>
      <c r="BW79" s="1277"/>
      <c r="BX79" s="1277">
        <v>9.8000000000000007</v>
      </c>
      <c r="BY79" s="1277"/>
      <c r="BZ79" s="1277"/>
      <c r="CA79" s="1277"/>
      <c r="CB79" s="1277"/>
      <c r="CC79" s="1277"/>
      <c r="CD79" s="1277"/>
      <c r="CE79" s="1277"/>
      <c r="CF79" s="1277">
        <v>8.5</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7OFpKkjb2ot1ZgjFZOKLVnExQkVJyHAGByyjCkR5j77EjrV+JYryJqhNyQH5GN6RjOnhBynrFSHeWODTwvMLQ==" saltValue="m2szcwfAdCeJp2CfuM+7d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70" workbookViewId="0">
      <selection activeCell="CP95" sqref="CP95"/>
    </sheetView>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sqNgVxa2/ZEdlOjSYqbfmuHNc5whyEK5EeQaBm1jzlyFWOY7FX0ykIlnju5Mq19uDALn5kmqvuoytcv5X3QNw==" saltValue="Mxrmoif1Xb0exLWONsJ5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110" zoomScaleNormal="110" zoomScaleSheetLayoutView="55" workbookViewId="0">
      <selection activeCell="C10" sqref="C10"/>
    </sheetView>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PEDquOcrph7XNf1aiLzdw8RoOKWM9yYlWUnNHr657NqVyBTIJPQiztgSpdjI4zdGNGeVv8HCEyLDYjwPilcHQ==" saltValue="31/Tf64pMSrJwslWR0jI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54632</v>
      </c>
      <c r="E3" s="141"/>
      <c r="F3" s="142">
        <v>81990</v>
      </c>
      <c r="G3" s="143"/>
      <c r="H3" s="144"/>
    </row>
    <row r="4" spans="1:8" x14ac:dyDescent="0.15">
      <c r="A4" s="145"/>
      <c r="B4" s="146"/>
      <c r="C4" s="147"/>
      <c r="D4" s="148">
        <v>41829</v>
      </c>
      <c r="E4" s="149"/>
      <c r="F4" s="150">
        <v>34482</v>
      </c>
      <c r="G4" s="151"/>
      <c r="H4" s="152"/>
    </row>
    <row r="5" spans="1:8" x14ac:dyDescent="0.15">
      <c r="A5" s="133" t="s">
        <v>544</v>
      </c>
      <c r="B5" s="138"/>
      <c r="C5" s="139"/>
      <c r="D5" s="140">
        <v>37554</v>
      </c>
      <c r="E5" s="141"/>
      <c r="F5" s="142">
        <v>87551</v>
      </c>
      <c r="G5" s="143"/>
      <c r="H5" s="144"/>
    </row>
    <row r="6" spans="1:8" x14ac:dyDescent="0.15">
      <c r="A6" s="145"/>
      <c r="B6" s="146"/>
      <c r="C6" s="147"/>
      <c r="D6" s="148">
        <v>23684</v>
      </c>
      <c r="E6" s="149"/>
      <c r="F6" s="150">
        <v>43994</v>
      </c>
      <c r="G6" s="151"/>
      <c r="H6" s="152"/>
    </row>
    <row r="7" spans="1:8" x14ac:dyDescent="0.15">
      <c r="A7" s="133" t="s">
        <v>545</v>
      </c>
      <c r="B7" s="138"/>
      <c r="C7" s="139"/>
      <c r="D7" s="140">
        <v>42548</v>
      </c>
      <c r="E7" s="141"/>
      <c r="F7" s="142">
        <v>77577</v>
      </c>
      <c r="G7" s="143"/>
      <c r="H7" s="144"/>
    </row>
    <row r="8" spans="1:8" x14ac:dyDescent="0.15">
      <c r="A8" s="145"/>
      <c r="B8" s="146"/>
      <c r="C8" s="147"/>
      <c r="D8" s="148">
        <v>23139</v>
      </c>
      <c r="E8" s="149"/>
      <c r="F8" s="150">
        <v>40870</v>
      </c>
      <c r="G8" s="151"/>
      <c r="H8" s="152"/>
    </row>
    <row r="9" spans="1:8" x14ac:dyDescent="0.15">
      <c r="A9" s="133" t="s">
        <v>546</v>
      </c>
      <c r="B9" s="138"/>
      <c r="C9" s="139"/>
      <c r="D9" s="140">
        <v>38499</v>
      </c>
      <c r="E9" s="141"/>
      <c r="F9" s="142">
        <v>115123</v>
      </c>
      <c r="G9" s="143"/>
      <c r="H9" s="144"/>
    </row>
    <row r="10" spans="1:8" x14ac:dyDescent="0.15">
      <c r="A10" s="145"/>
      <c r="B10" s="146"/>
      <c r="C10" s="147"/>
      <c r="D10" s="148">
        <v>21375</v>
      </c>
      <c r="E10" s="149"/>
      <c r="F10" s="150">
        <v>46026</v>
      </c>
      <c r="G10" s="151"/>
      <c r="H10" s="152"/>
    </row>
    <row r="11" spans="1:8" x14ac:dyDescent="0.15">
      <c r="A11" s="133" t="s">
        <v>547</v>
      </c>
      <c r="B11" s="138"/>
      <c r="C11" s="139"/>
      <c r="D11" s="140">
        <v>35135</v>
      </c>
      <c r="E11" s="141"/>
      <c r="F11" s="142">
        <v>98899</v>
      </c>
      <c r="G11" s="143"/>
      <c r="H11" s="144"/>
    </row>
    <row r="12" spans="1:8" x14ac:dyDescent="0.15">
      <c r="A12" s="145"/>
      <c r="B12" s="146"/>
      <c r="C12" s="153"/>
      <c r="D12" s="148">
        <v>15793</v>
      </c>
      <c r="E12" s="149"/>
      <c r="F12" s="150">
        <v>43734</v>
      </c>
      <c r="G12" s="151"/>
      <c r="H12" s="152"/>
    </row>
    <row r="13" spans="1:8" x14ac:dyDescent="0.15">
      <c r="A13" s="133"/>
      <c r="B13" s="138"/>
      <c r="C13" s="154"/>
      <c r="D13" s="155">
        <v>41674</v>
      </c>
      <c r="E13" s="156"/>
      <c r="F13" s="157">
        <v>92228</v>
      </c>
      <c r="G13" s="158"/>
      <c r="H13" s="144"/>
    </row>
    <row r="14" spans="1:8" x14ac:dyDescent="0.15">
      <c r="A14" s="145"/>
      <c r="B14" s="146"/>
      <c r="C14" s="147"/>
      <c r="D14" s="148">
        <v>25164</v>
      </c>
      <c r="E14" s="149"/>
      <c r="F14" s="150">
        <v>41821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5.24</v>
      </c>
      <c r="C19" s="159">
        <f>ROUND(VALUE(SUBSTITUTE(実質収支比率等に係る経年分析!G$48,"▲","-")),2)</f>
        <v>4.22</v>
      </c>
      <c r="D19" s="159">
        <f>ROUND(VALUE(SUBSTITUTE(実質収支比率等に係る経年分析!H$48,"▲","-")),2)</f>
        <v>6.17</v>
      </c>
      <c r="E19" s="159">
        <f>ROUND(VALUE(SUBSTITUTE(実質収支比率等に係る経年分析!I$48,"▲","-")),2)</f>
        <v>3.61</v>
      </c>
      <c r="F19" s="159">
        <f>ROUND(VALUE(SUBSTITUTE(実質収支比率等に係る経年分析!J$48,"▲","-")),2)</f>
        <v>7.31</v>
      </c>
    </row>
    <row r="20" spans="1:11" x14ac:dyDescent="0.15">
      <c r="A20" s="159" t="s">
        <v>49</v>
      </c>
      <c r="B20" s="159">
        <f>ROUND(VALUE(SUBSTITUTE(実質収支比率等に係る経年分析!F$47,"▲","-")),2)</f>
        <v>40.340000000000003</v>
      </c>
      <c r="C20" s="159">
        <f>ROUND(VALUE(SUBSTITUTE(実質収支比率等に係る経年分析!G$47,"▲","-")),2)</f>
        <v>41.65</v>
      </c>
      <c r="D20" s="159">
        <f>ROUND(VALUE(SUBSTITUTE(実質収支比率等に係る経年分析!H$47,"▲","-")),2)</f>
        <v>40.39</v>
      </c>
      <c r="E20" s="159">
        <f>ROUND(VALUE(SUBSTITUTE(実質収支比率等に係る経年分析!I$47,"▲","-")),2)</f>
        <v>42.36</v>
      </c>
      <c r="F20" s="159">
        <f>ROUND(VALUE(SUBSTITUTE(実質収支比率等に係る経年分析!J$47,"▲","-")),2)</f>
        <v>37.869999999999997</v>
      </c>
    </row>
    <row r="21" spans="1:11" x14ac:dyDescent="0.15">
      <c r="A21" s="159" t="s">
        <v>50</v>
      </c>
      <c r="B21" s="159">
        <f>IF(ISNUMBER(VALUE(SUBSTITUTE(実質収支比率等に係る経年分析!F$49,"▲","-"))),ROUND(VALUE(SUBSTITUTE(実質収支比率等に係る経年分析!F$49,"▲","-")),2),NA())</f>
        <v>-8.91</v>
      </c>
      <c r="C21" s="159">
        <f>IF(ISNUMBER(VALUE(SUBSTITUTE(実質収支比率等に係る経年分析!G$49,"▲","-"))),ROUND(VALUE(SUBSTITUTE(実質収支比率等に係る経年分析!G$49,"▲","-")),2),NA())</f>
        <v>-2.57</v>
      </c>
      <c r="D21" s="159">
        <f>IF(ISNUMBER(VALUE(SUBSTITUTE(実質収支比率等に係る経年分析!H$49,"▲","-"))),ROUND(VALUE(SUBSTITUTE(実質収支比率等に係る経年分析!H$49,"▲","-")),2),NA())</f>
        <v>-0.64</v>
      </c>
      <c r="E21" s="159">
        <f>IF(ISNUMBER(VALUE(SUBSTITUTE(実質収支比率等に係る経年分析!I$49,"▲","-"))),ROUND(VALUE(SUBSTITUTE(実質収支比率等に係る経年分析!I$49,"▲","-")),2),NA())</f>
        <v>-3.66</v>
      </c>
      <c r="F21" s="159">
        <f>IF(ISNUMBER(VALUE(SUBSTITUTE(実質収支比率等に係る経年分析!J$49,"▲","-"))),ROUND(VALUE(SUBSTITUTE(実質収支比率等に係る経年分析!J$49,"▲","-")),2),NA())</f>
        <v>-2.86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介護老人保健施設事業会計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0.56999999999999995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1.88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1.94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1.44</v>
      </c>
    </row>
    <row r="30" spans="1:11" x14ac:dyDescent="0.15">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0.81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2.57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2.2200000000000002</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2.36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2.78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6.42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3.07</v>
      </c>
    </row>
    <row r="32" spans="1:11" x14ac:dyDescent="0.15">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5.91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6.39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7.78</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5.97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4.93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4.21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7.88</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11.78</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17.579999999999998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19.57</v>
      </c>
    </row>
    <row r="36" spans="1:16" x14ac:dyDescent="0.15">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0.76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0.75</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0.72</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0.69</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518</v>
      </c>
      <c r="E42" s="161"/>
      <c r="F42" s="161"/>
      <c r="G42" s="161">
        <f>'実質公債費比率（分子）の構造'!L$52</f>
        <v>558</v>
      </c>
      <c r="H42" s="161"/>
      <c r="I42" s="161"/>
      <c r="J42" s="161">
        <f>'実質公債費比率（分子）の構造'!M$52</f>
        <v>574</v>
      </c>
      <c r="K42" s="161"/>
      <c r="L42" s="161"/>
      <c r="M42" s="161">
        <f>'実質公債費比率（分子）の構造'!N$52</f>
        <v>541</v>
      </c>
      <c r="N42" s="161"/>
      <c r="O42" s="161"/>
      <c r="P42" s="161">
        <f>'実質公債費比率（分子）の構造'!O$52</f>
        <v>559</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67</v>
      </c>
      <c r="C45" s="161"/>
      <c r="D45" s="161"/>
      <c r="E45" s="161">
        <f>'実質公債費比率（分子）の構造'!L$49</f>
        <v>46</v>
      </c>
      <c r="F45" s="161"/>
      <c r="G45" s="161"/>
      <c r="H45" s="161">
        <f>'実質公債費比率（分子）の構造'!M$49</f>
        <v>54</v>
      </c>
      <c r="I45" s="161"/>
      <c r="J45" s="161"/>
      <c r="K45" s="161">
        <f>'実質公債費比率（分子）の構造'!N$49</f>
        <v>51</v>
      </c>
      <c r="L45" s="161"/>
      <c r="M45" s="161"/>
      <c r="N45" s="161">
        <f>'実質公債費比率（分子）の構造'!O$49</f>
        <v>51</v>
      </c>
      <c r="O45" s="161"/>
      <c r="P45" s="161"/>
    </row>
    <row r="46" spans="1:16" x14ac:dyDescent="0.15">
      <c r="A46" s="161" t="s">
        <v>61</v>
      </c>
      <c r="B46" s="161">
        <f>'実質公債費比率（分子）の構造'!K$48</f>
        <v>291</v>
      </c>
      <c r="C46" s="161"/>
      <c r="D46" s="161"/>
      <c r="E46" s="161">
        <f>'実質公債費比率（分子）の構造'!L$48</f>
        <v>316</v>
      </c>
      <c r="F46" s="161"/>
      <c r="G46" s="161"/>
      <c r="H46" s="161">
        <f>'実質公債費比率（分子）の構造'!M$48</f>
        <v>353</v>
      </c>
      <c r="I46" s="161"/>
      <c r="J46" s="161"/>
      <c r="K46" s="161">
        <f>'実質公債費比率（分子）の構造'!N$48</f>
        <v>340</v>
      </c>
      <c r="L46" s="161"/>
      <c r="M46" s="161"/>
      <c r="N46" s="161">
        <f>'実質公債費比率（分子）の構造'!O$48</f>
        <v>356</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453</v>
      </c>
      <c r="C49" s="161"/>
      <c r="D49" s="161"/>
      <c r="E49" s="161">
        <f>'実質公債費比率（分子）の構造'!L$45</f>
        <v>450</v>
      </c>
      <c r="F49" s="161"/>
      <c r="G49" s="161"/>
      <c r="H49" s="161">
        <f>'実質公債費比率（分子）の構造'!M$45</f>
        <v>443</v>
      </c>
      <c r="I49" s="161"/>
      <c r="J49" s="161"/>
      <c r="K49" s="161">
        <f>'実質公債費比率（分子）の構造'!N$45</f>
        <v>418</v>
      </c>
      <c r="L49" s="161"/>
      <c r="M49" s="161"/>
      <c r="N49" s="161">
        <f>'実質公債費比率（分子）の構造'!O$45</f>
        <v>424</v>
      </c>
      <c r="O49" s="161"/>
      <c r="P49" s="161"/>
    </row>
    <row r="50" spans="1:16" x14ac:dyDescent="0.15">
      <c r="A50" s="161" t="s">
        <v>64</v>
      </c>
      <c r="B50" s="161" t="e">
        <f>NA()</f>
        <v>#N/A</v>
      </c>
      <c r="C50" s="161">
        <f>IF(ISNUMBER('実質公債費比率（分子）の構造'!K$53),'実質公債費比率（分子）の構造'!K$53,NA())</f>
        <v>293</v>
      </c>
      <c r="D50" s="161" t="e">
        <f>NA()</f>
        <v>#N/A</v>
      </c>
      <c r="E50" s="161" t="e">
        <f>NA()</f>
        <v>#N/A</v>
      </c>
      <c r="F50" s="161">
        <f>IF(ISNUMBER('実質公債費比率（分子）の構造'!L$53),'実質公債費比率（分子）の構造'!L$53,NA())</f>
        <v>254</v>
      </c>
      <c r="G50" s="161" t="e">
        <f>NA()</f>
        <v>#N/A</v>
      </c>
      <c r="H50" s="161" t="e">
        <f>NA()</f>
        <v>#N/A</v>
      </c>
      <c r="I50" s="161">
        <f>IF(ISNUMBER('実質公債費比率（分子）の構造'!M$53),'実質公債費比率（分子）の構造'!M$53,NA())</f>
        <v>276</v>
      </c>
      <c r="J50" s="161" t="e">
        <f>NA()</f>
        <v>#N/A</v>
      </c>
      <c r="K50" s="161" t="e">
        <f>NA()</f>
        <v>#N/A</v>
      </c>
      <c r="L50" s="161">
        <f>IF(ISNUMBER('実質公債費比率（分子）の構造'!N$53),'実質公債費比率（分子）の構造'!N$53,NA())</f>
        <v>268</v>
      </c>
      <c r="M50" s="161" t="e">
        <f>NA()</f>
        <v>#N/A</v>
      </c>
      <c r="N50" s="161" t="e">
        <f>NA()</f>
        <v>#N/A</v>
      </c>
      <c r="O50" s="161">
        <f>IF(ISNUMBER('実質公債費比率（分子）の構造'!O$53),'実質公債費比率（分子）の構造'!O$53,NA())</f>
        <v>272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7534</v>
      </c>
      <c r="E56" s="160"/>
      <c r="F56" s="160"/>
      <c r="G56" s="160">
        <f>'将来負担比率（分子）の構造'!J$52</f>
        <v>7523</v>
      </c>
      <c r="H56" s="160"/>
      <c r="I56" s="160"/>
      <c r="J56" s="160">
        <f>'将来負担比率（分子）の構造'!K$52</f>
        <v>7499</v>
      </c>
      <c r="K56" s="160"/>
      <c r="L56" s="160"/>
      <c r="M56" s="160">
        <f>'将来負担比率（分子）の構造'!L$52</f>
        <v>7102</v>
      </c>
      <c r="N56" s="160"/>
      <c r="O56" s="160"/>
      <c r="P56" s="160">
        <f>'将来負担比率（分子）の構造'!M$52</f>
        <v>7283</v>
      </c>
    </row>
    <row r="57" spans="1:16" x14ac:dyDescent="0.15">
      <c r="A57" s="160" t="s">
        <v>36</v>
      </c>
      <c r="B57" s="160"/>
      <c r="C57" s="160"/>
      <c r="D57" s="160">
        <f>'将来負担比率（分子）の構造'!I$51</f>
        <v>57</v>
      </c>
      <c r="E57" s="160"/>
      <c r="F57" s="160"/>
      <c r="G57" s="160">
        <f>'将来負担比率（分子）の構造'!J$51</f>
        <v>54</v>
      </c>
      <c r="H57" s="160"/>
      <c r="I57" s="160"/>
      <c r="J57" s="160">
        <f>'将来負担比率（分子）の構造'!K$51</f>
        <v>48</v>
      </c>
      <c r="K57" s="160"/>
      <c r="L57" s="160"/>
      <c r="M57" s="160">
        <f>'将来負担比率（分子）の構造'!L$51</f>
        <v>42</v>
      </c>
      <c r="N57" s="160"/>
      <c r="O57" s="160"/>
      <c r="P57" s="160">
        <f>'将来負担比率（分子）の構造'!M$51</f>
        <v>38</v>
      </c>
    </row>
    <row r="58" spans="1:16" x14ac:dyDescent="0.15">
      <c r="A58" s="160" t="s">
        <v>35</v>
      </c>
      <c r="B58" s="160"/>
      <c r="C58" s="160"/>
      <c r="D58" s="160">
        <f>'将来負担比率（分子）の構造'!I$50</f>
        <v>2101</v>
      </c>
      <c r="E58" s="160"/>
      <c r="F58" s="160"/>
      <c r="G58" s="160">
        <f>'将来負担比率（分子）の構造'!J$50</f>
        <v>2193</v>
      </c>
      <c r="H58" s="160"/>
      <c r="I58" s="160"/>
      <c r="J58" s="160">
        <f>'将来負担比率（分子）の構造'!K$50</f>
        <v>2258</v>
      </c>
      <c r="K58" s="160"/>
      <c r="L58" s="160"/>
      <c r="M58" s="160">
        <f>'将来負担比率（分子）の構造'!L$50</f>
        <v>2303</v>
      </c>
      <c r="N58" s="160"/>
      <c r="O58" s="160"/>
      <c r="P58" s="160">
        <f>'将来負担比率（分子）の構造'!M$50</f>
        <v>2114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323</v>
      </c>
      <c r="C62" s="160"/>
      <c r="D62" s="160"/>
      <c r="E62" s="160">
        <f>'将来負担比率（分子）の構造'!J$45</f>
        <v>217</v>
      </c>
      <c r="F62" s="160"/>
      <c r="G62" s="160"/>
      <c r="H62" s="160">
        <f>'将来負担比率（分子）の構造'!K$45</f>
        <v>453</v>
      </c>
      <c r="I62" s="160"/>
      <c r="J62" s="160"/>
      <c r="K62" s="160">
        <f>'将来負担比率（分子）の構造'!L$45</f>
        <v>703</v>
      </c>
      <c r="L62" s="160"/>
      <c r="M62" s="160"/>
      <c r="N62" s="160">
        <f>'将来負担比率（分子）の構造'!M$45</f>
        <v>219</v>
      </c>
      <c r="O62" s="160"/>
      <c r="P62" s="160"/>
    </row>
    <row r="63" spans="1:16" x14ac:dyDescent="0.15">
      <c r="A63" s="160" t="s">
        <v>28</v>
      </c>
      <c r="B63" s="160">
        <f>'将来負担比率（分子）の構造'!I$44</f>
        <v>345</v>
      </c>
      <c r="C63" s="160"/>
      <c r="D63" s="160"/>
      <c r="E63" s="160">
        <f>'将来負担比率（分子）の構造'!J$44</f>
        <v>312</v>
      </c>
      <c r="F63" s="160"/>
      <c r="G63" s="160"/>
      <c r="H63" s="160">
        <f>'将来負担比率（分子）の構造'!K$44</f>
        <v>267</v>
      </c>
      <c r="I63" s="160"/>
      <c r="J63" s="160"/>
      <c r="K63" s="160">
        <f>'将来負担比率（分子）の構造'!L$44</f>
        <v>227</v>
      </c>
      <c r="L63" s="160"/>
      <c r="M63" s="160"/>
      <c r="N63" s="160">
        <f>'将来負担比率（分子）の構造'!M$44</f>
        <v>181</v>
      </c>
      <c r="O63" s="160"/>
      <c r="P63" s="160"/>
    </row>
    <row r="64" spans="1:16" x14ac:dyDescent="0.15">
      <c r="A64" s="160" t="s">
        <v>27</v>
      </c>
      <c r="B64" s="160">
        <f>'将来負担比率（分子）の構造'!I$43</f>
        <v>6426</v>
      </c>
      <c r="C64" s="160"/>
      <c r="D64" s="160"/>
      <c r="E64" s="160">
        <f>'将来負担比率（分子）の構造'!J$43</f>
        <v>6653</v>
      </c>
      <c r="F64" s="160"/>
      <c r="G64" s="160"/>
      <c r="H64" s="160">
        <f>'将来負担比率（分子）の構造'!K$43</f>
        <v>6653</v>
      </c>
      <c r="I64" s="160"/>
      <c r="J64" s="160"/>
      <c r="K64" s="160">
        <f>'将来負担比率（分子）の構造'!L$43</f>
        <v>6683</v>
      </c>
      <c r="L64" s="160"/>
      <c r="M64" s="160"/>
      <c r="N64" s="160">
        <f>'将来負担比率（分子）の構造'!M$43</f>
        <v>6249</v>
      </c>
      <c r="O64" s="160"/>
      <c r="P64" s="160"/>
    </row>
    <row r="65" spans="1:16" x14ac:dyDescent="0.15">
      <c r="A65" s="160" t="s">
        <v>26</v>
      </c>
      <c r="B65" s="160">
        <f>'将来負担比率（分子）の構造'!I$42</f>
        <v>12</v>
      </c>
      <c r="C65" s="160"/>
      <c r="D65" s="160"/>
      <c r="E65" s="160">
        <f>'将来負担比率（分子）の構造'!J$42</f>
        <v>8</v>
      </c>
      <c r="F65" s="160"/>
      <c r="G65" s="160"/>
      <c r="H65" s="160">
        <f>'将来負担比率（分子）の構造'!K$42</f>
        <v>6</v>
      </c>
      <c r="I65" s="160"/>
      <c r="J65" s="160"/>
      <c r="K65" s="160">
        <f>'将来負担比率（分子）の構造'!L$42</f>
        <v>6</v>
      </c>
      <c r="L65" s="160"/>
      <c r="M65" s="160"/>
      <c r="N65" s="160">
        <f>'将来負担比率（分子）の構造'!M$42</f>
        <v>4</v>
      </c>
      <c r="O65" s="160"/>
      <c r="P65" s="160"/>
    </row>
    <row r="66" spans="1:16" x14ac:dyDescent="0.15">
      <c r="A66" s="160" t="s">
        <v>25</v>
      </c>
      <c r="B66" s="160">
        <f>'将来負担比率（分子）の構造'!I$41</f>
        <v>4863</v>
      </c>
      <c r="C66" s="160"/>
      <c r="D66" s="160"/>
      <c r="E66" s="160">
        <f>'将来負担比率（分子）の構造'!J$41</f>
        <v>4895</v>
      </c>
      <c r="F66" s="160"/>
      <c r="G66" s="160"/>
      <c r="H66" s="160">
        <f>'将来負担比率（分子）の構造'!K$41</f>
        <v>4929</v>
      </c>
      <c r="I66" s="160"/>
      <c r="J66" s="160"/>
      <c r="K66" s="160">
        <f>'将来負担比率（分子）の構造'!L$41</f>
        <v>4969</v>
      </c>
      <c r="L66" s="160"/>
      <c r="M66" s="160"/>
      <c r="N66" s="160">
        <f>'将来負担比率（分子）の構造'!M$41</f>
        <v>5069</v>
      </c>
      <c r="O66" s="160"/>
      <c r="P66" s="160"/>
    </row>
    <row r="67" spans="1:16" x14ac:dyDescent="0.15">
      <c r="A67" s="160" t="s">
        <v>68</v>
      </c>
      <c r="B67" s="160" t="e">
        <f>NA()</f>
        <v>#N/A</v>
      </c>
      <c r="C67" s="160">
        <f>IF(ISNUMBER('将来負担比率（分子）の構造'!I$53), IF('将来負担比率（分子）の構造'!I$53 &lt; 0, 0, '将来負担比率（分子）の構造'!I$53), NA())</f>
        <v>2277</v>
      </c>
      <c r="D67" s="160" t="e">
        <f>NA()</f>
        <v>#N/A</v>
      </c>
      <c r="E67" s="160" t="e">
        <f>NA()</f>
        <v>#N/A</v>
      </c>
      <c r="F67" s="160">
        <f>IF(ISNUMBER('将来負担比率（分子）の構造'!J$53), IF('将来負担比率（分子）の構造'!J$53 &lt; 0, 0, '将来負担比率（分子）の構造'!J$53), NA())</f>
        <v>2315</v>
      </c>
      <c r="G67" s="160" t="e">
        <f>NA()</f>
        <v>#N/A</v>
      </c>
      <c r="H67" s="160" t="e">
        <f>NA()</f>
        <v>#N/A</v>
      </c>
      <c r="I67" s="160">
        <f>IF(ISNUMBER('将来負担比率（分子）の構造'!K$53), IF('将来負担比率（分子）の構造'!K$53 &lt; 0, 0, '将来負担比率（分子）の構造'!K$53), NA())</f>
        <v>2503</v>
      </c>
      <c r="J67" s="160" t="e">
        <f>NA()</f>
        <v>#N/A</v>
      </c>
      <c r="K67" s="160" t="e">
        <f>NA()</f>
        <v>#N/A</v>
      </c>
      <c r="L67" s="160">
        <f>IF(ISNUMBER('将来負担比率（分子）の構造'!L$53), IF('将来負担比率（分子）の構造'!L$53 &lt; 0, 0, '将来負担比率（分子）の構造'!L$53), NA())</f>
        <v>3141</v>
      </c>
      <c r="M67" s="160" t="e">
        <f>NA()</f>
        <v>#N/A</v>
      </c>
      <c r="N67" s="160" t="e">
        <f>NA()</f>
        <v>#N/A</v>
      </c>
      <c r="O67" s="160">
        <f>IF(ISNUMBER('将来負担比率（分子）の構造'!M$53), IF('将来負担比率（分子）の構造'!M$53 &lt; 0, 0, '将来負担比率（分子）の構造'!M$53), NA())</f>
        <v>2287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1580</v>
      </c>
      <c r="C72" s="164">
        <f>基金残高に係る経年分析!G55</f>
        <v>1669</v>
      </c>
      <c r="D72" s="164">
        <f>基金残高に係る経年分析!H55</f>
        <v>1495</v>
      </c>
    </row>
    <row r="73" spans="1:16" x14ac:dyDescent="0.15">
      <c r="A73" s="163" t="s">
        <v>71</v>
      </c>
      <c r="B73" s="164">
        <f>基金残高に係る経年分析!F56</f>
        <v>199</v>
      </c>
      <c r="C73" s="164">
        <f>基金残高に係る経年分析!G56</f>
        <v>199</v>
      </c>
      <c r="D73" s="164">
        <f>基金残高に係る経年分析!H56</f>
        <v>199</v>
      </c>
    </row>
    <row r="74" spans="1:16" x14ac:dyDescent="0.15">
      <c r="A74" s="163" t="s">
        <v>72</v>
      </c>
      <c r="B74" s="164">
        <f>基金残高に係る経年分析!F57</f>
        <v>455</v>
      </c>
      <c r="C74" s="164">
        <f>基金残高に係る経年分析!G57</f>
        <v>414</v>
      </c>
      <c r="D74" s="164">
        <f>基金残高に係る経年分析!H57</f>
        <v>419</v>
      </c>
    </row>
  </sheetData>
  <sheetProtection algorithmName="SHA-512" hashValue="gkSibgxPAFH/oRW7DoMUFCsR/ylvXQy5Tv4Qmn23bBq0yP0sX3e69WacCJh3XZCg1Ty0c016MkxQXRwYeyzTFg==" saltValue="plmppua5J4++madb0R3m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2034532</v>
      </c>
      <c r="S5" s="649"/>
      <c r="T5" s="649"/>
      <c r="U5" s="649"/>
      <c r="V5" s="649"/>
      <c r="W5" s="649"/>
      <c r="X5" s="649"/>
      <c r="Y5" s="650"/>
      <c r="Z5" s="651">
        <v>32.1</v>
      </c>
      <c r="AA5" s="651"/>
      <c r="AB5" s="651"/>
      <c r="AC5" s="651"/>
      <c r="AD5" s="652">
        <v>2034532</v>
      </c>
      <c r="AE5" s="652"/>
      <c r="AF5" s="652"/>
      <c r="AG5" s="652"/>
      <c r="AH5" s="652"/>
      <c r="AI5" s="652"/>
      <c r="AJ5" s="652"/>
      <c r="AK5" s="652"/>
      <c r="AL5" s="653">
        <v>54.4</v>
      </c>
      <c r="AM5" s="654"/>
      <c r="AN5" s="654"/>
      <c r="AO5" s="655"/>
      <c r="AP5" s="645" t="s">
        <v>219</v>
      </c>
      <c r="AQ5" s="646"/>
      <c r="AR5" s="646"/>
      <c r="AS5" s="646"/>
      <c r="AT5" s="646"/>
      <c r="AU5" s="646"/>
      <c r="AV5" s="646"/>
      <c r="AW5" s="646"/>
      <c r="AX5" s="646"/>
      <c r="AY5" s="646"/>
      <c r="AZ5" s="646"/>
      <c r="BA5" s="646"/>
      <c r="BB5" s="646"/>
      <c r="BC5" s="646"/>
      <c r="BD5" s="646"/>
      <c r="BE5" s="646"/>
      <c r="BF5" s="647"/>
      <c r="BG5" s="659">
        <v>2024422</v>
      </c>
      <c r="BH5" s="660"/>
      <c r="BI5" s="660"/>
      <c r="BJ5" s="660"/>
      <c r="BK5" s="660"/>
      <c r="BL5" s="660"/>
      <c r="BM5" s="660"/>
      <c r="BN5" s="661"/>
      <c r="BO5" s="662">
        <v>99.5</v>
      </c>
      <c r="BP5" s="662"/>
      <c r="BQ5" s="662"/>
      <c r="BR5" s="662"/>
      <c r="BS5" s="663" t="s">
        <v>167</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76269</v>
      </c>
      <c r="S6" s="660"/>
      <c r="T6" s="660"/>
      <c r="U6" s="660"/>
      <c r="V6" s="660"/>
      <c r="W6" s="660"/>
      <c r="X6" s="660"/>
      <c r="Y6" s="661"/>
      <c r="Z6" s="662">
        <v>1.2</v>
      </c>
      <c r="AA6" s="662"/>
      <c r="AB6" s="662"/>
      <c r="AC6" s="662"/>
      <c r="AD6" s="663">
        <v>76269</v>
      </c>
      <c r="AE6" s="663"/>
      <c r="AF6" s="663"/>
      <c r="AG6" s="663"/>
      <c r="AH6" s="663"/>
      <c r="AI6" s="663"/>
      <c r="AJ6" s="663"/>
      <c r="AK6" s="663"/>
      <c r="AL6" s="664">
        <v>2</v>
      </c>
      <c r="AM6" s="665"/>
      <c r="AN6" s="665"/>
      <c r="AO6" s="666"/>
      <c r="AP6" s="656" t="s">
        <v>224</v>
      </c>
      <c r="AQ6" s="657"/>
      <c r="AR6" s="657"/>
      <c r="AS6" s="657"/>
      <c r="AT6" s="657"/>
      <c r="AU6" s="657"/>
      <c r="AV6" s="657"/>
      <c r="AW6" s="657"/>
      <c r="AX6" s="657"/>
      <c r="AY6" s="657"/>
      <c r="AZ6" s="657"/>
      <c r="BA6" s="657"/>
      <c r="BB6" s="657"/>
      <c r="BC6" s="657"/>
      <c r="BD6" s="657"/>
      <c r="BE6" s="657"/>
      <c r="BF6" s="658"/>
      <c r="BG6" s="659">
        <v>2024422</v>
      </c>
      <c r="BH6" s="660"/>
      <c r="BI6" s="660"/>
      <c r="BJ6" s="660"/>
      <c r="BK6" s="660"/>
      <c r="BL6" s="660"/>
      <c r="BM6" s="660"/>
      <c r="BN6" s="661"/>
      <c r="BO6" s="662">
        <v>99.5</v>
      </c>
      <c r="BP6" s="662"/>
      <c r="BQ6" s="662"/>
      <c r="BR6" s="662"/>
      <c r="BS6" s="663" t="s">
        <v>167</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72809</v>
      </c>
      <c r="CS6" s="660"/>
      <c r="CT6" s="660"/>
      <c r="CU6" s="660"/>
      <c r="CV6" s="660"/>
      <c r="CW6" s="660"/>
      <c r="CX6" s="660"/>
      <c r="CY6" s="661"/>
      <c r="CZ6" s="653">
        <v>1.3</v>
      </c>
      <c r="DA6" s="654"/>
      <c r="DB6" s="654"/>
      <c r="DC6" s="673"/>
      <c r="DD6" s="668" t="s">
        <v>167</v>
      </c>
      <c r="DE6" s="660"/>
      <c r="DF6" s="660"/>
      <c r="DG6" s="660"/>
      <c r="DH6" s="660"/>
      <c r="DI6" s="660"/>
      <c r="DJ6" s="660"/>
      <c r="DK6" s="660"/>
      <c r="DL6" s="660"/>
      <c r="DM6" s="660"/>
      <c r="DN6" s="660"/>
      <c r="DO6" s="660"/>
      <c r="DP6" s="661"/>
      <c r="DQ6" s="668">
        <v>72809</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4253</v>
      </c>
      <c r="S7" s="660"/>
      <c r="T7" s="660"/>
      <c r="U7" s="660"/>
      <c r="V7" s="660"/>
      <c r="W7" s="660"/>
      <c r="X7" s="660"/>
      <c r="Y7" s="661"/>
      <c r="Z7" s="662">
        <v>0.1</v>
      </c>
      <c r="AA7" s="662"/>
      <c r="AB7" s="662"/>
      <c r="AC7" s="662"/>
      <c r="AD7" s="663">
        <v>4253</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936370</v>
      </c>
      <c r="BH7" s="660"/>
      <c r="BI7" s="660"/>
      <c r="BJ7" s="660"/>
      <c r="BK7" s="660"/>
      <c r="BL7" s="660"/>
      <c r="BM7" s="660"/>
      <c r="BN7" s="661"/>
      <c r="BO7" s="662">
        <v>46</v>
      </c>
      <c r="BP7" s="662"/>
      <c r="BQ7" s="662"/>
      <c r="BR7" s="662"/>
      <c r="BS7" s="663" t="s">
        <v>167</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701080</v>
      </c>
      <c r="CS7" s="660"/>
      <c r="CT7" s="660"/>
      <c r="CU7" s="660"/>
      <c r="CV7" s="660"/>
      <c r="CW7" s="660"/>
      <c r="CX7" s="660"/>
      <c r="CY7" s="661"/>
      <c r="CZ7" s="662">
        <v>12.2</v>
      </c>
      <c r="DA7" s="662"/>
      <c r="DB7" s="662"/>
      <c r="DC7" s="662"/>
      <c r="DD7" s="668">
        <v>36506</v>
      </c>
      <c r="DE7" s="660"/>
      <c r="DF7" s="660"/>
      <c r="DG7" s="660"/>
      <c r="DH7" s="660"/>
      <c r="DI7" s="660"/>
      <c r="DJ7" s="660"/>
      <c r="DK7" s="660"/>
      <c r="DL7" s="660"/>
      <c r="DM7" s="660"/>
      <c r="DN7" s="660"/>
      <c r="DO7" s="660"/>
      <c r="DP7" s="661"/>
      <c r="DQ7" s="668">
        <v>523530</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10636</v>
      </c>
      <c r="S8" s="660"/>
      <c r="T8" s="660"/>
      <c r="U8" s="660"/>
      <c r="V8" s="660"/>
      <c r="W8" s="660"/>
      <c r="X8" s="660"/>
      <c r="Y8" s="661"/>
      <c r="Z8" s="662">
        <v>0.2</v>
      </c>
      <c r="AA8" s="662"/>
      <c r="AB8" s="662"/>
      <c r="AC8" s="662"/>
      <c r="AD8" s="663">
        <v>10636</v>
      </c>
      <c r="AE8" s="663"/>
      <c r="AF8" s="663"/>
      <c r="AG8" s="663"/>
      <c r="AH8" s="663"/>
      <c r="AI8" s="663"/>
      <c r="AJ8" s="663"/>
      <c r="AK8" s="663"/>
      <c r="AL8" s="664">
        <v>0.3</v>
      </c>
      <c r="AM8" s="665"/>
      <c r="AN8" s="665"/>
      <c r="AO8" s="666"/>
      <c r="AP8" s="656" t="s">
        <v>230</v>
      </c>
      <c r="AQ8" s="657"/>
      <c r="AR8" s="657"/>
      <c r="AS8" s="657"/>
      <c r="AT8" s="657"/>
      <c r="AU8" s="657"/>
      <c r="AV8" s="657"/>
      <c r="AW8" s="657"/>
      <c r="AX8" s="657"/>
      <c r="AY8" s="657"/>
      <c r="AZ8" s="657"/>
      <c r="BA8" s="657"/>
      <c r="BB8" s="657"/>
      <c r="BC8" s="657"/>
      <c r="BD8" s="657"/>
      <c r="BE8" s="657"/>
      <c r="BF8" s="658"/>
      <c r="BG8" s="659">
        <v>26848</v>
      </c>
      <c r="BH8" s="660"/>
      <c r="BI8" s="660"/>
      <c r="BJ8" s="660"/>
      <c r="BK8" s="660"/>
      <c r="BL8" s="660"/>
      <c r="BM8" s="660"/>
      <c r="BN8" s="661"/>
      <c r="BO8" s="662">
        <v>1.3</v>
      </c>
      <c r="BP8" s="662"/>
      <c r="BQ8" s="662"/>
      <c r="BR8" s="662"/>
      <c r="BS8" s="668" t="s">
        <v>167</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2044755</v>
      </c>
      <c r="CS8" s="660"/>
      <c r="CT8" s="660"/>
      <c r="CU8" s="660"/>
      <c r="CV8" s="660"/>
      <c r="CW8" s="660"/>
      <c r="CX8" s="660"/>
      <c r="CY8" s="661"/>
      <c r="CZ8" s="662">
        <v>35.6</v>
      </c>
      <c r="DA8" s="662"/>
      <c r="DB8" s="662"/>
      <c r="DC8" s="662"/>
      <c r="DD8" s="668">
        <v>32558</v>
      </c>
      <c r="DE8" s="660"/>
      <c r="DF8" s="660"/>
      <c r="DG8" s="660"/>
      <c r="DH8" s="660"/>
      <c r="DI8" s="660"/>
      <c r="DJ8" s="660"/>
      <c r="DK8" s="660"/>
      <c r="DL8" s="660"/>
      <c r="DM8" s="660"/>
      <c r="DN8" s="660"/>
      <c r="DO8" s="660"/>
      <c r="DP8" s="661"/>
      <c r="DQ8" s="668">
        <v>1205459</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10541</v>
      </c>
      <c r="S9" s="660"/>
      <c r="T9" s="660"/>
      <c r="U9" s="660"/>
      <c r="V9" s="660"/>
      <c r="W9" s="660"/>
      <c r="X9" s="660"/>
      <c r="Y9" s="661"/>
      <c r="Z9" s="662">
        <v>0.2</v>
      </c>
      <c r="AA9" s="662"/>
      <c r="AB9" s="662"/>
      <c r="AC9" s="662"/>
      <c r="AD9" s="663">
        <v>10541</v>
      </c>
      <c r="AE9" s="663"/>
      <c r="AF9" s="663"/>
      <c r="AG9" s="663"/>
      <c r="AH9" s="663"/>
      <c r="AI9" s="663"/>
      <c r="AJ9" s="663"/>
      <c r="AK9" s="663"/>
      <c r="AL9" s="664">
        <v>0.3</v>
      </c>
      <c r="AM9" s="665"/>
      <c r="AN9" s="665"/>
      <c r="AO9" s="666"/>
      <c r="AP9" s="656" t="s">
        <v>233</v>
      </c>
      <c r="AQ9" s="657"/>
      <c r="AR9" s="657"/>
      <c r="AS9" s="657"/>
      <c r="AT9" s="657"/>
      <c r="AU9" s="657"/>
      <c r="AV9" s="657"/>
      <c r="AW9" s="657"/>
      <c r="AX9" s="657"/>
      <c r="AY9" s="657"/>
      <c r="AZ9" s="657"/>
      <c r="BA9" s="657"/>
      <c r="BB9" s="657"/>
      <c r="BC9" s="657"/>
      <c r="BD9" s="657"/>
      <c r="BE9" s="657"/>
      <c r="BF9" s="658"/>
      <c r="BG9" s="659">
        <v>664080</v>
      </c>
      <c r="BH9" s="660"/>
      <c r="BI9" s="660"/>
      <c r="BJ9" s="660"/>
      <c r="BK9" s="660"/>
      <c r="BL9" s="660"/>
      <c r="BM9" s="660"/>
      <c r="BN9" s="661"/>
      <c r="BO9" s="662">
        <v>32.6</v>
      </c>
      <c r="BP9" s="662"/>
      <c r="BQ9" s="662"/>
      <c r="BR9" s="662"/>
      <c r="BS9" s="668" t="s">
        <v>130</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439702</v>
      </c>
      <c r="CS9" s="660"/>
      <c r="CT9" s="660"/>
      <c r="CU9" s="660"/>
      <c r="CV9" s="660"/>
      <c r="CW9" s="660"/>
      <c r="CX9" s="660"/>
      <c r="CY9" s="661"/>
      <c r="CZ9" s="662">
        <v>7.7</v>
      </c>
      <c r="DA9" s="662"/>
      <c r="DB9" s="662"/>
      <c r="DC9" s="662"/>
      <c r="DD9" s="668">
        <v>9342</v>
      </c>
      <c r="DE9" s="660"/>
      <c r="DF9" s="660"/>
      <c r="DG9" s="660"/>
      <c r="DH9" s="660"/>
      <c r="DI9" s="660"/>
      <c r="DJ9" s="660"/>
      <c r="DK9" s="660"/>
      <c r="DL9" s="660"/>
      <c r="DM9" s="660"/>
      <c r="DN9" s="660"/>
      <c r="DO9" s="660"/>
      <c r="DP9" s="661"/>
      <c r="DQ9" s="668">
        <v>410720</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167</v>
      </c>
      <c r="S10" s="660"/>
      <c r="T10" s="660"/>
      <c r="U10" s="660"/>
      <c r="V10" s="660"/>
      <c r="W10" s="660"/>
      <c r="X10" s="660"/>
      <c r="Y10" s="661"/>
      <c r="Z10" s="662" t="s">
        <v>236</v>
      </c>
      <c r="AA10" s="662"/>
      <c r="AB10" s="662"/>
      <c r="AC10" s="662"/>
      <c r="AD10" s="663" t="s">
        <v>167</v>
      </c>
      <c r="AE10" s="663"/>
      <c r="AF10" s="663"/>
      <c r="AG10" s="663"/>
      <c r="AH10" s="663"/>
      <c r="AI10" s="663"/>
      <c r="AJ10" s="663"/>
      <c r="AK10" s="663"/>
      <c r="AL10" s="664" t="s">
        <v>167</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38503</v>
      </c>
      <c r="BH10" s="660"/>
      <c r="BI10" s="660"/>
      <c r="BJ10" s="660"/>
      <c r="BK10" s="660"/>
      <c r="BL10" s="660"/>
      <c r="BM10" s="660"/>
      <c r="BN10" s="661"/>
      <c r="BO10" s="662">
        <v>1.9</v>
      </c>
      <c r="BP10" s="662"/>
      <c r="BQ10" s="662"/>
      <c r="BR10" s="662"/>
      <c r="BS10" s="668" t="s">
        <v>236</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16531</v>
      </c>
      <c r="CS10" s="660"/>
      <c r="CT10" s="660"/>
      <c r="CU10" s="660"/>
      <c r="CV10" s="660"/>
      <c r="CW10" s="660"/>
      <c r="CX10" s="660"/>
      <c r="CY10" s="661"/>
      <c r="CZ10" s="662">
        <v>0.3</v>
      </c>
      <c r="DA10" s="662"/>
      <c r="DB10" s="662"/>
      <c r="DC10" s="662"/>
      <c r="DD10" s="668" t="s">
        <v>167</v>
      </c>
      <c r="DE10" s="660"/>
      <c r="DF10" s="660"/>
      <c r="DG10" s="660"/>
      <c r="DH10" s="660"/>
      <c r="DI10" s="660"/>
      <c r="DJ10" s="660"/>
      <c r="DK10" s="660"/>
      <c r="DL10" s="660"/>
      <c r="DM10" s="660"/>
      <c r="DN10" s="660"/>
      <c r="DO10" s="660"/>
      <c r="DP10" s="661"/>
      <c r="DQ10" s="668">
        <v>1031</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167</v>
      </c>
      <c r="S11" s="660"/>
      <c r="T11" s="660"/>
      <c r="U11" s="660"/>
      <c r="V11" s="660"/>
      <c r="W11" s="660"/>
      <c r="X11" s="660"/>
      <c r="Y11" s="661"/>
      <c r="Z11" s="662" t="s">
        <v>130</v>
      </c>
      <c r="AA11" s="662"/>
      <c r="AB11" s="662"/>
      <c r="AC11" s="662"/>
      <c r="AD11" s="663" t="s">
        <v>167</v>
      </c>
      <c r="AE11" s="663"/>
      <c r="AF11" s="663"/>
      <c r="AG11" s="663"/>
      <c r="AH11" s="663"/>
      <c r="AI11" s="663"/>
      <c r="AJ11" s="663"/>
      <c r="AK11" s="663"/>
      <c r="AL11" s="664" t="s">
        <v>130</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206939</v>
      </c>
      <c r="BH11" s="660"/>
      <c r="BI11" s="660"/>
      <c r="BJ11" s="660"/>
      <c r="BK11" s="660"/>
      <c r="BL11" s="660"/>
      <c r="BM11" s="660"/>
      <c r="BN11" s="661"/>
      <c r="BO11" s="662">
        <v>10.199999999999999</v>
      </c>
      <c r="BP11" s="662"/>
      <c r="BQ11" s="662"/>
      <c r="BR11" s="662"/>
      <c r="BS11" s="668" t="s">
        <v>167</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364800</v>
      </c>
      <c r="CS11" s="660"/>
      <c r="CT11" s="660"/>
      <c r="CU11" s="660"/>
      <c r="CV11" s="660"/>
      <c r="CW11" s="660"/>
      <c r="CX11" s="660"/>
      <c r="CY11" s="661"/>
      <c r="CZ11" s="662">
        <v>6.4</v>
      </c>
      <c r="DA11" s="662"/>
      <c r="DB11" s="662"/>
      <c r="DC11" s="662"/>
      <c r="DD11" s="668">
        <v>73685</v>
      </c>
      <c r="DE11" s="660"/>
      <c r="DF11" s="660"/>
      <c r="DG11" s="660"/>
      <c r="DH11" s="660"/>
      <c r="DI11" s="660"/>
      <c r="DJ11" s="660"/>
      <c r="DK11" s="660"/>
      <c r="DL11" s="660"/>
      <c r="DM11" s="660"/>
      <c r="DN11" s="660"/>
      <c r="DO11" s="660"/>
      <c r="DP11" s="661"/>
      <c r="DQ11" s="668">
        <v>185472</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269193</v>
      </c>
      <c r="S12" s="660"/>
      <c r="T12" s="660"/>
      <c r="U12" s="660"/>
      <c r="V12" s="660"/>
      <c r="W12" s="660"/>
      <c r="X12" s="660"/>
      <c r="Y12" s="661"/>
      <c r="Z12" s="662">
        <v>4.3</v>
      </c>
      <c r="AA12" s="662"/>
      <c r="AB12" s="662"/>
      <c r="AC12" s="662"/>
      <c r="AD12" s="663">
        <v>269193</v>
      </c>
      <c r="AE12" s="663"/>
      <c r="AF12" s="663"/>
      <c r="AG12" s="663"/>
      <c r="AH12" s="663"/>
      <c r="AI12" s="663"/>
      <c r="AJ12" s="663"/>
      <c r="AK12" s="663"/>
      <c r="AL12" s="664">
        <v>7.2</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930187</v>
      </c>
      <c r="BH12" s="660"/>
      <c r="BI12" s="660"/>
      <c r="BJ12" s="660"/>
      <c r="BK12" s="660"/>
      <c r="BL12" s="660"/>
      <c r="BM12" s="660"/>
      <c r="BN12" s="661"/>
      <c r="BO12" s="662">
        <v>45.7</v>
      </c>
      <c r="BP12" s="662"/>
      <c r="BQ12" s="662"/>
      <c r="BR12" s="662"/>
      <c r="BS12" s="668" t="s">
        <v>167</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89121</v>
      </c>
      <c r="CS12" s="660"/>
      <c r="CT12" s="660"/>
      <c r="CU12" s="660"/>
      <c r="CV12" s="660"/>
      <c r="CW12" s="660"/>
      <c r="CX12" s="660"/>
      <c r="CY12" s="661"/>
      <c r="CZ12" s="662">
        <v>1.6</v>
      </c>
      <c r="DA12" s="662"/>
      <c r="DB12" s="662"/>
      <c r="DC12" s="662"/>
      <c r="DD12" s="668" t="s">
        <v>236</v>
      </c>
      <c r="DE12" s="660"/>
      <c r="DF12" s="660"/>
      <c r="DG12" s="660"/>
      <c r="DH12" s="660"/>
      <c r="DI12" s="660"/>
      <c r="DJ12" s="660"/>
      <c r="DK12" s="660"/>
      <c r="DL12" s="660"/>
      <c r="DM12" s="660"/>
      <c r="DN12" s="660"/>
      <c r="DO12" s="660"/>
      <c r="DP12" s="661"/>
      <c r="DQ12" s="668">
        <v>86030</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v>7515</v>
      </c>
      <c r="S13" s="660"/>
      <c r="T13" s="660"/>
      <c r="U13" s="660"/>
      <c r="V13" s="660"/>
      <c r="W13" s="660"/>
      <c r="X13" s="660"/>
      <c r="Y13" s="661"/>
      <c r="Z13" s="662">
        <v>0.1</v>
      </c>
      <c r="AA13" s="662"/>
      <c r="AB13" s="662"/>
      <c r="AC13" s="662"/>
      <c r="AD13" s="663">
        <v>7515</v>
      </c>
      <c r="AE13" s="663"/>
      <c r="AF13" s="663"/>
      <c r="AG13" s="663"/>
      <c r="AH13" s="663"/>
      <c r="AI13" s="663"/>
      <c r="AJ13" s="663"/>
      <c r="AK13" s="663"/>
      <c r="AL13" s="664">
        <v>0.2</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929887</v>
      </c>
      <c r="BH13" s="660"/>
      <c r="BI13" s="660"/>
      <c r="BJ13" s="660"/>
      <c r="BK13" s="660"/>
      <c r="BL13" s="660"/>
      <c r="BM13" s="660"/>
      <c r="BN13" s="661"/>
      <c r="BO13" s="662">
        <v>45.7</v>
      </c>
      <c r="BP13" s="662"/>
      <c r="BQ13" s="662"/>
      <c r="BR13" s="662"/>
      <c r="BS13" s="668" t="s">
        <v>167</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637461</v>
      </c>
      <c r="CS13" s="660"/>
      <c r="CT13" s="660"/>
      <c r="CU13" s="660"/>
      <c r="CV13" s="660"/>
      <c r="CW13" s="660"/>
      <c r="CX13" s="660"/>
      <c r="CY13" s="661"/>
      <c r="CZ13" s="662">
        <v>11.1</v>
      </c>
      <c r="DA13" s="662"/>
      <c r="DB13" s="662"/>
      <c r="DC13" s="662"/>
      <c r="DD13" s="668">
        <v>176292</v>
      </c>
      <c r="DE13" s="660"/>
      <c r="DF13" s="660"/>
      <c r="DG13" s="660"/>
      <c r="DH13" s="660"/>
      <c r="DI13" s="660"/>
      <c r="DJ13" s="660"/>
      <c r="DK13" s="660"/>
      <c r="DL13" s="660"/>
      <c r="DM13" s="660"/>
      <c r="DN13" s="660"/>
      <c r="DO13" s="660"/>
      <c r="DP13" s="661"/>
      <c r="DQ13" s="668">
        <v>562635</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62" t="s">
        <v>167</v>
      </c>
      <c r="AA14" s="662"/>
      <c r="AB14" s="662"/>
      <c r="AC14" s="662"/>
      <c r="AD14" s="663" t="s">
        <v>167</v>
      </c>
      <c r="AE14" s="663"/>
      <c r="AF14" s="663"/>
      <c r="AG14" s="663"/>
      <c r="AH14" s="663"/>
      <c r="AI14" s="663"/>
      <c r="AJ14" s="663"/>
      <c r="AK14" s="663"/>
      <c r="AL14" s="664" t="s">
        <v>167</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53402</v>
      </c>
      <c r="BH14" s="660"/>
      <c r="BI14" s="660"/>
      <c r="BJ14" s="660"/>
      <c r="BK14" s="660"/>
      <c r="BL14" s="660"/>
      <c r="BM14" s="660"/>
      <c r="BN14" s="661"/>
      <c r="BO14" s="662">
        <v>2.6</v>
      </c>
      <c r="BP14" s="662"/>
      <c r="BQ14" s="662"/>
      <c r="BR14" s="662"/>
      <c r="BS14" s="668" t="s">
        <v>236</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262091</v>
      </c>
      <c r="CS14" s="660"/>
      <c r="CT14" s="660"/>
      <c r="CU14" s="660"/>
      <c r="CV14" s="660"/>
      <c r="CW14" s="660"/>
      <c r="CX14" s="660"/>
      <c r="CY14" s="661"/>
      <c r="CZ14" s="662">
        <v>4.5999999999999996</v>
      </c>
      <c r="DA14" s="662"/>
      <c r="DB14" s="662"/>
      <c r="DC14" s="662"/>
      <c r="DD14" s="668">
        <v>18889</v>
      </c>
      <c r="DE14" s="660"/>
      <c r="DF14" s="660"/>
      <c r="DG14" s="660"/>
      <c r="DH14" s="660"/>
      <c r="DI14" s="660"/>
      <c r="DJ14" s="660"/>
      <c r="DK14" s="660"/>
      <c r="DL14" s="660"/>
      <c r="DM14" s="660"/>
      <c r="DN14" s="660"/>
      <c r="DO14" s="660"/>
      <c r="DP14" s="661"/>
      <c r="DQ14" s="668">
        <v>243140</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27774</v>
      </c>
      <c r="S15" s="660"/>
      <c r="T15" s="660"/>
      <c r="U15" s="660"/>
      <c r="V15" s="660"/>
      <c r="W15" s="660"/>
      <c r="X15" s="660"/>
      <c r="Y15" s="661"/>
      <c r="Z15" s="662">
        <v>0.4</v>
      </c>
      <c r="AA15" s="662"/>
      <c r="AB15" s="662"/>
      <c r="AC15" s="662"/>
      <c r="AD15" s="663">
        <v>27774</v>
      </c>
      <c r="AE15" s="663"/>
      <c r="AF15" s="663"/>
      <c r="AG15" s="663"/>
      <c r="AH15" s="663"/>
      <c r="AI15" s="663"/>
      <c r="AJ15" s="663"/>
      <c r="AK15" s="663"/>
      <c r="AL15" s="664">
        <v>0.7</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104463</v>
      </c>
      <c r="BH15" s="660"/>
      <c r="BI15" s="660"/>
      <c r="BJ15" s="660"/>
      <c r="BK15" s="660"/>
      <c r="BL15" s="660"/>
      <c r="BM15" s="660"/>
      <c r="BN15" s="661"/>
      <c r="BO15" s="662">
        <v>5.0999999999999996</v>
      </c>
      <c r="BP15" s="662"/>
      <c r="BQ15" s="662"/>
      <c r="BR15" s="662"/>
      <c r="BS15" s="668" t="s">
        <v>167</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601311</v>
      </c>
      <c r="CS15" s="660"/>
      <c r="CT15" s="660"/>
      <c r="CU15" s="660"/>
      <c r="CV15" s="660"/>
      <c r="CW15" s="660"/>
      <c r="CX15" s="660"/>
      <c r="CY15" s="661"/>
      <c r="CZ15" s="662">
        <v>10.5</v>
      </c>
      <c r="DA15" s="662"/>
      <c r="DB15" s="662"/>
      <c r="DC15" s="662"/>
      <c r="DD15" s="668">
        <v>201848</v>
      </c>
      <c r="DE15" s="660"/>
      <c r="DF15" s="660"/>
      <c r="DG15" s="660"/>
      <c r="DH15" s="660"/>
      <c r="DI15" s="660"/>
      <c r="DJ15" s="660"/>
      <c r="DK15" s="660"/>
      <c r="DL15" s="660"/>
      <c r="DM15" s="660"/>
      <c r="DN15" s="660"/>
      <c r="DO15" s="660"/>
      <c r="DP15" s="661"/>
      <c r="DQ15" s="668">
        <v>372183</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167</v>
      </c>
      <c r="S16" s="660"/>
      <c r="T16" s="660"/>
      <c r="U16" s="660"/>
      <c r="V16" s="660"/>
      <c r="W16" s="660"/>
      <c r="X16" s="660"/>
      <c r="Y16" s="661"/>
      <c r="Z16" s="662" t="s">
        <v>167</v>
      </c>
      <c r="AA16" s="662"/>
      <c r="AB16" s="662"/>
      <c r="AC16" s="662"/>
      <c r="AD16" s="663" t="s">
        <v>167</v>
      </c>
      <c r="AE16" s="663"/>
      <c r="AF16" s="663"/>
      <c r="AG16" s="663"/>
      <c r="AH16" s="663"/>
      <c r="AI16" s="663"/>
      <c r="AJ16" s="663"/>
      <c r="AK16" s="663"/>
      <c r="AL16" s="664" t="s">
        <v>167</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236</v>
      </c>
      <c r="BH16" s="660"/>
      <c r="BI16" s="660"/>
      <c r="BJ16" s="660"/>
      <c r="BK16" s="660"/>
      <c r="BL16" s="660"/>
      <c r="BM16" s="660"/>
      <c r="BN16" s="661"/>
      <c r="BO16" s="662" t="s">
        <v>236</v>
      </c>
      <c r="BP16" s="662"/>
      <c r="BQ16" s="662"/>
      <c r="BR16" s="662"/>
      <c r="BS16" s="668" t="s">
        <v>236</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85279</v>
      </c>
      <c r="CS16" s="660"/>
      <c r="CT16" s="660"/>
      <c r="CU16" s="660"/>
      <c r="CV16" s="660"/>
      <c r="CW16" s="660"/>
      <c r="CX16" s="660"/>
      <c r="CY16" s="661"/>
      <c r="CZ16" s="662">
        <v>1.5</v>
      </c>
      <c r="DA16" s="662"/>
      <c r="DB16" s="662"/>
      <c r="DC16" s="662"/>
      <c r="DD16" s="668" t="s">
        <v>167</v>
      </c>
      <c r="DE16" s="660"/>
      <c r="DF16" s="660"/>
      <c r="DG16" s="660"/>
      <c r="DH16" s="660"/>
      <c r="DI16" s="660"/>
      <c r="DJ16" s="660"/>
      <c r="DK16" s="660"/>
      <c r="DL16" s="660"/>
      <c r="DM16" s="660"/>
      <c r="DN16" s="660"/>
      <c r="DO16" s="660"/>
      <c r="DP16" s="661"/>
      <c r="DQ16" s="668">
        <v>44374</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11621</v>
      </c>
      <c r="S17" s="660"/>
      <c r="T17" s="660"/>
      <c r="U17" s="660"/>
      <c r="V17" s="660"/>
      <c r="W17" s="660"/>
      <c r="X17" s="660"/>
      <c r="Y17" s="661"/>
      <c r="Z17" s="662">
        <v>0.2</v>
      </c>
      <c r="AA17" s="662"/>
      <c r="AB17" s="662"/>
      <c r="AC17" s="662"/>
      <c r="AD17" s="663">
        <v>11621</v>
      </c>
      <c r="AE17" s="663"/>
      <c r="AF17" s="663"/>
      <c r="AG17" s="663"/>
      <c r="AH17" s="663"/>
      <c r="AI17" s="663"/>
      <c r="AJ17" s="663"/>
      <c r="AK17" s="663"/>
      <c r="AL17" s="664">
        <v>0.3</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236</v>
      </c>
      <c r="BH17" s="660"/>
      <c r="BI17" s="660"/>
      <c r="BJ17" s="660"/>
      <c r="BK17" s="660"/>
      <c r="BL17" s="660"/>
      <c r="BM17" s="660"/>
      <c r="BN17" s="661"/>
      <c r="BO17" s="662" t="s">
        <v>130</v>
      </c>
      <c r="BP17" s="662"/>
      <c r="BQ17" s="662"/>
      <c r="BR17" s="662"/>
      <c r="BS17" s="668" t="s">
        <v>167</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424123</v>
      </c>
      <c r="CS17" s="660"/>
      <c r="CT17" s="660"/>
      <c r="CU17" s="660"/>
      <c r="CV17" s="660"/>
      <c r="CW17" s="660"/>
      <c r="CX17" s="660"/>
      <c r="CY17" s="661"/>
      <c r="CZ17" s="662">
        <v>7.4</v>
      </c>
      <c r="DA17" s="662"/>
      <c r="DB17" s="662"/>
      <c r="DC17" s="662"/>
      <c r="DD17" s="668" t="s">
        <v>167</v>
      </c>
      <c r="DE17" s="660"/>
      <c r="DF17" s="660"/>
      <c r="DG17" s="660"/>
      <c r="DH17" s="660"/>
      <c r="DI17" s="660"/>
      <c r="DJ17" s="660"/>
      <c r="DK17" s="660"/>
      <c r="DL17" s="660"/>
      <c r="DM17" s="660"/>
      <c r="DN17" s="660"/>
      <c r="DO17" s="660"/>
      <c r="DP17" s="661"/>
      <c r="DQ17" s="668">
        <v>417462</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1467629</v>
      </c>
      <c r="S18" s="660"/>
      <c r="T18" s="660"/>
      <c r="U18" s="660"/>
      <c r="V18" s="660"/>
      <c r="W18" s="660"/>
      <c r="X18" s="660"/>
      <c r="Y18" s="661"/>
      <c r="Z18" s="662">
        <v>23.2</v>
      </c>
      <c r="AA18" s="662"/>
      <c r="AB18" s="662"/>
      <c r="AC18" s="662"/>
      <c r="AD18" s="663">
        <v>1271104</v>
      </c>
      <c r="AE18" s="663"/>
      <c r="AF18" s="663"/>
      <c r="AG18" s="663"/>
      <c r="AH18" s="663"/>
      <c r="AI18" s="663"/>
      <c r="AJ18" s="663"/>
      <c r="AK18" s="663"/>
      <c r="AL18" s="664">
        <v>34</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167</v>
      </c>
      <c r="BH18" s="660"/>
      <c r="BI18" s="660"/>
      <c r="BJ18" s="660"/>
      <c r="BK18" s="660"/>
      <c r="BL18" s="660"/>
      <c r="BM18" s="660"/>
      <c r="BN18" s="661"/>
      <c r="BO18" s="662" t="s">
        <v>130</v>
      </c>
      <c r="BP18" s="662"/>
      <c r="BQ18" s="662"/>
      <c r="BR18" s="662"/>
      <c r="BS18" s="668" t="s">
        <v>236</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167</v>
      </c>
      <c r="CS18" s="660"/>
      <c r="CT18" s="660"/>
      <c r="CU18" s="660"/>
      <c r="CV18" s="660"/>
      <c r="CW18" s="660"/>
      <c r="CX18" s="660"/>
      <c r="CY18" s="661"/>
      <c r="CZ18" s="662" t="s">
        <v>167</v>
      </c>
      <c r="DA18" s="662"/>
      <c r="DB18" s="662"/>
      <c r="DC18" s="662"/>
      <c r="DD18" s="668" t="s">
        <v>167</v>
      </c>
      <c r="DE18" s="660"/>
      <c r="DF18" s="660"/>
      <c r="DG18" s="660"/>
      <c r="DH18" s="660"/>
      <c r="DI18" s="660"/>
      <c r="DJ18" s="660"/>
      <c r="DK18" s="660"/>
      <c r="DL18" s="660"/>
      <c r="DM18" s="660"/>
      <c r="DN18" s="660"/>
      <c r="DO18" s="660"/>
      <c r="DP18" s="661"/>
      <c r="DQ18" s="668" t="s">
        <v>236</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1271104</v>
      </c>
      <c r="S19" s="660"/>
      <c r="T19" s="660"/>
      <c r="U19" s="660"/>
      <c r="V19" s="660"/>
      <c r="W19" s="660"/>
      <c r="X19" s="660"/>
      <c r="Y19" s="661"/>
      <c r="Z19" s="662">
        <v>20.100000000000001</v>
      </c>
      <c r="AA19" s="662"/>
      <c r="AB19" s="662"/>
      <c r="AC19" s="662"/>
      <c r="AD19" s="663">
        <v>1271104</v>
      </c>
      <c r="AE19" s="663"/>
      <c r="AF19" s="663"/>
      <c r="AG19" s="663"/>
      <c r="AH19" s="663"/>
      <c r="AI19" s="663"/>
      <c r="AJ19" s="663"/>
      <c r="AK19" s="663"/>
      <c r="AL19" s="664">
        <v>34</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10110</v>
      </c>
      <c r="BH19" s="660"/>
      <c r="BI19" s="660"/>
      <c r="BJ19" s="660"/>
      <c r="BK19" s="660"/>
      <c r="BL19" s="660"/>
      <c r="BM19" s="660"/>
      <c r="BN19" s="661"/>
      <c r="BO19" s="662">
        <v>0.5</v>
      </c>
      <c r="BP19" s="662"/>
      <c r="BQ19" s="662"/>
      <c r="BR19" s="662"/>
      <c r="BS19" s="668" t="s">
        <v>130</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167</v>
      </c>
      <c r="CS19" s="660"/>
      <c r="CT19" s="660"/>
      <c r="CU19" s="660"/>
      <c r="CV19" s="660"/>
      <c r="CW19" s="660"/>
      <c r="CX19" s="660"/>
      <c r="CY19" s="661"/>
      <c r="CZ19" s="662" t="s">
        <v>167</v>
      </c>
      <c r="DA19" s="662"/>
      <c r="DB19" s="662"/>
      <c r="DC19" s="662"/>
      <c r="DD19" s="668" t="s">
        <v>167</v>
      </c>
      <c r="DE19" s="660"/>
      <c r="DF19" s="660"/>
      <c r="DG19" s="660"/>
      <c r="DH19" s="660"/>
      <c r="DI19" s="660"/>
      <c r="DJ19" s="660"/>
      <c r="DK19" s="660"/>
      <c r="DL19" s="660"/>
      <c r="DM19" s="660"/>
      <c r="DN19" s="660"/>
      <c r="DO19" s="660"/>
      <c r="DP19" s="661"/>
      <c r="DQ19" s="668" t="s">
        <v>167</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196525</v>
      </c>
      <c r="S20" s="660"/>
      <c r="T20" s="660"/>
      <c r="U20" s="660"/>
      <c r="V20" s="660"/>
      <c r="W20" s="660"/>
      <c r="X20" s="660"/>
      <c r="Y20" s="661"/>
      <c r="Z20" s="662">
        <v>3.1</v>
      </c>
      <c r="AA20" s="662"/>
      <c r="AB20" s="662"/>
      <c r="AC20" s="662"/>
      <c r="AD20" s="663" t="s">
        <v>167</v>
      </c>
      <c r="AE20" s="663"/>
      <c r="AF20" s="663"/>
      <c r="AG20" s="663"/>
      <c r="AH20" s="663"/>
      <c r="AI20" s="663"/>
      <c r="AJ20" s="663"/>
      <c r="AK20" s="663"/>
      <c r="AL20" s="664" t="s">
        <v>167</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10110</v>
      </c>
      <c r="BH20" s="660"/>
      <c r="BI20" s="660"/>
      <c r="BJ20" s="660"/>
      <c r="BK20" s="660"/>
      <c r="BL20" s="660"/>
      <c r="BM20" s="660"/>
      <c r="BN20" s="661"/>
      <c r="BO20" s="662">
        <v>0.5</v>
      </c>
      <c r="BP20" s="662"/>
      <c r="BQ20" s="662"/>
      <c r="BR20" s="662"/>
      <c r="BS20" s="668" t="s">
        <v>236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5739063</v>
      </c>
      <c r="CS20" s="660"/>
      <c r="CT20" s="660"/>
      <c r="CU20" s="660"/>
      <c r="CV20" s="660"/>
      <c r="CW20" s="660"/>
      <c r="CX20" s="660"/>
      <c r="CY20" s="661"/>
      <c r="CZ20" s="662">
        <v>100</v>
      </c>
      <c r="DA20" s="662"/>
      <c r="DB20" s="662"/>
      <c r="DC20" s="662"/>
      <c r="DD20" s="668">
        <v>549120</v>
      </c>
      <c r="DE20" s="660"/>
      <c r="DF20" s="660"/>
      <c r="DG20" s="660"/>
      <c r="DH20" s="660"/>
      <c r="DI20" s="660"/>
      <c r="DJ20" s="660"/>
      <c r="DK20" s="660"/>
      <c r="DL20" s="660"/>
      <c r="DM20" s="660"/>
      <c r="DN20" s="660"/>
      <c r="DO20" s="660"/>
      <c r="DP20" s="661"/>
      <c r="DQ20" s="668">
        <v>4124845</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167</v>
      </c>
      <c r="S21" s="660"/>
      <c r="T21" s="660"/>
      <c r="U21" s="660"/>
      <c r="V21" s="660"/>
      <c r="W21" s="660"/>
      <c r="X21" s="660"/>
      <c r="Y21" s="661"/>
      <c r="Z21" s="662" t="s">
        <v>167</v>
      </c>
      <c r="AA21" s="662"/>
      <c r="AB21" s="662"/>
      <c r="AC21" s="662"/>
      <c r="AD21" s="663" t="s">
        <v>236</v>
      </c>
      <c r="AE21" s="663"/>
      <c r="AF21" s="663"/>
      <c r="AG21" s="663"/>
      <c r="AH21" s="663"/>
      <c r="AI21" s="663"/>
      <c r="AJ21" s="663"/>
      <c r="AK21" s="663"/>
      <c r="AL21" s="664" t="s">
        <v>167</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10110</v>
      </c>
      <c r="BH21" s="660"/>
      <c r="BI21" s="660"/>
      <c r="BJ21" s="660"/>
      <c r="BK21" s="660"/>
      <c r="BL21" s="660"/>
      <c r="BM21" s="660"/>
      <c r="BN21" s="661"/>
      <c r="BO21" s="662">
        <v>0.5</v>
      </c>
      <c r="BP21" s="662"/>
      <c r="BQ21" s="662"/>
      <c r="BR21" s="662"/>
      <c r="BS21" s="668" t="s">
        <v>236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3919963</v>
      </c>
      <c r="S22" s="660"/>
      <c r="T22" s="660"/>
      <c r="U22" s="660"/>
      <c r="V22" s="660"/>
      <c r="W22" s="660"/>
      <c r="X22" s="660"/>
      <c r="Y22" s="661"/>
      <c r="Z22" s="662">
        <v>61.9</v>
      </c>
      <c r="AA22" s="662"/>
      <c r="AB22" s="662"/>
      <c r="AC22" s="662"/>
      <c r="AD22" s="663">
        <v>3723438</v>
      </c>
      <c r="AE22" s="663"/>
      <c r="AF22" s="663"/>
      <c r="AG22" s="663"/>
      <c r="AH22" s="663"/>
      <c r="AI22" s="663"/>
      <c r="AJ22" s="663"/>
      <c r="AK22" s="663"/>
      <c r="AL22" s="664">
        <v>99.6</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167</v>
      </c>
      <c r="BH22" s="660"/>
      <c r="BI22" s="660"/>
      <c r="BJ22" s="660"/>
      <c r="BK22" s="660"/>
      <c r="BL22" s="660"/>
      <c r="BM22" s="660"/>
      <c r="BN22" s="661"/>
      <c r="BO22" s="662" t="s">
        <v>130</v>
      </c>
      <c r="BP22" s="662"/>
      <c r="BQ22" s="662"/>
      <c r="BR22" s="662"/>
      <c r="BS22" s="668" t="s">
        <v>130</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1812</v>
      </c>
      <c r="S23" s="660"/>
      <c r="T23" s="660"/>
      <c r="U23" s="660"/>
      <c r="V23" s="660"/>
      <c r="W23" s="660"/>
      <c r="X23" s="660"/>
      <c r="Y23" s="661"/>
      <c r="Z23" s="662">
        <v>0</v>
      </c>
      <c r="AA23" s="662"/>
      <c r="AB23" s="662"/>
      <c r="AC23" s="662"/>
      <c r="AD23" s="663">
        <v>1812</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236</v>
      </c>
      <c r="BH23" s="660"/>
      <c r="BI23" s="660"/>
      <c r="BJ23" s="660"/>
      <c r="BK23" s="660"/>
      <c r="BL23" s="660"/>
      <c r="BM23" s="660"/>
      <c r="BN23" s="661"/>
      <c r="BO23" s="662" t="s">
        <v>167</v>
      </c>
      <c r="BP23" s="662"/>
      <c r="BQ23" s="662"/>
      <c r="BR23" s="662"/>
      <c r="BS23" s="668" t="s">
        <v>236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8076</v>
      </c>
      <c r="S24" s="660"/>
      <c r="T24" s="660"/>
      <c r="U24" s="660"/>
      <c r="V24" s="660"/>
      <c r="W24" s="660"/>
      <c r="X24" s="660"/>
      <c r="Y24" s="661"/>
      <c r="Z24" s="662">
        <v>0.1</v>
      </c>
      <c r="AA24" s="662"/>
      <c r="AB24" s="662"/>
      <c r="AC24" s="662"/>
      <c r="AD24" s="663" t="s">
        <v>167</v>
      </c>
      <c r="AE24" s="663"/>
      <c r="AF24" s="663"/>
      <c r="AG24" s="663"/>
      <c r="AH24" s="663"/>
      <c r="AI24" s="663"/>
      <c r="AJ24" s="663"/>
      <c r="AK24" s="663"/>
      <c r="AL24" s="664" t="s">
        <v>236</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167</v>
      </c>
      <c r="BH24" s="660"/>
      <c r="BI24" s="660"/>
      <c r="BJ24" s="660"/>
      <c r="BK24" s="660"/>
      <c r="BL24" s="660"/>
      <c r="BM24" s="660"/>
      <c r="BN24" s="661"/>
      <c r="BO24" s="662" t="s">
        <v>167</v>
      </c>
      <c r="BP24" s="662"/>
      <c r="BQ24" s="662"/>
      <c r="BR24" s="662"/>
      <c r="BS24" s="668" t="s">
        <v>167</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2004114</v>
      </c>
      <c r="CS24" s="649"/>
      <c r="CT24" s="649"/>
      <c r="CU24" s="649"/>
      <c r="CV24" s="649"/>
      <c r="CW24" s="649"/>
      <c r="CX24" s="649"/>
      <c r="CY24" s="650"/>
      <c r="CZ24" s="653">
        <v>34.9</v>
      </c>
      <c r="DA24" s="654"/>
      <c r="DB24" s="654"/>
      <c r="DC24" s="673"/>
      <c r="DD24" s="692">
        <v>1350071</v>
      </c>
      <c r="DE24" s="649"/>
      <c r="DF24" s="649"/>
      <c r="DG24" s="649"/>
      <c r="DH24" s="649"/>
      <c r="DI24" s="649"/>
      <c r="DJ24" s="649"/>
      <c r="DK24" s="650"/>
      <c r="DL24" s="692">
        <v>1324870</v>
      </c>
      <c r="DM24" s="649"/>
      <c r="DN24" s="649"/>
      <c r="DO24" s="649"/>
      <c r="DP24" s="649"/>
      <c r="DQ24" s="649"/>
      <c r="DR24" s="649"/>
      <c r="DS24" s="649"/>
      <c r="DT24" s="649"/>
      <c r="DU24" s="649"/>
      <c r="DV24" s="650"/>
      <c r="DW24" s="653">
        <v>33</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150430</v>
      </c>
      <c r="S25" s="660"/>
      <c r="T25" s="660"/>
      <c r="U25" s="660"/>
      <c r="V25" s="660"/>
      <c r="W25" s="660"/>
      <c r="X25" s="660"/>
      <c r="Y25" s="661"/>
      <c r="Z25" s="662">
        <v>2.4</v>
      </c>
      <c r="AA25" s="662"/>
      <c r="AB25" s="662"/>
      <c r="AC25" s="662"/>
      <c r="AD25" s="663">
        <v>8205</v>
      </c>
      <c r="AE25" s="663"/>
      <c r="AF25" s="663"/>
      <c r="AG25" s="663"/>
      <c r="AH25" s="663"/>
      <c r="AI25" s="663"/>
      <c r="AJ25" s="663"/>
      <c r="AK25" s="663"/>
      <c r="AL25" s="664">
        <v>0.2</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167</v>
      </c>
      <c r="BH25" s="660"/>
      <c r="BI25" s="660"/>
      <c r="BJ25" s="660"/>
      <c r="BK25" s="660"/>
      <c r="BL25" s="660"/>
      <c r="BM25" s="660"/>
      <c r="BN25" s="661"/>
      <c r="BO25" s="662" t="s">
        <v>167</v>
      </c>
      <c r="BP25" s="662"/>
      <c r="BQ25" s="662"/>
      <c r="BR25" s="662"/>
      <c r="BS25" s="668" t="s">
        <v>236</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827335</v>
      </c>
      <c r="CS25" s="695"/>
      <c r="CT25" s="695"/>
      <c r="CU25" s="695"/>
      <c r="CV25" s="695"/>
      <c r="CW25" s="695"/>
      <c r="CX25" s="695"/>
      <c r="CY25" s="696"/>
      <c r="CZ25" s="664">
        <v>14.4</v>
      </c>
      <c r="DA25" s="693"/>
      <c r="DB25" s="693"/>
      <c r="DC25" s="697"/>
      <c r="DD25" s="668">
        <v>710191</v>
      </c>
      <c r="DE25" s="695"/>
      <c r="DF25" s="695"/>
      <c r="DG25" s="695"/>
      <c r="DH25" s="695"/>
      <c r="DI25" s="695"/>
      <c r="DJ25" s="695"/>
      <c r="DK25" s="696"/>
      <c r="DL25" s="668">
        <v>695292</v>
      </c>
      <c r="DM25" s="695"/>
      <c r="DN25" s="695"/>
      <c r="DO25" s="695"/>
      <c r="DP25" s="695"/>
      <c r="DQ25" s="695"/>
      <c r="DR25" s="695"/>
      <c r="DS25" s="695"/>
      <c r="DT25" s="695"/>
      <c r="DU25" s="695"/>
      <c r="DV25" s="696"/>
      <c r="DW25" s="664">
        <v>17.3</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6662</v>
      </c>
      <c r="S26" s="660"/>
      <c r="T26" s="660"/>
      <c r="U26" s="660"/>
      <c r="V26" s="660"/>
      <c r="W26" s="660"/>
      <c r="X26" s="660"/>
      <c r="Y26" s="661"/>
      <c r="Z26" s="662">
        <v>0.1</v>
      </c>
      <c r="AA26" s="662"/>
      <c r="AB26" s="662"/>
      <c r="AC26" s="662"/>
      <c r="AD26" s="663" t="s">
        <v>167</v>
      </c>
      <c r="AE26" s="663"/>
      <c r="AF26" s="663"/>
      <c r="AG26" s="663"/>
      <c r="AH26" s="663"/>
      <c r="AI26" s="663"/>
      <c r="AJ26" s="663"/>
      <c r="AK26" s="663"/>
      <c r="AL26" s="664" t="s">
        <v>236</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167</v>
      </c>
      <c r="BH26" s="660"/>
      <c r="BI26" s="660"/>
      <c r="BJ26" s="660"/>
      <c r="BK26" s="660"/>
      <c r="BL26" s="660"/>
      <c r="BM26" s="660"/>
      <c r="BN26" s="661"/>
      <c r="BO26" s="662" t="s">
        <v>167</v>
      </c>
      <c r="BP26" s="662"/>
      <c r="BQ26" s="662"/>
      <c r="BR26" s="662"/>
      <c r="BS26" s="668" t="s">
        <v>130</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524177</v>
      </c>
      <c r="CS26" s="660"/>
      <c r="CT26" s="660"/>
      <c r="CU26" s="660"/>
      <c r="CV26" s="660"/>
      <c r="CW26" s="660"/>
      <c r="CX26" s="660"/>
      <c r="CY26" s="661"/>
      <c r="CZ26" s="664">
        <v>9.1</v>
      </c>
      <c r="DA26" s="693"/>
      <c r="DB26" s="693"/>
      <c r="DC26" s="697"/>
      <c r="DD26" s="668">
        <v>438986</v>
      </c>
      <c r="DE26" s="660"/>
      <c r="DF26" s="660"/>
      <c r="DG26" s="660"/>
      <c r="DH26" s="660"/>
      <c r="DI26" s="660"/>
      <c r="DJ26" s="660"/>
      <c r="DK26" s="661"/>
      <c r="DL26" s="668" t="s">
        <v>167</v>
      </c>
      <c r="DM26" s="660"/>
      <c r="DN26" s="660"/>
      <c r="DO26" s="660"/>
      <c r="DP26" s="660"/>
      <c r="DQ26" s="660"/>
      <c r="DR26" s="660"/>
      <c r="DS26" s="660"/>
      <c r="DT26" s="660"/>
      <c r="DU26" s="660"/>
      <c r="DV26" s="661"/>
      <c r="DW26" s="664" t="s">
        <v>167</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585603</v>
      </c>
      <c r="S27" s="660"/>
      <c r="T27" s="660"/>
      <c r="U27" s="660"/>
      <c r="V27" s="660"/>
      <c r="W27" s="660"/>
      <c r="X27" s="660"/>
      <c r="Y27" s="661"/>
      <c r="Z27" s="662">
        <v>9.3000000000000007</v>
      </c>
      <c r="AA27" s="662"/>
      <c r="AB27" s="662"/>
      <c r="AC27" s="662"/>
      <c r="AD27" s="663" t="s">
        <v>167</v>
      </c>
      <c r="AE27" s="663"/>
      <c r="AF27" s="663"/>
      <c r="AG27" s="663"/>
      <c r="AH27" s="663"/>
      <c r="AI27" s="663"/>
      <c r="AJ27" s="663"/>
      <c r="AK27" s="663"/>
      <c r="AL27" s="664" t="s">
        <v>167</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2034532</v>
      </c>
      <c r="BH27" s="660"/>
      <c r="BI27" s="660"/>
      <c r="BJ27" s="660"/>
      <c r="BK27" s="660"/>
      <c r="BL27" s="660"/>
      <c r="BM27" s="660"/>
      <c r="BN27" s="661"/>
      <c r="BO27" s="662">
        <v>100</v>
      </c>
      <c r="BP27" s="662"/>
      <c r="BQ27" s="662"/>
      <c r="BR27" s="662"/>
      <c r="BS27" s="668" t="s">
        <v>167</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752656</v>
      </c>
      <c r="CS27" s="695"/>
      <c r="CT27" s="695"/>
      <c r="CU27" s="695"/>
      <c r="CV27" s="695"/>
      <c r="CW27" s="695"/>
      <c r="CX27" s="695"/>
      <c r="CY27" s="696"/>
      <c r="CZ27" s="664">
        <v>13.1</v>
      </c>
      <c r="DA27" s="693"/>
      <c r="DB27" s="693"/>
      <c r="DC27" s="697"/>
      <c r="DD27" s="668">
        <v>222418</v>
      </c>
      <c r="DE27" s="695"/>
      <c r="DF27" s="695"/>
      <c r="DG27" s="695"/>
      <c r="DH27" s="695"/>
      <c r="DI27" s="695"/>
      <c r="DJ27" s="695"/>
      <c r="DK27" s="696"/>
      <c r="DL27" s="668">
        <v>212116</v>
      </c>
      <c r="DM27" s="695"/>
      <c r="DN27" s="695"/>
      <c r="DO27" s="695"/>
      <c r="DP27" s="695"/>
      <c r="DQ27" s="695"/>
      <c r="DR27" s="695"/>
      <c r="DS27" s="695"/>
      <c r="DT27" s="695"/>
      <c r="DU27" s="695"/>
      <c r="DV27" s="696"/>
      <c r="DW27" s="664">
        <v>5.3</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v>360</v>
      </c>
      <c r="S28" s="660"/>
      <c r="T28" s="660"/>
      <c r="U28" s="660"/>
      <c r="V28" s="660"/>
      <c r="W28" s="660"/>
      <c r="X28" s="660"/>
      <c r="Y28" s="661"/>
      <c r="Z28" s="662">
        <v>0</v>
      </c>
      <c r="AA28" s="662"/>
      <c r="AB28" s="662"/>
      <c r="AC28" s="662"/>
      <c r="AD28" s="663">
        <v>360</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424123</v>
      </c>
      <c r="CS28" s="660"/>
      <c r="CT28" s="660"/>
      <c r="CU28" s="660"/>
      <c r="CV28" s="660"/>
      <c r="CW28" s="660"/>
      <c r="CX28" s="660"/>
      <c r="CY28" s="661"/>
      <c r="CZ28" s="664">
        <v>7.4</v>
      </c>
      <c r="DA28" s="693"/>
      <c r="DB28" s="693"/>
      <c r="DC28" s="697"/>
      <c r="DD28" s="668">
        <v>417462</v>
      </c>
      <c r="DE28" s="660"/>
      <c r="DF28" s="660"/>
      <c r="DG28" s="660"/>
      <c r="DH28" s="660"/>
      <c r="DI28" s="660"/>
      <c r="DJ28" s="660"/>
      <c r="DK28" s="661"/>
      <c r="DL28" s="668">
        <v>417462</v>
      </c>
      <c r="DM28" s="660"/>
      <c r="DN28" s="660"/>
      <c r="DO28" s="660"/>
      <c r="DP28" s="660"/>
      <c r="DQ28" s="660"/>
      <c r="DR28" s="660"/>
      <c r="DS28" s="660"/>
      <c r="DT28" s="660"/>
      <c r="DU28" s="660"/>
      <c r="DV28" s="661"/>
      <c r="DW28" s="664">
        <v>10.4</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445781</v>
      </c>
      <c r="S29" s="660"/>
      <c r="T29" s="660"/>
      <c r="U29" s="660"/>
      <c r="V29" s="660"/>
      <c r="W29" s="660"/>
      <c r="X29" s="660"/>
      <c r="Y29" s="661"/>
      <c r="Z29" s="662">
        <v>7</v>
      </c>
      <c r="AA29" s="662"/>
      <c r="AB29" s="662"/>
      <c r="AC29" s="662"/>
      <c r="AD29" s="663" t="s">
        <v>236</v>
      </c>
      <c r="AE29" s="663"/>
      <c r="AF29" s="663"/>
      <c r="AG29" s="663"/>
      <c r="AH29" s="663"/>
      <c r="AI29" s="663"/>
      <c r="AJ29" s="663"/>
      <c r="AK29" s="663"/>
      <c r="AL29" s="664" t="s">
        <v>167</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424112</v>
      </c>
      <c r="CS29" s="695"/>
      <c r="CT29" s="695"/>
      <c r="CU29" s="695"/>
      <c r="CV29" s="695"/>
      <c r="CW29" s="695"/>
      <c r="CX29" s="695"/>
      <c r="CY29" s="696"/>
      <c r="CZ29" s="664">
        <v>7.4</v>
      </c>
      <c r="DA29" s="693"/>
      <c r="DB29" s="693"/>
      <c r="DC29" s="697"/>
      <c r="DD29" s="668">
        <v>417451</v>
      </c>
      <c r="DE29" s="695"/>
      <c r="DF29" s="695"/>
      <c r="DG29" s="695"/>
      <c r="DH29" s="695"/>
      <c r="DI29" s="695"/>
      <c r="DJ29" s="695"/>
      <c r="DK29" s="696"/>
      <c r="DL29" s="668">
        <v>417451</v>
      </c>
      <c r="DM29" s="695"/>
      <c r="DN29" s="695"/>
      <c r="DO29" s="695"/>
      <c r="DP29" s="695"/>
      <c r="DQ29" s="695"/>
      <c r="DR29" s="695"/>
      <c r="DS29" s="695"/>
      <c r="DT29" s="695"/>
      <c r="DU29" s="695"/>
      <c r="DV29" s="696"/>
      <c r="DW29" s="664">
        <v>10.4</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6054</v>
      </c>
      <c r="S30" s="660"/>
      <c r="T30" s="660"/>
      <c r="U30" s="660"/>
      <c r="V30" s="660"/>
      <c r="W30" s="660"/>
      <c r="X30" s="660"/>
      <c r="Y30" s="661"/>
      <c r="Z30" s="662">
        <v>0.1</v>
      </c>
      <c r="AA30" s="662"/>
      <c r="AB30" s="662"/>
      <c r="AC30" s="662"/>
      <c r="AD30" s="663">
        <v>466</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98.9</v>
      </c>
      <c r="BH30" s="720"/>
      <c r="BI30" s="720"/>
      <c r="BJ30" s="720"/>
      <c r="BK30" s="720"/>
      <c r="BL30" s="720"/>
      <c r="BM30" s="654">
        <v>95.9</v>
      </c>
      <c r="BN30" s="720"/>
      <c r="BO30" s="720"/>
      <c r="BP30" s="720"/>
      <c r="BQ30" s="721"/>
      <c r="BR30" s="719">
        <v>98.3</v>
      </c>
      <c r="BS30" s="720"/>
      <c r="BT30" s="720"/>
      <c r="BU30" s="720"/>
      <c r="BV30" s="720"/>
      <c r="BW30" s="720"/>
      <c r="BX30" s="654">
        <v>93.9</v>
      </c>
      <c r="BY30" s="720"/>
      <c r="BZ30" s="720"/>
      <c r="CA30" s="720"/>
      <c r="CB30" s="721"/>
      <c r="CD30" s="724"/>
      <c r="CE30" s="725"/>
      <c r="CF30" s="674" t="s">
        <v>303</v>
      </c>
      <c r="CG30" s="675"/>
      <c r="CH30" s="675"/>
      <c r="CI30" s="675"/>
      <c r="CJ30" s="675"/>
      <c r="CK30" s="675"/>
      <c r="CL30" s="675"/>
      <c r="CM30" s="675"/>
      <c r="CN30" s="675"/>
      <c r="CO30" s="675"/>
      <c r="CP30" s="675"/>
      <c r="CQ30" s="676"/>
      <c r="CR30" s="659">
        <v>392125</v>
      </c>
      <c r="CS30" s="660"/>
      <c r="CT30" s="660"/>
      <c r="CU30" s="660"/>
      <c r="CV30" s="660"/>
      <c r="CW30" s="660"/>
      <c r="CX30" s="660"/>
      <c r="CY30" s="661"/>
      <c r="CZ30" s="664">
        <v>6.8</v>
      </c>
      <c r="DA30" s="693"/>
      <c r="DB30" s="693"/>
      <c r="DC30" s="697"/>
      <c r="DD30" s="668">
        <v>386189</v>
      </c>
      <c r="DE30" s="660"/>
      <c r="DF30" s="660"/>
      <c r="DG30" s="660"/>
      <c r="DH30" s="660"/>
      <c r="DI30" s="660"/>
      <c r="DJ30" s="660"/>
      <c r="DK30" s="661"/>
      <c r="DL30" s="668">
        <v>386189</v>
      </c>
      <c r="DM30" s="660"/>
      <c r="DN30" s="660"/>
      <c r="DO30" s="660"/>
      <c r="DP30" s="660"/>
      <c r="DQ30" s="660"/>
      <c r="DR30" s="660"/>
      <c r="DS30" s="660"/>
      <c r="DT30" s="660"/>
      <c r="DU30" s="660"/>
      <c r="DV30" s="661"/>
      <c r="DW30" s="664">
        <v>9.6</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103202</v>
      </c>
      <c r="S31" s="660"/>
      <c r="T31" s="660"/>
      <c r="U31" s="660"/>
      <c r="V31" s="660"/>
      <c r="W31" s="660"/>
      <c r="X31" s="660"/>
      <c r="Y31" s="661"/>
      <c r="Z31" s="662">
        <v>1.6</v>
      </c>
      <c r="AA31" s="662"/>
      <c r="AB31" s="662"/>
      <c r="AC31" s="662"/>
      <c r="AD31" s="663" t="s">
        <v>167</v>
      </c>
      <c r="AE31" s="663"/>
      <c r="AF31" s="663"/>
      <c r="AG31" s="663"/>
      <c r="AH31" s="663"/>
      <c r="AI31" s="663"/>
      <c r="AJ31" s="663"/>
      <c r="AK31" s="663"/>
      <c r="AL31" s="664" t="s">
        <v>167</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99.1</v>
      </c>
      <c r="BH31" s="695"/>
      <c r="BI31" s="695"/>
      <c r="BJ31" s="695"/>
      <c r="BK31" s="695"/>
      <c r="BL31" s="695"/>
      <c r="BM31" s="665">
        <v>97.5</v>
      </c>
      <c r="BN31" s="717"/>
      <c r="BO31" s="717"/>
      <c r="BP31" s="717"/>
      <c r="BQ31" s="718"/>
      <c r="BR31" s="716">
        <v>99.3</v>
      </c>
      <c r="BS31" s="695"/>
      <c r="BT31" s="695"/>
      <c r="BU31" s="695"/>
      <c r="BV31" s="695"/>
      <c r="BW31" s="695"/>
      <c r="BX31" s="665">
        <v>97.3</v>
      </c>
      <c r="BY31" s="717"/>
      <c r="BZ31" s="717"/>
      <c r="CA31" s="717"/>
      <c r="CB31" s="718"/>
      <c r="CD31" s="724"/>
      <c r="CE31" s="725"/>
      <c r="CF31" s="674" t="s">
        <v>307</v>
      </c>
      <c r="CG31" s="675"/>
      <c r="CH31" s="675"/>
      <c r="CI31" s="675"/>
      <c r="CJ31" s="675"/>
      <c r="CK31" s="675"/>
      <c r="CL31" s="675"/>
      <c r="CM31" s="675"/>
      <c r="CN31" s="675"/>
      <c r="CO31" s="675"/>
      <c r="CP31" s="675"/>
      <c r="CQ31" s="676"/>
      <c r="CR31" s="659">
        <v>31987</v>
      </c>
      <c r="CS31" s="695"/>
      <c r="CT31" s="695"/>
      <c r="CU31" s="695"/>
      <c r="CV31" s="695"/>
      <c r="CW31" s="695"/>
      <c r="CX31" s="695"/>
      <c r="CY31" s="696"/>
      <c r="CZ31" s="664">
        <v>0.6</v>
      </c>
      <c r="DA31" s="693"/>
      <c r="DB31" s="693"/>
      <c r="DC31" s="697"/>
      <c r="DD31" s="668">
        <v>31262</v>
      </c>
      <c r="DE31" s="695"/>
      <c r="DF31" s="695"/>
      <c r="DG31" s="695"/>
      <c r="DH31" s="695"/>
      <c r="DI31" s="695"/>
      <c r="DJ31" s="695"/>
      <c r="DK31" s="696"/>
      <c r="DL31" s="668">
        <v>31262</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361179</v>
      </c>
      <c r="S32" s="660"/>
      <c r="T32" s="660"/>
      <c r="U32" s="660"/>
      <c r="V32" s="660"/>
      <c r="W32" s="660"/>
      <c r="X32" s="660"/>
      <c r="Y32" s="661"/>
      <c r="Z32" s="662">
        <v>5.7</v>
      </c>
      <c r="AA32" s="662"/>
      <c r="AB32" s="662"/>
      <c r="AC32" s="662"/>
      <c r="AD32" s="663" t="s">
        <v>236</v>
      </c>
      <c r="AE32" s="663"/>
      <c r="AF32" s="663"/>
      <c r="AG32" s="663"/>
      <c r="AH32" s="663"/>
      <c r="AI32" s="663"/>
      <c r="AJ32" s="663"/>
      <c r="AK32" s="663"/>
      <c r="AL32" s="664" t="s">
        <v>167</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98.7</v>
      </c>
      <c r="BH32" s="729"/>
      <c r="BI32" s="729"/>
      <c r="BJ32" s="729"/>
      <c r="BK32" s="729"/>
      <c r="BL32" s="729"/>
      <c r="BM32" s="730">
        <v>94.1</v>
      </c>
      <c r="BN32" s="729"/>
      <c r="BO32" s="729"/>
      <c r="BP32" s="729"/>
      <c r="BQ32" s="731"/>
      <c r="BR32" s="728">
        <v>97.1</v>
      </c>
      <c r="BS32" s="729"/>
      <c r="BT32" s="729"/>
      <c r="BU32" s="729"/>
      <c r="BV32" s="729"/>
      <c r="BW32" s="729"/>
      <c r="BX32" s="730">
        <v>90.3</v>
      </c>
      <c r="BY32" s="729"/>
      <c r="BZ32" s="729"/>
      <c r="CA32" s="729"/>
      <c r="CB32" s="731"/>
      <c r="CD32" s="726"/>
      <c r="CE32" s="727"/>
      <c r="CF32" s="674" t="s">
        <v>310</v>
      </c>
      <c r="CG32" s="675"/>
      <c r="CH32" s="675"/>
      <c r="CI32" s="675"/>
      <c r="CJ32" s="675"/>
      <c r="CK32" s="675"/>
      <c r="CL32" s="675"/>
      <c r="CM32" s="675"/>
      <c r="CN32" s="675"/>
      <c r="CO32" s="675"/>
      <c r="CP32" s="675"/>
      <c r="CQ32" s="676"/>
      <c r="CR32" s="659">
        <v>11</v>
      </c>
      <c r="CS32" s="660"/>
      <c r="CT32" s="660"/>
      <c r="CU32" s="660"/>
      <c r="CV32" s="660"/>
      <c r="CW32" s="660"/>
      <c r="CX32" s="660"/>
      <c r="CY32" s="661"/>
      <c r="CZ32" s="664">
        <v>0</v>
      </c>
      <c r="DA32" s="693"/>
      <c r="DB32" s="693"/>
      <c r="DC32" s="697"/>
      <c r="DD32" s="668">
        <v>11</v>
      </c>
      <c r="DE32" s="660"/>
      <c r="DF32" s="660"/>
      <c r="DG32" s="660"/>
      <c r="DH32" s="660"/>
      <c r="DI32" s="660"/>
      <c r="DJ32" s="660"/>
      <c r="DK32" s="661"/>
      <c r="DL32" s="668">
        <v>11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87840</v>
      </c>
      <c r="S33" s="660"/>
      <c r="T33" s="660"/>
      <c r="U33" s="660"/>
      <c r="V33" s="660"/>
      <c r="W33" s="660"/>
      <c r="X33" s="660"/>
      <c r="Y33" s="661"/>
      <c r="Z33" s="662">
        <v>1.4</v>
      </c>
      <c r="AA33" s="662"/>
      <c r="AB33" s="662"/>
      <c r="AC33" s="662"/>
      <c r="AD33" s="663" t="s">
        <v>167</v>
      </c>
      <c r="AE33" s="663"/>
      <c r="AF33" s="663"/>
      <c r="AG33" s="663"/>
      <c r="AH33" s="663"/>
      <c r="AI33" s="663"/>
      <c r="AJ33" s="663"/>
      <c r="AK33" s="663"/>
      <c r="AL33" s="664" t="s">
        <v>167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3100550</v>
      </c>
      <c r="CS33" s="695"/>
      <c r="CT33" s="695"/>
      <c r="CU33" s="695"/>
      <c r="CV33" s="695"/>
      <c r="CW33" s="695"/>
      <c r="CX33" s="695"/>
      <c r="CY33" s="696"/>
      <c r="CZ33" s="664">
        <v>54</v>
      </c>
      <c r="DA33" s="693"/>
      <c r="DB33" s="693"/>
      <c r="DC33" s="697"/>
      <c r="DD33" s="668">
        <v>2503303</v>
      </c>
      <c r="DE33" s="695"/>
      <c r="DF33" s="695"/>
      <c r="DG33" s="695"/>
      <c r="DH33" s="695"/>
      <c r="DI33" s="695"/>
      <c r="DJ33" s="695"/>
      <c r="DK33" s="696"/>
      <c r="DL33" s="668">
        <v>1674988</v>
      </c>
      <c r="DM33" s="695"/>
      <c r="DN33" s="695"/>
      <c r="DO33" s="695"/>
      <c r="DP33" s="695"/>
      <c r="DQ33" s="695"/>
      <c r="DR33" s="695"/>
      <c r="DS33" s="695"/>
      <c r="DT33" s="695"/>
      <c r="DU33" s="695"/>
      <c r="DV33" s="696"/>
      <c r="DW33" s="664">
        <v>41.7</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159427</v>
      </c>
      <c r="S34" s="660"/>
      <c r="T34" s="660"/>
      <c r="U34" s="660"/>
      <c r="V34" s="660"/>
      <c r="W34" s="660"/>
      <c r="X34" s="660"/>
      <c r="Y34" s="661"/>
      <c r="Z34" s="662">
        <v>2.5</v>
      </c>
      <c r="AA34" s="662"/>
      <c r="AB34" s="662"/>
      <c r="AC34" s="662"/>
      <c r="AD34" s="663">
        <v>3233</v>
      </c>
      <c r="AE34" s="663"/>
      <c r="AF34" s="663"/>
      <c r="AG34" s="663"/>
      <c r="AH34" s="663"/>
      <c r="AI34" s="663"/>
      <c r="AJ34" s="663"/>
      <c r="AK34" s="663"/>
      <c r="AL34" s="664">
        <v>0.1</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1219309</v>
      </c>
      <c r="CS34" s="660"/>
      <c r="CT34" s="660"/>
      <c r="CU34" s="660"/>
      <c r="CV34" s="660"/>
      <c r="CW34" s="660"/>
      <c r="CX34" s="660"/>
      <c r="CY34" s="661"/>
      <c r="CZ34" s="664">
        <v>21.2</v>
      </c>
      <c r="DA34" s="693"/>
      <c r="DB34" s="693"/>
      <c r="DC34" s="697"/>
      <c r="DD34" s="668">
        <v>941547</v>
      </c>
      <c r="DE34" s="660"/>
      <c r="DF34" s="660"/>
      <c r="DG34" s="660"/>
      <c r="DH34" s="660"/>
      <c r="DI34" s="660"/>
      <c r="DJ34" s="660"/>
      <c r="DK34" s="661"/>
      <c r="DL34" s="668">
        <v>755451</v>
      </c>
      <c r="DM34" s="660"/>
      <c r="DN34" s="660"/>
      <c r="DO34" s="660"/>
      <c r="DP34" s="660"/>
      <c r="DQ34" s="660"/>
      <c r="DR34" s="660"/>
      <c r="DS34" s="660"/>
      <c r="DT34" s="660"/>
      <c r="DU34" s="660"/>
      <c r="DV34" s="661"/>
      <c r="DW34" s="664">
        <v>18.8</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492300</v>
      </c>
      <c r="S35" s="660"/>
      <c r="T35" s="660"/>
      <c r="U35" s="660"/>
      <c r="V35" s="660"/>
      <c r="W35" s="660"/>
      <c r="X35" s="660"/>
      <c r="Y35" s="661"/>
      <c r="Z35" s="662">
        <v>7.8</v>
      </c>
      <c r="AA35" s="662"/>
      <c r="AB35" s="662"/>
      <c r="AC35" s="662"/>
      <c r="AD35" s="663" t="s">
        <v>167</v>
      </c>
      <c r="AE35" s="663"/>
      <c r="AF35" s="663"/>
      <c r="AG35" s="663"/>
      <c r="AH35" s="663"/>
      <c r="AI35" s="663"/>
      <c r="AJ35" s="663"/>
      <c r="AK35" s="663"/>
      <c r="AL35" s="664" t="s">
        <v>130</v>
      </c>
      <c r="AM35" s="665"/>
      <c r="AN35" s="665"/>
      <c r="AO35" s="666"/>
      <c r="AP35" s="214"/>
      <c r="AQ35" s="732" t="s">
        <v>318</v>
      </c>
      <c r="AR35" s="733"/>
      <c r="AS35" s="733"/>
      <c r="AT35" s="733"/>
      <c r="AU35" s="733"/>
      <c r="AV35" s="733"/>
      <c r="AW35" s="733"/>
      <c r="AX35" s="733"/>
      <c r="AY35" s="734"/>
      <c r="AZ35" s="648">
        <v>1032080</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121434</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48328</v>
      </c>
      <c r="CS35" s="695"/>
      <c r="CT35" s="695"/>
      <c r="CU35" s="695"/>
      <c r="CV35" s="695"/>
      <c r="CW35" s="695"/>
      <c r="CX35" s="695"/>
      <c r="CY35" s="696"/>
      <c r="CZ35" s="664">
        <v>0.8</v>
      </c>
      <c r="DA35" s="693"/>
      <c r="DB35" s="693"/>
      <c r="DC35" s="697"/>
      <c r="DD35" s="668">
        <v>39796</v>
      </c>
      <c r="DE35" s="695"/>
      <c r="DF35" s="695"/>
      <c r="DG35" s="695"/>
      <c r="DH35" s="695"/>
      <c r="DI35" s="695"/>
      <c r="DJ35" s="695"/>
      <c r="DK35" s="696"/>
      <c r="DL35" s="668">
        <v>31528</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130</v>
      </c>
      <c r="S36" s="660"/>
      <c r="T36" s="660"/>
      <c r="U36" s="660"/>
      <c r="V36" s="660"/>
      <c r="W36" s="660"/>
      <c r="X36" s="660"/>
      <c r="Y36" s="661"/>
      <c r="Z36" s="662" t="s">
        <v>130</v>
      </c>
      <c r="AA36" s="662"/>
      <c r="AB36" s="662"/>
      <c r="AC36" s="662"/>
      <c r="AD36" s="663" t="s">
        <v>236</v>
      </c>
      <c r="AE36" s="663"/>
      <c r="AF36" s="663"/>
      <c r="AG36" s="663"/>
      <c r="AH36" s="663"/>
      <c r="AI36" s="663"/>
      <c r="AJ36" s="663"/>
      <c r="AK36" s="663"/>
      <c r="AL36" s="664" t="s">
        <v>167</v>
      </c>
      <c r="AM36" s="665"/>
      <c r="AN36" s="665"/>
      <c r="AO36" s="666"/>
      <c r="AQ36" s="736" t="s">
        <v>322</v>
      </c>
      <c r="AR36" s="737"/>
      <c r="AS36" s="737"/>
      <c r="AT36" s="737"/>
      <c r="AU36" s="737"/>
      <c r="AV36" s="737"/>
      <c r="AW36" s="737"/>
      <c r="AX36" s="737"/>
      <c r="AY36" s="738"/>
      <c r="AZ36" s="659">
        <v>446100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117628</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1174297</v>
      </c>
      <c r="CS36" s="660"/>
      <c r="CT36" s="660"/>
      <c r="CU36" s="660"/>
      <c r="CV36" s="660"/>
      <c r="CW36" s="660"/>
      <c r="CX36" s="660"/>
      <c r="CY36" s="661"/>
      <c r="CZ36" s="664">
        <v>20.5</v>
      </c>
      <c r="DA36" s="693"/>
      <c r="DB36" s="693"/>
      <c r="DC36" s="697"/>
      <c r="DD36" s="668">
        <v>1065288</v>
      </c>
      <c r="DE36" s="660"/>
      <c r="DF36" s="660"/>
      <c r="DG36" s="660"/>
      <c r="DH36" s="660"/>
      <c r="DI36" s="660"/>
      <c r="DJ36" s="660"/>
      <c r="DK36" s="661"/>
      <c r="DL36" s="668">
        <v>568330</v>
      </c>
      <c r="DM36" s="660"/>
      <c r="DN36" s="660"/>
      <c r="DO36" s="660"/>
      <c r="DP36" s="660"/>
      <c r="DQ36" s="660"/>
      <c r="DR36" s="660"/>
      <c r="DS36" s="660"/>
      <c r="DT36" s="660"/>
      <c r="DU36" s="660"/>
      <c r="DV36" s="661"/>
      <c r="DW36" s="664">
        <v>14.1</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281200</v>
      </c>
      <c r="S37" s="660"/>
      <c r="T37" s="660"/>
      <c r="U37" s="660"/>
      <c r="V37" s="660"/>
      <c r="W37" s="660"/>
      <c r="X37" s="660"/>
      <c r="Y37" s="661"/>
      <c r="Z37" s="662">
        <v>4.4000000000000004</v>
      </c>
      <c r="AA37" s="662"/>
      <c r="AB37" s="662"/>
      <c r="AC37" s="662"/>
      <c r="AD37" s="663" t="s">
        <v>236</v>
      </c>
      <c r="AE37" s="663"/>
      <c r="AF37" s="663"/>
      <c r="AG37" s="663"/>
      <c r="AH37" s="663"/>
      <c r="AI37" s="663"/>
      <c r="AJ37" s="663"/>
      <c r="AK37" s="663"/>
      <c r="AL37" s="664" t="s">
        <v>167</v>
      </c>
      <c r="AM37" s="665"/>
      <c r="AN37" s="665"/>
      <c r="AO37" s="666"/>
      <c r="AQ37" s="736" t="s">
        <v>326</v>
      </c>
      <c r="AR37" s="737"/>
      <c r="AS37" s="737"/>
      <c r="AT37" s="737"/>
      <c r="AU37" s="737"/>
      <c r="AV37" s="737"/>
      <c r="AW37" s="737"/>
      <c r="AX37" s="737"/>
      <c r="AY37" s="738"/>
      <c r="AZ37" s="659">
        <v>77872</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1932</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139451</v>
      </c>
      <c r="CS37" s="695"/>
      <c r="CT37" s="695"/>
      <c r="CU37" s="695"/>
      <c r="CV37" s="695"/>
      <c r="CW37" s="695"/>
      <c r="CX37" s="695"/>
      <c r="CY37" s="696"/>
      <c r="CZ37" s="664">
        <v>2.4</v>
      </c>
      <c r="DA37" s="693"/>
      <c r="DB37" s="693"/>
      <c r="DC37" s="697"/>
      <c r="DD37" s="668">
        <v>139154</v>
      </c>
      <c r="DE37" s="695"/>
      <c r="DF37" s="695"/>
      <c r="DG37" s="695"/>
      <c r="DH37" s="695"/>
      <c r="DI37" s="695"/>
      <c r="DJ37" s="695"/>
      <c r="DK37" s="696"/>
      <c r="DL37" s="668">
        <v>138393</v>
      </c>
      <c r="DM37" s="695"/>
      <c r="DN37" s="695"/>
      <c r="DO37" s="695"/>
      <c r="DP37" s="695"/>
      <c r="DQ37" s="695"/>
      <c r="DR37" s="695"/>
      <c r="DS37" s="695"/>
      <c r="DT37" s="695"/>
      <c r="DU37" s="695"/>
      <c r="DV37" s="696"/>
      <c r="DW37" s="664">
        <v>3.4</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6328689</v>
      </c>
      <c r="S38" s="740"/>
      <c r="T38" s="740"/>
      <c r="U38" s="740"/>
      <c r="V38" s="740"/>
      <c r="W38" s="740"/>
      <c r="X38" s="740"/>
      <c r="Y38" s="741"/>
      <c r="Z38" s="742">
        <v>100</v>
      </c>
      <c r="AA38" s="742"/>
      <c r="AB38" s="742"/>
      <c r="AC38" s="742"/>
      <c r="AD38" s="743">
        <v>3737514</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29215</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3296</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536253</v>
      </c>
      <c r="CS38" s="660"/>
      <c r="CT38" s="660"/>
      <c r="CU38" s="660"/>
      <c r="CV38" s="660"/>
      <c r="CW38" s="660"/>
      <c r="CX38" s="660"/>
      <c r="CY38" s="661"/>
      <c r="CZ38" s="664">
        <v>9.3000000000000007</v>
      </c>
      <c r="DA38" s="693"/>
      <c r="DB38" s="693"/>
      <c r="DC38" s="697"/>
      <c r="DD38" s="668">
        <v>451083</v>
      </c>
      <c r="DE38" s="660"/>
      <c r="DF38" s="660"/>
      <c r="DG38" s="660"/>
      <c r="DH38" s="660"/>
      <c r="DI38" s="660"/>
      <c r="DJ38" s="660"/>
      <c r="DK38" s="661"/>
      <c r="DL38" s="668">
        <v>319679</v>
      </c>
      <c r="DM38" s="660"/>
      <c r="DN38" s="660"/>
      <c r="DO38" s="660"/>
      <c r="DP38" s="660"/>
      <c r="DQ38" s="660"/>
      <c r="DR38" s="660"/>
      <c r="DS38" s="660"/>
      <c r="DT38" s="660"/>
      <c r="DU38" s="660"/>
      <c r="DV38" s="661"/>
      <c r="DW38" s="664">
        <v>8</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v>740</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95</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106863</v>
      </c>
      <c r="CS39" s="695"/>
      <c r="CT39" s="695"/>
      <c r="CU39" s="695"/>
      <c r="CV39" s="695"/>
      <c r="CW39" s="695"/>
      <c r="CX39" s="695"/>
      <c r="CY39" s="696"/>
      <c r="CZ39" s="664">
        <v>1.9</v>
      </c>
      <c r="DA39" s="693"/>
      <c r="DB39" s="693"/>
      <c r="DC39" s="697"/>
      <c r="DD39" s="668">
        <v>5589</v>
      </c>
      <c r="DE39" s="695"/>
      <c r="DF39" s="695"/>
      <c r="DG39" s="695"/>
      <c r="DH39" s="695"/>
      <c r="DI39" s="695"/>
      <c r="DJ39" s="695"/>
      <c r="DK39" s="696"/>
      <c r="DL39" s="668" t="s">
        <v>130</v>
      </c>
      <c r="DM39" s="695"/>
      <c r="DN39" s="695"/>
      <c r="DO39" s="695"/>
      <c r="DP39" s="695"/>
      <c r="DQ39" s="695"/>
      <c r="DR39" s="695"/>
      <c r="DS39" s="695"/>
      <c r="DT39" s="695"/>
      <c r="DU39" s="695"/>
      <c r="DV39" s="696"/>
      <c r="DW39" s="664" t="s">
        <v>130</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125400</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87</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15500</v>
      </c>
      <c r="CS40" s="660"/>
      <c r="CT40" s="660"/>
      <c r="CU40" s="660"/>
      <c r="CV40" s="660"/>
      <c r="CW40" s="660"/>
      <c r="CX40" s="660"/>
      <c r="CY40" s="661"/>
      <c r="CZ40" s="664">
        <v>0.3</v>
      </c>
      <c r="DA40" s="693"/>
      <c r="DB40" s="693"/>
      <c r="DC40" s="697"/>
      <c r="DD40" s="668" t="s">
        <v>167</v>
      </c>
      <c r="DE40" s="660"/>
      <c r="DF40" s="660"/>
      <c r="DG40" s="660"/>
      <c r="DH40" s="660"/>
      <c r="DI40" s="660"/>
      <c r="DJ40" s="660"/>
      <c r="DK40" s="661"/>
      <c r="DL40" s="668" t="s">
        <v>236</v>
      </c>
      <c r="DM40" s="660"/>
      <c r="DN40" s="660"/>
      <c r="DO40" s="660"/>
      <c r="DP40" s="660"/>
      <c r="DQ40" s="660"/>
      <c r="DR40" s="660"/>
      <c r="DS40" s="660"/>
      <c r="DT40" s="660"/>
      <c r="DU40" s="660"/>
      <c r="DV40" s="661"/>
      <c r="DW40" s="664" t="s">
        <v>130</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352753</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275</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236</v>
      </c>
      <c r="CS41" s="695"/>
      <c r="CT41" s="695"/>
      <c r="CU41" s="695"/>
      <c r="CV41" s="695"/>
      <c r="CW41" s="695"/>
      <c r="CX41" s="695"/>
      <c r="CY41" s="696"/>
      <c r="CZ41" s="664" t="s">
        <v>130</v>
      </c>
      <c r="DA41" s="693"/>
      <c r="DB41" s="693"/>
      <c r="DC41" s="697"/>
      <c r="DD41" s="668" t="s">
        <v>130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634399</v>
      </c>
      <c r="CS42" s="660"/>
      <c r="CT42" s="660"/>
      <c r="CU42" s="660"/>
      <c r="CV42" s="660"/>
      <c r="CW42" s="660"/>
      <c r="CX42" s="660"/>
      <c r="CY42" s="661"/>
      <c r="CZ42" s="664">
        <v>11.1</v>
      </c>
      <c r="DA42" s="665"/>
      <c r="DB42" s="665"/>
      <c r="DC42" s="760"/>
      <c r="DD42" s="668">
        <v>271471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20815</v>
      </c>
      <c r="CS43" s="695"/>
      <c r="CT43" s="695"/>
      <c r="CU43" s="695"/>
      <c r="CV43" s="695"/>
      <c r="CW43" s="695"/>
      <c r="CX43" s="695"/>
      <c r="CY43" s="696"/>
      <c r="CZ43" s="664">
        <v>0.4</v>
      </c>
      <c r="DA43" s="693"/>
      <c r="DB43" s="693"/>
      <c r="DC43" s="697"/>
      <c r="DD43" s="668">
        <v>20815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549120</v>
      </c>
      <c r="CS44" s="660"/>
      <c r="CT44" s="660"/>
      <c r="CU44" s="660"/>
      <c r="CV44" s="660"/>
      <c r="CW44" s="660"/>
      <c r="CX44" s="660"/>
      <c r="CY44" s="661"/>
      <c r="CZ44" s="664">
        <v>9.6</v>
      </c>
      <c r="DA44" s="665"/>
      <c r="DB44" s="665"/>
      <c r="DC44" s="760"/>
      <c r="DD44" s="668">
        <v>227097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241719</v>
      </c>
      <c r="CS45" s="695"/>
      <c r="CT45" s="695"/>
      <c r="CU45" s="695"/>
      <c r="CV45" s="695"/>
      <c r="CW45" s="695"/>
      <c r="CX45" s="695"/>
      <c r="CY45" s="696"/>
      <c r="CZ45" s="664">
        <v>4.2</v>
      </c>
      <c r="DA45" s="693"/>
      <c r="DB45" s="693"/>
      <c r="DC45" s="697"/>
      <c r="DD45" s="668">
        <v>32493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246821</v>
      </c>
      <c r="CS46" s="660"/>
      <c r="CT46" s="660"/>
      <c r="CU46" s="660"/>
      <c r="CV46" s="660"/>
      <c r="CW46" s="660"/>
      <c r="CX46" s="660"/>
      <c r="CY46" s="661"/>
      <c r="CZ46" s="664">
        <v>4.3</v>
      </c>
      <c r="DA46" s="665"/>
      <c r="DB46" s="665"/>
      <c r="DC46" s="760"/>
      <c r="DD46" s="668">
        <v>188224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85279</v>
      </c>
      <c r="CS47" s="695"/>
      <c r="CT47" s="695"/>
      <c r="CU47" s="695"/>
      <c r="CV47" s="695"/>
      <c r="CW47" s="695"/>
      <c r="CX47" s="695"/>
      <c r="CY47" s="696"/>
      <c r="CZ47" s="664">
        <v>1.5</v>
      </c>
      <c r="DA47" s="693"/>
      <c r="DB47" s="693"/>
      <c r="DC47" s="697"/>
      <c r="DD47" s="668">
        <v>44374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130</v>
      </c>
      <c r="CS48" s="660"/>
      <c r="CT48" s="660"/>
      <c r="CU48" s="660"/>
      <c r="CV48" s="660"/>
      <c r="CW48" s="660"/>
      <c r="CX48" s="660"/>
      <c r="CY48" s="661"/>
      <c r="CZ48" s="664" t="s">
        <v>236</v>
      </c>
      <c r="DA48" s="665"/>
      <c r="DB48" s="665"/>
      <c r="DC48" s="760"/>
      <c r="DD48" s="668" t="s">
        <v>130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5739063</v>
      </c>
      <c r="CS49" s="729"/>
      <c r="CT49" s="729"/>
      <c r="CU49" s="729"/>
      <c r="CV49" s="729"/>
      <c r="CW49" s="729"/>
      <c r="CX49" s="729"/>
      <c r="CY49" s="761"/>
      <c r="CZ49" s="744">
        <v>100</v>
      </c>
      <c r="DA49" s="762"/>
      <c r="DB49" s="762"/>
      <c r="DC49" s="763"/>
      <c r="DD49" s="764">
        <v>4124845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QxoCw1GFQZANxqbHOs8CIlF8QhOlSVtV04JnpMVIGQ/F8VaFlbNsG2DvU670OudDJvWWSZE0QFXifJL53r5QQ==" saltValue="Udbk7xCVYUTQf0wMLEg3o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6" zoomScale="60" zoomScaleNormal="60" zoomScaleSheetLayoutView="70" workbookViewId="0">
      <selection activeCell="AP63" sqref="AP63:AT6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23" t="s">
        <v>355</v>
      </c>
      <c r="DK2" s="824"/>
      <c r="DL2" s="824"/>
      <c r="DM2" s="824"/>
      <c r="DN2" s="824"/>
      <c r="DO2" s="825"/>
      <c r="DP2" s="229"/>
      <c r="DQ2" s="823" t="s">
        <v>356</v>
      </c>
      <c r="DR2" s="824"/>
      <c r="DS2" s="824"/>
      <c r="DT2" s="824"/>
      <c r="DU2" s="824"/>
      <c r="DV2" s="824"/>
      <c r="DW2" s="824"/>
      <c r="DX2" s="824"/>
      <c r="DY2" s="824"/>
      <c r="DZ2" s="825"/>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26" t="s">
        <v>357</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6" t="s">
        <v>359</v>
      </c>
      <c r="B5" s="807"/>
      <c r="C5" s="807"/>
      <c r="D5" s="807"/>
      <c r="E5" s="807"/>
      <c r="F5" s="807"/>
      <c r="G5" s="807"/>
      <c r="H5" s="807"/>
      <c r="I5" s="807"/>
      <c r="J5" s="807"/>
      <c r="K5" s="807"/>
      <c r="L5" s="807"/>
      <c r="M5" s="807"/>
      <c r="N5" s="807"/>
      <c r="O5" s="807"/>
      <c r="P5" s="808"/>
      <c r="Q5" s="783" t="s">
        <v>360</v>
      </c>
      <c r="R5" s="784"/>
      <c r="S5" s="784"/>
      <c r="T5" s="784"/>
      <c r="U5" s="785"/>
      <c r="V5" s="783" t="s">
        <v>361</v>
      </c>
      <c r="W5" s="784"/>
      <c r="X5" s="784"/>
      <c r="Y5" s="784"/>
      <c r="Z5" s="785"/>
      <c r="AA5" s="783" t="s">
        <v>362</v>
      </c>
      <c r="AB5" s="784"/>
      <c r="AC5" s="784"/>
      <c r="AD5" s="784"/>
      <c r="AE5" s="784"/>
      <c r="AF5" s="827" t="s">
        <v>363</v>
      </c>
      <c r="AG5" s="784"/>
      <c r="AH5" s="784"/>
      <c r="AI5" s="784"/>
      <c r="AJ5" s="795"/>
      <c r="AK5" s="784" t="s">
        <v>364</v>
      </c>
      <c r="AL5" s="784"/>
      <c r="AM5" s="784"/>
      <c r="AN5" s="784"/>
      <c r="AO5" s="785"/>
      <c r="AP5" s="783" t="s">
        <v>365</v>
      </c>
      <c r="AQ5" s="784"/>
      <c r="AR5" s="784"/>
      <c r="AS5" s="784"/>
      <c r="AT5" s="785"/>
      <c r="AU5" s="783" t="s">
        <v>366</v>
      </c>
      <c r="AV5" s="784"/>
      <c r="AW5" s="784"/>
      <c r="AX5" s="784"/>
      <c r="AY5" s="795"/>
      <c r="AZ5" s="236"/>
      <c r="BA5" s="236"/>
      <c r="BB5" s="236"/>
      <c r="BC5" s="236"/>
      <c r="BD5" s="236"/>
      <c r="BE5" s="237"/>
      <c r="BF5" s="237"/>
      <c r="BG5" s="237"/>
      <c r="BH5" s="237"/>
      <c r="BI5" s="237"/>
      <c r="BJ5" s="237"/>
      <c r="BK5" s="237"/>
      <c r="BL5" s="237"/>
      <c r="BM5" s="237"/>
      <c r="BN5" s="237"/>
      <c r="BO5" s="237"/>
      <c r="BP5" s="237"/>
      <c r="BQ5" s="806" t="s">
        <v>367</v>
      </c>
      <c r="BR5" s="807"/>
      <c r="BS5" s="807"/>
      <c r="BT5" s="807"/>
      <c r="BU5" s="807"/>
      <c r="BV5" s="807"/>
      <c r="BW5" s="807"/>
      <c r="BX5" s="807"/>
      <c r="BY5" s="807"/>
      <c r="BZ5" s="807"/>
      <c r="CA5" s="807"/>
      <c r="CB5" s="807"/>
      <c r="CC5" s="807"/>
      <c r="CD5" s="807"/>
      <c r="CE5" s="807"/>
      <c r="CF5" s="807"/>
      <c r="CG5" s="808"/>
      <c r="CH5" s="783" t="s">
        <v>368</v>
      </c>
      <c r="CI5" s="784"/>
      <c r="CJ5" s="784"/>
      <c r="CK5" s="784"/>
      <c r="CL5" s="785"/>
      <c r="CM5" s="783" t="s">
        <v>369</v>
      </c>
      <c r="CN5" s="784"/>
      <c r="CO5" s="784"/>
      <c r="CP5" s="784"/>
      <c r="CQ5" s="785"/>
      <c r="CR5" s="783" t="s">
        <v>370</v>
      </c>
      <c r="CS5" s="784"/>
      <c r="CT5" s="784"/>
      <c r="CU5" s="784"/>
      <c r="CV5" s="785"/>
      <c r="CW5" s="783" t="s">
        <v>371</v>
      </c>
      <c r="CX5" s="784"/>
      <c r="CY5" s="784"/>
      <c r="CZ5" s="784"/>
      <c r="DA5" s="785"/>
      <c r="DB5" s="783" t="s">
        <v>372</v>
      </c>
      <c r="DC5" s="784"/>
      <c r="DD5" s="784"/>
      <c r="DE5" s="784"/>
      <c r="DF5" s="785"/>
      <c r="DG5" s="789" t="s">
        <v>373</v>
      </c>
      <c r="DH5" s="790"/>
      <c r="DI5" s="790"/>
      <c r="DJ5" s="790"/>
      <c r="DK5" s="791"/>
      <c r="DL5" s="789" t="s">
        <v>374</v>
      </c>
      <c r="DM5" s="790"/>
      <c r="DN5" s="790"/>
      <c r="DO5" s="790"/>
      <c r="DP5" s="791"/>
      <c r="DQ5" s="783" t="s">
        <v>375</v>
      </c>
      <c r="DR5" s="784"/>
      <c r="DS5" s="784"/>
      <c r="DT5" s="784"/>
      <c r="DU5" s="785"/>
      <c r="DV5" s="783" t="s">
        <v>366</v>
      </c>
      <c r="DW5" s="784"/>
      <c r="DX5" s="784"/>
      <c r="DY5" s="784"/>
      <c r="DZ5" s="795"/>
      <c r="EA5" s="234"/>
    </row>
    <row r="6" spans="1:131" s="235" customFormat="1" ht="26.25" customHeight="1" thickBot="1" x14ac:dyDescent="0.2">
      <c r="A6" s="809"/>
      <c r="B6" s="810"/>
      <c r="C6" s="810"/>
      <c r="D6" s="810"/>
      <c r="E6" s="810"/>
      <c r="F6" s="810"/>
      <c r="G6" s="810"/>
      <c r="H6" s="810"/>
      <c r="I6" s="810"/>
      <c r="J6" s="810"/>
      <c r="K6" s="810"/>
      <c r="L6" s="810"/>
      <c r="M6" s="810"/>
      <c r="N6" s="810"/>
      <c r="O6" s="810"/>
      <c r="P6" s="811"/>
      <c r="Q6" s="786"/>
      <c r="R6" s="787"/>
      <c r="S6" s="787"/>
      <c r="T6" s="787"/>
      <c r="U6" s="788"/>
      <c r="V6" s="786"/>
      <c r="W6" s="787"/>
      <c r="X6" s="787"/>
      <c r="Y6" s="787"/>
      <c r="Z6" s="788"/>
      <c r="AA6" s="786"/>
      <c r="AB6" s="787"/>
      <c r="AC6" s="787"/>
      <c r="AD6" s="787"/>
      <c r="AE6" s="787"/>
      <c r="AF6" s="828"/>
      <c r="AG6" s="787"/>
      <c r="AH6" s="787"/>
      <c r="AI6" s="787"/>
      <c r="AJ6" s="796"/>
      <c r="AK6" s="787"/>
      <c r="AL6" s="787"/>
      <c r="AM6" s="787"/>
      <c r="AN6" s="787"/>
      <c r="AO6" s="788"/>
      <c r="AP6" s="786"/>
      <c r="AQ6" s="787"/>
      <c r="AR6" s="787"/>
      <c r="AS6" s="787"/>
      <c r="AT6" s="788"/>
      <c r="AU6" s="786"/>
      <c r="AV6" s="787"/>
      <c r="AW6" s="787"/>
      <c r="AX6" s="787"/>
      <c r="AY6" s="796"/>
      <c r="AZ6" s="232"/>
      <c r="BA6" s="232"/>
      <c r="BB6" s="232"/>
      <c r="BC6" s="232"/>
      <c r="BD6" s="232"/>
      <c r="BE6" s="233"/>
      <c r="BF6" s="233"/>
      <c r="BG6" s="233"/>
      <c r="BH6" s="233"/>
      <c r="BI6" s="233"/>
      <c r="BJ6" s="233"/>
      <c r="BK6" s="233"/>
      <c r="BL6" s="233"/>
      <c r="BM6" s="233"/>
      <c r="BN6" s="233"/>
      <c r="BO6" s="233"/>
      <c r="BP6" s="233"/>
      <c r="BQ6" s="809"/>
      <c r="BR6" s="810"/>
      <c r="BS6" s="810"/>
      <c r="BT6" s="810"/>
      <c r="BU6" s="810"/>
      <c r="BV6" s="810"/>
      <c r="BW6" s="810"/>
      <c r="BX6" s="810"/>
      <c r="BY6" s="810"/>
      <c r="BZ6" s="810"/>
      <c r="CA6" s="810"/>
      <c r="CB6" s="810"/>
      <c r="CC6" s="810"/>
      <c r="CD6" s="810"/>
      <c r="CE6" s="810"/>
      <c r="CF6" s="810"/>
      <c r="CG6" s="811"/>
      <c r="CH6" s="786"/>
      <c r="CI6" s="787"/>
      <c r="CJ6" s="787"/>
      <c r="CK6" s="787"/>
      <c r="CL6" s="788"/>
      <c r="CM6" s="786"/>
      <c r="CN6" s="787"/>
      <c r="CO6" s="787"/>
      <c r="CP6" s="787"/>
      <c r="CQ6" s="788"/>
      <c r="CR6" s="786"/>
      <c r="CS6" s="787"/>
      <c r="CT6" s="787"/>
      <c r="CU6" s="787"/>
      <c r="CV6" s="788"/>
      <c r="CW6" s="786"/>
      <c r="CX6" s="787"/>
      <c r="CY6" s="787"/>
      <c r="CZ6" s="787"/>
      <c r="DA6" s="788"/>
      <c r="DB6" s="786"/>
      <c r="DC6" s="787"/>
      <c r="DD6" s="787"/>
      <c r="DE6" s="787"/>
      <c r="DF6" s="788"/>
      <c r="DG6" s="792"/>
      <c r="DH6" s="793"/>
      <c r="DI6" s="793"/>
      <c r="DJ6" s="793"/>
      <c r="DK6" s="794"/>
      <c r="DL6" s="792"/>
      <c r="DM6" s="793"/>
      <c r="DN6" s="793"/>
      <c r="DO6" s="793"/>
      <c r="DP6" s="794"/>
      <c r="DQ6" s="786"/>
      <c r="DR6" s="787"/>
      <c r="DS6" s="787"/>
      <c r="DT6" s="787"/>
      <c r="DU6" s="788"/>
      <c r="DV6" s="786"/>
      <c r="DW6" s="787"/>
      <c r="DX6" s="787"/>
      <c r="DY6" s="787"/>
      <c r="DZ6" s="796"/>
      <c r="EA6" s="234"/>
    </row>
    <row r="7" spans="1:131" s="235" customFormat="1" ht="26.25" customHeight="1" thickTop="1" x14ac:dyDescent="0.15">
      <c r="A7" s="238">
        <v>1</v>
      </c>
      <c r="B7" s="797" t="s">
        <v>376</v>
      </c>
      <c r="C7" s="798"/>
      <c r="D7" s="798"/>
      <c r="E7" s="798"/>
      <c r="F7" s="798"/>
      <c r="G7" s="798"/>
      <c r="H7" s="798"/>
      <c r="I7" s="798"/>
      <c r="J7" s="798"/>
      <c r="K7" s="798"/>
      <c r="L7" s="798"/>
      <c r="M7" s="798"/>
      <c r="N7" s="798"/>
      <c r="O7" s="798"/>
      <c r="P7" s="799"/>
      <c r="Q7" s="800">
        <v>6327</v>
      </c>
      <c r="R7" s="801"/>
      <c r="S7" s="801"/>
      <c r="T7" s="801"/>
      <c r="U7" s="801"/>
      <c r="V7" s="801">
        <v>5714</v>
      </c>
      <c r="W7" s="801"/>
      <c r="X7" s="801"/>
      <c r="Y7" s="801"/>
      <c r="Z7" s="801"/>
      <c r="AA7" s="801">
        <v>613</v>
      </c>
      <c r="AB7" s="801"/>
      <c r="AC7" s="801"/>
      <c r="AD7" s="801"/>
      <c r="AE7" s="802"/>
      <c r="AF7" s="803">
        <v>311</v>
      </c>
      <c r="AG7" s="804"/>
      <c r="AH7" s="804"/>
      <c r="AI7" s="804"/>
      <c r="AJ7" s="805"/>
      <c r="AK7" s="846" t="s">
        <v>590</v>
      </c>
      <c r="AL7" s="847"/>
      <c r="AM7" s="847"/>
      <c r="AN7" s="847"/>
      <c r="AO7" s="847"/>
      <c r="AP7" s="847">
        <v>5067</v>
      </c>
      <c r="AQ7" s="847"/>
      <c r="AR7" s="847"/>
      <c r="AS7" s="847"/>
      <c r="AT7" s="847"/>
      <c r="AU7" s="848"/>
      <c r="AV7" s="848"/>
      <c r="AW7" s="848"/>
      <c r="AX7" s="848"/>
      <c r="AY7" s="849"/>
      <c r="AZ7" s="232"/>
      <c r="BA7" s="232"/>
      <c r="BB7" s="232"/>
      <c r="BC7" s="232"/>
      <c r="BD7" s="232"/>
      <c r="BE7" s="233"/>
      <c r="BF7" s="233"/>
      <c r="BG7" s="233"/>
      <c r="BH7" s="233"/>
      <c r="BI7" s="233"/>
      <c r="BJ7" s="233"/>
      <c r="BK7" s="233"/>
      <c r="BL7" s="233"/>
      <c r="BM7" s="233"/>
      <c r="BN7" s="233"/>
      <c r="BO7" s="233"/>
      <c r="BP7" s="233"/>
      <c r="BQ7" s="239">
        <v>1</v>
      </c>
      <c r="BR7" s="240"/>
      <c r="BS7" s="850" t="s">
        <v>577</v>
      </c>
      <c r="BT7" s="851"/>
      <c r="BU7" s="851"/>
      <c r="BV7" s="851"/>
      <c r="BW7" s="851"/>
      <c r="BX7" s="851"/>
      <c r="BY7" s="851"/>
      <c r="BZ7" s="851"/>
      <c r="CA7" s="851"/>
      <c r="CB7" s="851"/>
      <c r="CC7" s="851"/>
      <c r="CD7" s="851"/>
      <c r="CE7" s="851"/>
      <c r="CF7" s="851"/>
      <c r="CG7" s="852"/>
      <c r="CH7" s="843">
        <v>0</v>
      </c>
      <c r="CI7" s="844"/>
      <c r="CJ7" s="844"/>
      <c r="CK7" s="844"/>
      <c r="CL7" s="845"/>
      <c r="CM7" s="843">
        <v>4</v>
      </c>
      <c r="CN7" s="844"/>
      <c r="CO7" s="844"/>
      <c r="CP7" s="844"/>
      <c r="CQ7" s="845"/>
      <c r="CR7" s="843">
        <v>2</v>
      </c>
      <c r="CS7" s="844"/>
      <c r="CT7" s="844"/>
      <c r="CU7" s="844"/>
      <c r="CV7" s="845"/>
      <c r="CW7" s="843" t="s">
        <v>590</v>
      </c>
      <c r="CX7" s="844"/>
      <c r="CY7" s="844"/>
      <c r="CZ7" s="844"/>
      <c r="DA7" s="845"/>
      <c r="DB7" s="843" t="s">
        <v>590</v>
      </c>
      <c r="DC7" s="844"/>
      <c r="DD7" s="844"/>
      <c r="DE7" s="844"/>
      <c r="DF7" s="845"/>
      <c r="DG7" s="843">
        <v>4</v>
      </c>
      <c r="DH7" s="844"/>
      <c r="DI7" s="844"/>
      <c r="DJ7" s="844"/>
      <c r="DK7" s="845"/>
      <c r="DL7" s="843" t="s">
        <v>590</v>
      </c>
      <c r="DM7" s="844"/>
      <c r="DN7" s="844"/>
      <c r="DO7" s="844"/>
      <c r="DP7" s="845"/>
      <c r="DQ7" s="843" t="s">
        <v>590</v>
      </c>
      <c r="DR7" s="844"/>
      <c r="DS7" s="844"/>
      <c r="DT7" s="844"/>
      <c r="DU7" s="845"/>
      <c r="DV7" s="829"/>
      <c r="DW7" s="830"/>
      <c r="DX7" s="830"/>
      <c r="DY7" s="830"/>
      <c r="DZ7" s="831"/>
      <c r="EA7" s="234"/>
    </row>
    <row r="8" spans="1:131" s="235" customFormat="1" ht="26.25" customHeight="1" x14ac:dyDescent="0.15">
      <c r="A8" s="241">
        <v>2</v>
      </c>
      <c r="B8" s="818" t="s">
        <v>377</v>
      </c>
      <c r="C8" s="819"/>
      <c r="D8" s="819"/>
      <c r="E8" s="819"/>
      <c r="F8" s="819"/>
      <c r="G8" s="819"/>
      <c r="H8" s="819"/>
      <c r="I8" s="819"/>
      <c r="J8" s="819"/>
      <c r="K8" s="819"/>
      <c r="L8" s="819"/>
      <c r="M8" s="819"/>
      <c r="N8" s="819"/>
      <c r="O8" s="819"/>
      <c r="P8" s="820"/>
      <c r="Q8" s="821">
        <v>1</v>
      </c>
      <c r="R8" s="822"/>
      <c r="S8" s="822"/>
      <c r="T8" s="822"/>
      <c r="U8" s="822"/>
      <c r="V8" s="822">
        <v>29</v>
      </c>
      <c r="W8" s="822"/>
      <c r="X8" s="822"/>
      <c r="Y8" s="822"/>
      <c r="Z8" s="822"/>
      <c r="AA8" s="822">
        <v>-27</v>
      </c>
      <c r="AB8" s="822"/>
      <c r="AC8" s="822"/>
      <c r="AD8" s="822"/>
      <c r="AE8" s="832"/>
      <c r="AF8" s="833">
        <v>-27</v>
      </c>
      <c r="AG8" s="834"/>
      <c r="AH8" s="834"/>
      <c r="AI8" s="834"/>
      <c r="AJ8" s="835"/>
      <c r="AK8" s="836" t="s">
        <v>590</v>
      </c>
      <c r="AL8" s="837"/>
      <c r="AM8" s="837"/>
      <c r="AN8" s="837"/>
      <c r="AO8" s="837"/>
      <c r="AP8" s="837">
        <v>2</v>
      </c>
      <c r="AQ8" s="837"/>
      <c r="AR8" s="837"/>
      <c r="AS8" s="837"/>
      <c r="AT8" s="837"/>
      <c r="AU8" s="838"/>
      <c r="AV8" s="838"/>
      <c r="AW8" s="838"/>
      <c r="AX8" s="838"/>
      <c r="AY8" s="839"/>
      <c r="AZ8" s="232"/>
      <c r="BA8" s="232"/>
      <c r="BB8" s="232"/>
      <c r="BC8" s="232"/>
      <c r="BD8" s="232"/>
      <c r="BE8" s="233"/>
      <c r="BF8" s="233"/>
      <c r="BG8" s="233"/>
      <c r="BH8" s="233"/>
      <c r="BI8" s="233"/>
      <c r="BJ8" s="233"/>
      <c r="BK8" s="233"/>
      <c r="BL8" s="233"/>
      <c r="BM8" s="233"/>
      <c r="BN8" s="233"/>
      <c r="BO8" s="233"/>
      <c r="BP8" s="233"/>
      <c r="BQ8" s="242">
        <v>2</v>
      </c>
      <c r="BR8" s="243"/>
      <c r="BS8" s="840"/>
      <c r="BT8" s="841"/>
      <c r="BU8" s="841"/>
      <c r="BV8" s="841"/>
      <c r="BW8" s="841"/>
      <c r="BX8" s="841"/>
      <c r="BY8" s="841"/>
      <c r="BZ8" s="841"/>
      <c r="CA8" s="841"/>
      <c r="CB8" s="841"/>
      <c r="CC8" s="841"/>
      <c r="CD8" s="841"/>
      <c r="CE8" s="841"/>
      <c r="CF8" s="841"/>
      <c r="CG8" s="842"/>
      <c r="CH8" s="812"/>
      <c r="CI8" s="813"/>
      <c r="CJ8" s="813"/>
      <c r="CK8" s="813"/>
      <c r="CL8" s="814"/>
      <c r="CM8" s="812"/>
      <c r="CN8" s="813"/>
      <c r="CO8" s="813"/>
      <c r="CP8" s="813"/>
      <c r="CQ8" s="814"/>
      <c r="CR8" s="812"/>
      <c r="CS8" s="813"/>
      <c r="CT8" s="813"/>
      <c r="CU8" s="813"/>
      <c r="CV8" s="814"/>
      <c r="CW8" s="812"/>
      <c r="CX8" s="813"/>
      <c r="CY8" s="813"/>
      <c r="CZ8" s="813"/>
      <c r="DA8" s="814"/>
      <c r="DB8" s="812"/>
      <c r="DC8" s="813"/>
      <c r="DD8" s="813"/>
      <c r="DE8" s="813"/>
      <c r="DF8" s="814"/>
      <c r="DG8" s="812"/>
      <c r="DH8" s="813"/>
      <c r="DI8" s="813"/>
      <c r="DJ8" s="813"/>
      <c r="DK8" s="814"/>
      <c r="DL8" s="812"/>
      <c r="DM8" s="813"/>
      <c r="DN8" s="813"/>
      <c r="DO8" s="813"/>
      <c r="DP8" s="814"/>
      <c r="DQ8" s="812"/>
      <c r="DR8" s="813"/>
      <c r="DS8" s="813"/>
      <c r="DT8" s="813"/>
      <c r="DU8" s="814"/>
      <c r="DV8" s="815"/>
      <c r="DW8" s="816"/>
      <c r="DX8" s="816"/>
      <c r="DY8" s="816"/>
      <c r="DZ8" s="817"/>
      <c r="EA8" s="234"/>
    </row>
    <row r="9" spans="1:131" s="235" customFormat="1" ht="26.25" customHeight="1" x14ac:dyDescent="0.15">
      <c r="A9" s="241">
        <v>3</v>
      </c>
      <c r="B9" s="818" t="s">
        <v>378</v>
      </c>
      <c r="C9" s="819"/>
      <c r="D9" s="819"/>
      <c r="E9" s="819"/>
      <c r="F9" s="819"/>
      <c r="G9" s="819"/>
      <c r="H9" s="819"/>
      <c r="I9" s="819"/>
      <c r="J9" s="819"/>
      <c r="K9" s="819"/>
      <c r="L9" s="819"/>
      <c r="M9" s="819"/>
      <c r="N9" s="819"/>
      <c r="O9" s="819"/>
      <c r="P9" s="820"/>
      <c r="Q9" s="821">
        <v>55</v>
      </c>
      <c r="R9" s="822"/>
      <c r="S9" s="822"/>
      <c r="T9" s="822"/>
      <c r="U9" s="822"/>
      <c r="V9" s="822">
        <v>51</v>
      </c>
      <c r="W9" s="822"/>
      <c r="X9" s="822"/>
      <c r="Y9" s="822"/>
      <c r="Z9" s="822"/>
      <c r="AA9" s="822">
        <v>4</v>
      </c>
      <c r="AB9" s="822"/>
      <c r="AC9" s="822"/>
      <c r="AD9" s="822"/>
      <c r="AE9" s="832"/>
      <c r="AF9" s="833">
        <v>4</v>
      </c>
      <c r="AG9" s="834"/>
      <c r="AH9" s="834"/>
      <c r="AI9" s="834"/>
      <c r="AJ9" s="835"/>
      <c r="AK9" s="836" t="s">
        <v>590</v>
      </c>
      <c r="AL9" s="837"/>
      <c r="AM9" s="837"/>
      <c r="AN9" s="837"/>
      <c r="AO9" s="837"/>
      <c r="AP9" s="837" t="s">
        <v>590</v>
      </c>
      <c r="AQ9" s="837"/>
      <c r="AR9" s="837"/>
      <c r="AS9" s="837"/>
      <c r="AT9" s="837"/>
      <c r="AU9" s="838"/>
      <c r="AV9" s="838"/>
      <c r="AW9" s="838"/>
      <c r="AX9" s="838"/>
      <c r="AY9" s="839"/>
      <c r="AZ9" s="232"/>
      <c r="BA9" s="232"/>
      <c r="BB9" s="232"/>
      <c r="BC9" s="232"/>
      <c r="BD9" s="232"/>
      <c r="BE9" s="233"/>
      <c r="BF9" s="233"/>
      <c r="BG9" s="233"/>
      <c r="BH9" s="233"/>
      <c r="BI9" s="233"/>
      <c r="BJ9" s="233"/>
      <c r="BK9" s="233"/>
      <c r="BL9" s="233"/>
      <c r="BM9" s="233"/>
      <c r="BN9" s="233"/>
      <c r="BO9" s="233"/>
      <c r="BP9" s="233"/>
      <c r="BQ9" s="242">
        <v>3</v>
      </c>
      <c r="BR9" s="243"/>
      <c r="BS9" s="840"/>
      <c r="BT9" s="841"/>
      <c r="BU9" s="841"/>
      <c r="BV9" s="841"/>
      <c r="BW9" s="841"/>
      <c r="BX9" s="841"/>
      <c r="BY9" s="841"/>
      <c r="BZ9" s="841"/>
      <c r="CA9" s="841"/>
      <c r="CB9" s="841"/>
      <c r="CC9" s="841"/>
      <c r="CD9" s="841"/>
      <c r="CE9" s="841"/>
      <c r="CF9" s="841"/>
      <c r="CG9" s="842"/>
      <c r="CH9" s="812"/>
      <c r="CI9" s="813"/>
      <c r="CJ9" s="813"/>
      <c r="CK9" s="813"/>
      <c r="CL9" s="814"/>
      <c r="CM9" s="812"/>
      <c r="CN9" s="813"/>
      <c r="CO9" s="813"/>
      <c r="CP9" s="813"/>
      <c r="CQ9" s="814"/>
      <c r="CR9" s="812"/>
      <c r="CS9" s="813"/>
      <c r="CT9" s="813"/>
      <c r="CU9" s="813"/>
      <c r="CV9" s="814"/>
      <c r="CW9" s="812"/>
      <c r="CX9" s="813"/>
      <c r="CY9" s="813"/>
      <c r="CZ9" s="813"/>
      <c r="DA9" s="814"/>
      <c r="DB9" s="812"/>
      <c r="DC9" s="813"/>
      <c r="DD9" s="813"/>
      <c r="DE9" s="813"/>
      <c r="DF9" s="814"/>
      <c r="DG9" s="812"/>
      <c r="DH9" s="813"/>
      <c r="DI9" s="813"/>
      <c r="DJ9" s="813"/>
      <c r="DK9" s="814"/>
      <c r="DL9" s="812"/>
      <c r="DM9" s="813"/>
      <c r="DN9" s="813"/>
      <c r="DO9" s="813"/>
      <c r="DP9" s="814"/>
      <c r="DQ9" s="812"/>
      <c r="DR9" s="813"/>
      <c r="DS9" s="813"/>
      <c r="DT9" s="813"/>
      <c r="DU9" s="814"/>
      <c r="DV9" s="815"/>
      <c r="DW9" s="816"/>
      <c r="DX9" s="816"/>
      <c r="DY9" s="816"/>
      <c r="DZ9" s="817"/>
      <c r="EA9" s="234"/>
    </row>
    <row r="10" spans="1:131" s="235" customFormat="1" ht="26.25" customHeight="1" x14ac:dyDescent="0.15">
      <c r="A10" s="241">
        <v>4</v>
      </c>
      <c r="B10" s="818"/>
      <c r="C10" s="819"/>
      <c r="D10" s="819"/>
      <c r="E10" s="819"/>
      <c r="F10" s="819"/>
      <c r="G10" s="819"/>
      <c r="H10" s="819"/>
      <c r="I10" s="819"/>
      <c r="J10" s="819"/>
      <c r="K10" s="819"/>
      <c r="L10" s="819"/>
      <c r="M10" s="819"/>
      <c r="N10" s="819"/>
      <c r="O10" s="819"/>
      <c r="P10" s="820"/>
      <c r="Q10" s="821"/>
      <c r="R10" s="822"/>
      <c r="S10" s="822"/>
      <c r="T10" s="822"/>
      <c r="U10" s="822"/>
      <c r="V10" s="822"/>
      <c r="W10" s="822"/>
      <c r="X10" s="822"/>
      <c r="Y10" s="822"/>
      <c r="Z10" s="822"/>
      <c r="AA10" s="822"/>
      <c r="AB10" s="822"/>
      <c r="AC10" s="822"/>
      <c r="AD10" s="822"/>
      <c r="AE10" s="832"/>
      <c r="AF10" s="833"/>
      <c r="AG10" s="834"/>
      <c r="AH10" s="834"/>
      <c r="AI10" s="834"/>
      <c r="AJ10" s="835"/>
      <c r="AK10" s="836"/>
      <c r="AL10" s="837"/>
      <c r="AM10" s="837"/>
      <c r="AN10" s="837"/>
      <c r="AO10" s="837"/>
      <c r="AP10" s="837"/>
      <c r="AQ10" s="837"/>
      <c r="AR10" s="837"/>
      <c r="AS10" s="837"/>
      <c r="AT10" s="837"/>
      <c r="AU10" s="838"/>
      <c r="AV10" s="838"/>
      <c r="AW10" s="838"/>
      <c r="AX10" s="838"/>
      <c r="AY10" s="839"/>
      <c r="AZ10" s="232"/>
      <c r="BA10" s="232"/>
      <c r="BB10" s="232"/>
      <c r="BC10" s="232"/>
      <c r="BD10" s="232"/>
      <c r="BE10" s="233"/>
      <c r="BF10" s="233"/>
      <c r="BG10" s="233"/>
      <c r="BH10" s="233"/>
      <c r="BI10" s="233"/>
      <c r="BJ10" s="233"/>
      <c r="BK10" s="233"/>
      <c r="BL10" s="233"/>
      <c r="BM10" s="233"/>
      <c r="BN10" s="233"/>
      <c r="BO10" s="233"/>
      <c r="BP10" s="233"/>
      <c r="BQ10" s="242">
        <v>4</v>
      </c>
      <c r="BR10" s="243"/>
      <c r="BS10" s="840"/>
      <c r="BT10" s="841"/>
      <c r="BU10" s="841"/>
      <c r="BV10" s="841"/>
      <c r="BW10" s="841"/>
      <c r="BX10" s="841"/>
      <c r="BY10" s="841"/>
      <c r="BZ10" s="841"/>
      <c r="CA10" s="841"/>
      <c r="CB10" s="841"/>
      <c r="CC10" s="841"/>
      <c r="CD10" s="841"/>
      <c r="CE10" s="841"/>
      <c r="CF10" s="841"/>
      <c r="CG10" s="842"/>
      <c r="CH10" s="812"/>
      <c r="CI10" s="813"/>
      <c r="CJ10" s="813"/>
      <c r="CK10" s="813"/>
      <c r="CL10" s="814"/>
      <c r="CM10" s="812"/>
      <c r="CN10" s="813"/>
      <c r="CO10" s="813"/>
      <c r="CP10" s="813"/>
      <c r="CQ10" s="814"/>
      <c r="CR10" s="812"/>
      <c r="CS10" s="813"/>
      <c r="CT10" s="813"/>
      <c r="CU10" s="813"/>
      <c r="CV10" s="814"/>
      <c r="CW10" s="812"/>
      <c r="CX10" s="813"/>
      <c r="CY10" s="813"/>
      <c r="CZ10" s="813"/>
      <c r="DA10" s="814"/>
      <c r="DB10" s="812"/>
      <c r="DC10" s="813"/>
      <c r="DD10" s="813"/>
      <c r="DE10" s="813"/>
      <c r="DF10" s="814"/>
      <c r="DG10" s="812"/>
      <c r="DH10" s="813"/>
      <c r="DI10" s="813"/>
      <c r="DJ10" s="813"/>
      <c r="DK10" s="814"/>
      <c r="DL10" s="812"/>
      <c r="DM10" s="813"/>
      <c r="DN10" s="813"/>
      <c r="DO10" s="813"/>
      <c r="DP10" s="814"/>
      <c r="DQ10" s="812"/>
      <c r="DR10" s="813"/>
      <c r="DS10" s="813"/>
      <c r="DT10" s="813"/>
      <c r="DU10" s="814"/>
      <c r="DV10" s="815"/>
      <c r="DW10" s="816"/>
      <c r="DX10" s="816"/>
      <c r="DY10" s="816"/>
      <c r="DZ10" s="817"/>
      <c r="EA10" s="234"/>
    </row>
    <row r="11" spans="1:131" s="235" customFormat="1" ht="26.25" customHeight="1" x14ac:dyDescent="0.15">
      <c r="A11" s="241">
        <v>5</v>
      </c>
      <c r="B11" s="818"/>
      <c r="C11" s="819"/>
      <c r="D11" s="819"/>
      <c r="E11" s="819"/>
      <c r="F11" s="819"/>
      <c r="G11" s="819"/>
      <c r="H11" s="819"/>
      <c r="I11" s="819"/>
      <c r="J11" s="819"/>
      <c r="K11" s="819"/>
      <c r="L11" s="819"/>
      <c r="M11" s="819"/>
      <c r="N11" s="819"/>
      <c r="O11" s="819"/>
      <c r="P11" s="820"/>
      <c r="Q11" s="821"/>
      <c r="R11" s="822"/>
      <c r="S11" s="822"/>
      <c r="T11" s="822"/>
      <c r="U11" s="822"/>
      <c r="V11" s="822"/>
      <c r="W11" s="822"/>
      <c r="X11" s="822"/>
      <c r="Y11" s="822"/>
      <c r="Z11" s="822"/>
      <c r="AA11" s="822"/>
      <c r="AB11" s="822"/>
      <c r="AC11" s="822"/>
      <c r="AD11" s="822"/>
      <c r="AE11" s="832"/>
      <c r="AF11" s="833"/>
      <c r="AG11" s="834"/>
      <c r="AH11" s="834"/>
      <c r="AI11" s="834"/>
      <c r="AJ11" s="835"/>
      <c r="AK11" s="836"/>
      <c r="AL11" s="837"/>
      <c r="AM11" s="837"/>
      <c r="AN11" s="837"/>
      <c r="AO11" s="837"/>
      <c r="AP11" s="837"/>
      <c r="AQ11" s="837"/>
      <c r="AR11" s="837"/>
      <c r="AS11" s="837"/>
      <c r="AT11" s="837"/>
      <c r="AU11" s="838"/>
      <c r="AV11" s="838"/>
      <c r="AW11" s="838"/>
      <c r="AX11" s="838"/>
      <c r="AY11" s="839"/>
      <c r="AZ11" s="232"/>
      <c r="BA11" s="232"/>
      <c r="BB11" s="232"/>
      <c r="BC11" s="232"/>
      <c r="BD11" s="232"/>
      <c r="BE11" s="233"/>
      <c r="BF11" s="233"/>
      <c r="BG11" s="233"/>
      <c r="BH11" s="233"/>
      <c r="BI11" s="233"/>
      <c r="BJ11" s="233"/>
      <c r="BK11" s="233"/>
      <c r="BL11" s="233"/>
      <c r="BM11" s="233"/>
      <c r="BN11" s="233"/>
      <c r="BO11" s="233"/>
      <c r="BP11" s="233"/>
      <c r="BQ11" s="242">
        <v>5</v>
      </c>
      <c r="BR11" s="243"/>
      <c r="BS11" s="840"/>
      <c r="BT11" s="841"/>
      <c r="BU11" s="841"/>
      <c r="BV11" s="841"/>
      <c r="BW11" s="841"/>
      <c r="BX11" s="841"/>
      <c r="BY11" s="841"/>
      <c r="BZ11" s="841"/>
      <c r="CA11" s="841"/>
      <c r="CB11" s="841"/>
      <c r="CC11" s="841"/>
      <c r="CD11" s="841"/>
      <c r="CE11" s="841"/>
      <c r="CF11" s="841"/>
      <c r="CG11" s="842"/>
      <c r="CH11" s="812"/>
      <c r="CI11" s="813"/>
      <c r="CJ11" s="813"/>
      <c r="CK11" s="813"/>
      <c r="CL11" s="814"/>
      <c r="CM11" s="812"/>
      <c r="CN11" s="813"/>
      <c r="CO11" s="813"/>
      <c r="CP11" s="813"/>
      <c r="CQ11" s="814"/>
      <c r="CR11" s="812"/>
      <c r="CS11" s="813"/>
      <c r="CT11" s="813"/>
      <c r="CU11" s="813"/>
      <c r="CV11" s="814"/>
      <c r="CW11" s="812"/>
      <c r="CX11" s="813"/>
      <c r="CY11" s="813"/>
      <c r="CZ11" s="813"/>
      <c r="DA11" s="814"/>
      <c r="DB11" s="812"/>
      <c r="DC11" s="813"/>
      <c r="DD11" s="813"/>
      <c r="DE11" s="813"/>
      <c r="DF11" s="814"/>
      <c r="DG11" s="812"/>
      <c r="DH11" s="813"/>
      <c r="DI11" s="813"/>
      <c r="DJ11" s="813"/>
      <c r="DK11" s="814"/>
      <c r="DL11" s="812"/>
      <c r="DM11" s="813"/>
      <c r="DN11" s="813"/>
      <c r="DO11" s="813"/>
      <c r="DP11" s="814"/>
      <c r="DQ11" s="812"/>
      <c r="DR11" s="813"/>
      <c r="DS11" s="813"/>
      <c r="DT11" s="813"/>
      <c r="DU11" s="814"/>
      <c r="DV11" s="815"/>
      <c r="DW11" s="816"/>
      <c r="DX11" s="816"/>
      <c r="DY11" s="816"/>
      <c r="DZ11" s="817"/>
      <c r="EA11" s="234"/>
    </row>
    <row r="12" spans="1:131" s="235" customFormat="1" ht="26.25" customHeight="1" x14ac:dyDescent="0.15">
      <c r="A12" s="241">
        <v>6</v>
      </c>
      <c r="B12" s="818"/>
      <c r="C12" s="819"/>
      <c r="D12" s="819"/>
      <c r="E12" s="819"/>
      <c r="F12" s="819"/>
      <c r="G12" s="819"/>
      <c r="H12" s="819"/>
      <c r="I12" s="819"/>
      <c r="J12" s="819"/>
      <c r="K12" s="819"/>
      <c r="L12" s="819"/>
      <c r="M12" s="819"/>
      <c r="N12" s="819"/>
      <c r="O12" s="819"/>
      <c r="P12" s="820"/>
      <c r="Q12" s="821"/>
      <c r="R12" s="822"/>
      <c r="S12" s="822"/>
      <c r="T12" s="822"/>
      <c r="U12" s="822"/>
      <c r="V12" s="822"/>
      <c r="W12" s="822"/>
      <c r="X12" s="822"/>
      <c r="Y12" s="822"/>
      <c r="Z12" s="822"/>
      <c r="AA12" s="822"/>
      <c r="AB12" s="822"/>
      <c r="AC12" s="822"/>
      <c r="AD12" s="822"/>
      <c r="AE12" s="832"/>
      <c r="AF12" s="833"/>
      <c r="AG12" s="834"/>
      <c r="AH12" s="834"/>
      <c r="AI12" s="834"/>
      <c r="AJ12" s="835"/>
      <c r="AK12" s="836"/>
      <c r="AL12" s="837"/>
      <c r="AM12" s="837"/>
      <c r="AN12" s="837"/>
      <c r="AO12" s="837"/>
      <c r="AP12" s="837"/>
      <c r="AQ12" s="837"/>
      <c r="AR12" s="837"/>
      <c r="AS12" s="837"/>
      <c r="AT12" s="837"/>
      <c r="AU12" s="838"/>
      <c r="AV12" s="838"/>
      <c r="AW12" s="838"/>
      <c r="AX12" s="838"/>
      <c r="AY12" s="839"/>
      <c r="AZ12" s="232"/>
      <c r="BA12" s="232"/>
      <c r="BB12" s="232"/>
      <c r="BC12" s="232"/>
      <c r="BD12" s="232"/>
      <c r="BE12" s="233"/>
      <c r="BF12" s="233"/>
      <c r="BG12" s="233"/>
      <c r="BH12" s="233"/>
      <c r="BI12" s="233"/>
      <c r="BJ12" s="233"/>
      <c r="BK12" s="233"/>
      <c r="BL12" s="233"/>
      <c r="BM12" s="233"/>
      <c r="BN12" s="233"/>
      <c r="BO12" s="233"/>
      <c r="BP12" s="233"/>
      <c r="BQ12" s="242">
        <v>6</v>
      </c>
      <c r="BR12" s="243"/>
      <c r="BS12" s="840"/>
      <c r="BT12" s="841"/>
      <c r="BU12" s="841"/>
      <c r="BV12" s="841"/>
      <c r="BW12" s="841"/>
      <c r="BX12" s="841"/>
      <c r="BY12" s="841"/>
      <c r="BZ12" s="841"/>
      <c r="CA12" s="841"/>
      <c r="CB12" s="841"/>
      <c r="CC12" s="841"/>
      <c r="CD12" s="841"/>
      <c r="CE12" s="841"/>
      <c r="CF12" s="841"/>
      <c r="CG12" s="842"/>
      <c r="CH12" s="812"/>
      <c r="CI12" s="813"/>
      <c r="CJ12" s="813"/>
      <c r="CK12" s="813"/>
      <c r="CL12" s="814"/>
      <c r="CM12" s="812"/>
      <c r="CN12" s="813"/>
      <c r="CO12" s="813"/>
      <c r="CP12" s="813"/>
      <c r="CQ12" s="814"/>
      <c r="CR12" s="812"/>
      <c r="CS12" s="813"/>
      <c r="CT12" s="813"/>
      <c r="CU12" s="813"/>
      <c r="CV12" s="814"/>
      <c r="CW12" s="812"/>
      <c r="CX12" s="813"/>
      <c r="CY12" s="813"/>
      <c r="CZ12" s="813"/>
      <c r="DA12" s="814"/>
      <c r="DB12" s="812"/>
      <c r="DC12" s="813"/>
      <c r="DD12" s="813"/>
      <c r="DE12" s="813"/>
      <c r="DF12" s="814"/>
      <c r="DG12" s="812"/>
      <c r="DH12" s="813"/>
      <c r="DI12" s="813"/>
      <c r="DJ12" s="813"/>
      <c r="DK12" s="814"/>
      <c r="DL12" s="812"/>
      <c r="DM12" s="813"/>
      <c r="DN12" s="813"/>
      <c r="DO12" s="813"/>
      <c r="DP12" s="814"/>
      <c r="DQ12" s="812"/>
      <c r="DR12" s="813"/>
      <c r="DS12" s="813"/>
      <c r="DT12" s="813"/>
      <c r="DU12" s="814"/>
      <c r="DV12" s="815"/>
      <c r="DW12" s="816"/>
      <c r="DX12" s="816"/>
      <c r="DY12" s="816"/>
      <c r="DZ12" s="817"/>
      <c r="EA12" s="234"/>
    </row>
    <row r="13" spans="1:131" s="235" customFormat="1" ht="26.25" customHeight="1" x14ac:dyDescent="0.15">
      <c r="A13" s="241">
        <v>7</v>
      </c>
      <c r="B13" s="818"/>
      <c r="C13" s="819"/>
      <c r="D13" s="819"/>
      <c r="E13" s="819"/>
      <c r="F13" s="819"/>
      <c r="G13" s="819"/>
      <c r="H13" s="819"/>
      <c r="I13" s="819"/>
      <c r="J13" s="819"/>
      <c r="K13" s="819"/>
      <c r="L13" s="819"/>
      <c r="M13" s="819"/>
      <c r="N13" s="819"/>
      <c r="O13" s="819"/>
      <c r="P13" s="820"/>
      <c r="Q13" s="821"/>
      <c r="R13" s="822"/>
      <c r="S13" s="822"/>
      <c r="T13" s="822"/>
      <c r="U13" s="822"/>
      <c r="V13" s="822"/>
      <c r="W13" s="822"/>
      <c r="X13" s="822"/>
      <c r="Y13" s="822"/>
      <c r="Z13" s="822"/>
      <c r="AA13" s="822"/>
      <c r="AB13" s="822"/>
      <c r="AC13" s="822"/>
      <c r="AD13" s="822"/>
      <c r="AE13" s="832"/>
      <c r="AF13" s="833"/>
      <c r="AG13" s="834"/>
      <c r="AH13" s="834"/>
      <c r="AI13" s="834"/>
      <c r="AJ13" s="835"/>
      <c r="AK13" s="836"/>
      <c r="AL13" s="837"/>
      <c r="AM13" s="837"/>
      <c r="AN13" s="837"/>
      <c r="AO13" s="837"/>
      <c r="AP13" s="837"/>
      <c r="AQ13" s="837"/>
      <c r="AR13" s="837"/>
      <c r="AS13" s="837"/>
      <c r="AT13" s="837"/>
      <c r="AU13" s="838"/>
      <c r="AV13" s="838"/>
      <c r="AW13" s="838"/>
      <c r="AX13" s="838"/>
      <c r="AY13" s="839"/>
      <c r="AZ13" s="232"/>
      <c r="BA13" s="232"/>
      <c r="BB13" s="232"/>
      <c r="BC13" s="232"/>
      <c r="BD13" s="232"/>
      <c r="BE13" s="233"/>
      <c r="BF13" s="233"/>
      <c r="BG13" s="233"/>
      <c r="BH13" s="233"/>
      <c r="BI13" s="233"/>
      <c r="BJ13" s="233"/>
      <c r="BK13" s="233"/>
      <c r="BL13" s="233"/>
      <c r="BM13" s="233"/>
      <c r="BN13" s="233"/>
      <c r="BO13" s="233"/>
      <c r="BP13" s="233"/>
      <c r="BQ13" s="242">
        <v>7</v>
      </c>
      <c r="BR13" s="243"/>
      <c r="BS13" s="840"/>
      <c r="BT13" s="841"/>
      <c r="BU13" s="841"/>
      <c r="BV13" s="841"/>
      <c r="BW13" s="841"/>
      <c r="BX13" s="841"/>
      <c r="BY13" s="841"/>
      <c r="BZ13" s="841"/>
      <c r="CA13" s="841"/>
      <c r="CB13" s="841"/>
      <c r="CC13" s="841"/>
      <c r="CD13" s="841"/>
      <c r="CE13" s="841"/>
      <c r="CF13" s="841"/>
      <c r="CG13" s="842"/>
      <c r="CH13" s="812"/>
      <c r="CI13" s="813"/>
      <c r="CJ13" s="813"/>
      <c r="CK13" s="813"/>
      <c r="CL13" s="814"/>
      <c r="CM13" s="812"/>
      <c r="CN13" s="813"/>
      <c r="CO13" s="813"/>
      <c r="CP13" s="813"/>
      <c r="CQ13" s="814"/>
      <c r="CR13" s="812"/>
      <c r="CS13" s="813"/>
      <c r="CT13" s="813"/>
      <c r="CU13" s="813"/>
      <c r="CV13" s="814"/>
      <c r="CW13" s="812"/>
      <c r="CX13" s="813"/>
      <c r="CY13" s="813"/>
      <c r="CZ13" s="813"/>
      <c r="DA13" s="814"/>
      <c r="DB13" s="812"/>
      <c r="DC13" s="813"/>
      <c r="DD13" s="813"/>
      <c r="DE13" s="813"/>
      <c r="DF13" s="814"/>
      <c r="DG13" s="812"/>
      <c r="DH13" s="813"/>
      <c r="DI13" s="813"/>
      <c r="DJ13" s="813"/>
      <c r="DK13" s="814"/>
      <c r="DL13" s="812"/>
      <c r="DM13" s="813"/>
      <c r="DN13" s="813"/>
      <c r="DO13" s="813"/>
      <c r="DP13" s="814"/>
      <c r="DQ13" s="812"/>
      <c r="DR13" s="813"/>
      <c r="DS13" s="813"/>
      <c r="DT13" s="813"/>
      <c r="DU13" s="814"/>
      <c r="DV13" s="815"/>
      <c r="DW13" s="816"/>
      <c r="DX13" s="816"/>
      <c r="DY13" s="816"/>
      <c r="DZ13" s="817"/>
      <c r="EA13" s="234"/>
    </row>
    <row r="14" spans="1:131" s="235" customFormat="1" ht="26.25" customHeight="1" x14ac:dyDescent="0.15">
      <c r="A14" s="241">
        <v>8</v>
      </c>
      <c r="B14" s="818"/>
      <c r="C14" s="819"/>
      <c r="D14" s="819"/>
      <c r="E14" s="819"/>
      <c r="F14" s="819"/>
      <c r="G14" s="819"/>
      <c r="H14" s="819"/>
      <c r="I14" s="819"/>
      <c r="J14" s="819"/>
      <c r="K14" s="819"/>
      <c r="L14" s="819"/>
      <c r="M14" s="819"/>
      <c r="N14" s="819"/>
      <c r="O14" s="819"/>
      <c r="P14" s="820"/>
      <c r="Q14" s="821"/>
      <c r="R14" s="822"/>
      <c r="S14" s="822"/>
      <c r="T14" s="822"/>
      <c r="U14" s="822"/>
      <c r="V14" s="822"/>
      <c r="W14" s="822"/>
      <c r="X14" s="822"/>
      <c r="Y14" s="822"/>
      <c r="Z14" s="822"/>
      <c r="AA14" s="822"/>
      <c r="AB14" s="822"/>
      <c r="AC14" s="822"/>
      <c r="AD14" s="822"/>
      <c r="AE14" s="832"/>
      <c r="AF14" s="833"/>
      <c r="AG14" s="834"/>
      <c r="AH14" s="834"/>
      <c r="AI14" s="834"/>
      <c r="AJ14" s="835"/>
      <c r="AK14" s="836"/>
      <c r="AL14" s="837"/>
      <c r="AM14" s="837"/>
      <c r="AN14" s="837"/>
      <c r="AO14" s="837"/>
      <c r="AP14" s="837"/>
      <c r="AQ14" s="837"/>
      <c r="AR14" s="837"/>
      <c r="AS14" s="837"/>
      <c r="AT14" s="837"/>
      <c r="AU14" s="838"/>
      <c r="AV14" s="838"/>
      <c r="AW14" s="838"/>
      <c r="AX14" s="838"/>
      <c r="AY14" s="839"/>
      <c r="AZ14" s="232"/>
      <c r="BA14" s="232"/>
      <c r="BB14" s="232"/>
      <c r="BC14" s="232"/>
      <c r="BD14" s="232"/>
      <c r="BE14" s="233"/>
      <c r="BF14" s="233"/>
      <c r="BG14" s="233"/>
      <c r="BH14" s="233"/>
      <c r="BI14" s="233"/>
      <c r="BJ14" s="233"/>
      <c r="BK14" s="233"/>
      <c r="BL14" s="233"/>
      <c r="BM14" s="233"/>
      <c r="BN14" s="233"/>
      <c r="BO14" s="233"/>
      <c r="BP14" s="233"/>
      <c r="BQ14" s="242">
        <v>8</v>
      </c>
      <c r="BR14" s="243"/>
      <c r="BS14" s="840"/>
      <c r="BT14" s="841"/>
      <c r="BU14" s="841"/>
      <c r="BV14" s="841"/>
      <c r="BW14" s="841"/>
      <c r="BX14" s="841"/>
      <c r="BY14" s="841"/>
      <c r="BZ14" s="841"/>
      <c r="CA14" s="841"/>
      <c r="CB14" s="841"/>
      <c r="CC14" s="841"/>
      <c r="CD14" s="841"/>
      <c r="CE14" s="841"/>
      <c r="CF14" s="841"/>
      <c r="CG14" s="842"/>
      <c r="CH14" s="812"/>
      <c r="CI14" s="813"/>
      <c r="CJ14" s="813"/>
      <c r="CK14" s="813"/>
      <c r="CL14" s="814"/>
      <c r="CM14" s="812"/>
      <c r="CN14" s="813"/>
      <c r="CO14" s="813"/>
      <c r="CP14" s="813"/>
      <c r="CQ14" s="814"/>
      <c r="CR14" s="812"/>
      <c r="CS14" s="813"/>
      <c r="CT14" s="813"/>
      <c r="CU14" s="813"/>
      <c r="CV14" s="814"/>
      <c r="CW14" s="812"/>
      <c r="CX14" s="813"/>
      <c r="CY14" s="813"/>
      <c r="CZ14" s="813"/>
      <c r="DA14" s="814"/>
      <c r="DB14" s="812"/>
      <c r="DC14" s="813"/>
      <c r="DD14" s="813"/>
      <c r="DE14" s="813"/>
      <c r="DF14" s="814"/>
      <c r="DG14" s="812"/>
      <c r="DH14" s="813"/>
      <c r="DI14" s="813"/>
      <c r="DJ14" s="813"/>
      <c r="DK14" s="814"/>
      <c r="DL14" s="812"/>
      <c r="DM14" s="813"/>
      <c r="DN14" s="813"/>
      <c r="DO14" s="813"/>
      <c r="DP14" s="814"/>
      <c r="DQ14" s="812"/>
      <c r="DR14" s="813"/>
      <c r="DS14" s="813"/>
      <c r="DT14" s="813"/>
      <c r="DU14" s="814"/>
      <c r="DV14" s="815"/>
      <c r="DW14" s="816"/>
      <c r="DX14" s="816"/>
      <c r="DY14" s="816"/>
      <c r="DZ14" s="817"/>
      <c r="EA14" s="234"/>
    </row>
    <row r="15" spans="1:131" s="235" customFormat="1" ht="26.25" customHeight="1" x14ac:dyDescent="0.15">
      <c r="A15" s="241">
        <v>9</v>
      </c>
      <c r="B15" s="818"/>
      <c r="C15" s="819"/>
      <c r="D15" s="819"/>
      <c r="E15" s="819"/>
      <c r="F15" s="819"/>
      <c r="G15" s="819"/>
      <c r="H15" s="819"/>
      <c r="I15" s="819"/>
      <c r="J15" s="819"/>
      <c r="K15" s="819"/>
      <c r="L15" s="819"/>
      <c r="M15" s="819"/>
      <c r="N15" s="819"/>
      <c r="O15" s="819"/>
      <c r="P15" s="820"/>
      <c r="Q15" s="821"/>
      <c r="R15" s="822"/>
      <c r="S15" s="822"/>
      <c r="T15" s="822"/>
      <c r="U15" s="822"/>
      <c r="V15" s="822"/>
      <c r="W15" s="822"/>
      <c r="X15" s="822"/>
      <c r="Y15" s="822"/>
      <c r="Z15" s="822"/>
      <c r="AA15" s="822"/>
      <c r="AB15" s="822"/>
      <c r="AC15" s="822"/>
      <c r="AD15" s="822"/>
      <c r="AE15" s="832"/>
      <c r="AF15" s="833"/>
      <c r="AG15" s="834"/>
      <c r="AH15" s="834"/>
      <c r="AI15" s="834"/>
      <c r="AJ15" s="835"/>
      <c r="AK15" s="836"/>
      <c r="AL15" s="837"/>
      <c r="AM15" s="837"/>
      <c r="AN15" s="837"/>
      <c r="AO15" s="837"/>
      <c r="AP15" s="837"/>
      <c r="AQ15" s="837"/>
      <c r="AR15" s="837"/>
      <c r="AS15" s="837"/>
      <c r="AT15" s="837"/>
      <c r="AU15" s="838"/>
      <c r="AV15" s="838"/>
      <c r="AW15" s="838"/>
      <c r="AX15" s="838"/>
      <c r="AY15" s="839"/>
      <c r="AZ15" s="232"/>
      <c r="BA15" s="232"/>
      <c r="BB15" s="232"/>
      <c r="BC15" s="232"/>
      <c r="BD15" s="232"/>
      <c r="BE15" s="233"/>
      <c r="BF15" s="233"/>
      <c r="BG15" s="233"/>
      <c r="BH15" s="233"/>
      <c r="BI15" s="233"/>
      <c r="BJ15" s="233"/>
      <c r="BK15" s="233"/>
      <c r="BL15" s="233"/>
      <c r="BM15" s="233"/>
      <c r="BN15" s="233"/>
      <c r="BO15" s="233"/>
      <c r="BP15" s="233"/>
      <c r="BQ15" s="242">
        <v>9</v>
      </c>
      <c r="BR15" s="243"/>
      <c r="BS15" s="840"/>
      <c r="BT15" s="841"/>
      <c r="BU15" s="841"/>
      <c r="BV15" s="841"/>
      <c r="BW15" s="841"/>
      <c r="BX15" s="841"/>
      <c r="BY15" s="841"/>
      <c r="BZ15" s="841"/>
      <c r="CA15" s="841"/>
      <c r="CB15" s="841"/>
      <c r="CC15" s="841"/>
      <c r="CD15" s="841"/>
      <c r="CE15" s="841"/>
      <c r="CF15" s="841"/>
      <c r="CG15" s="842"/>
      <c r="CH15" s="812"/>
      <c r="CI15" s="813"/>
      <c r="CJ15" s="813"/>
      <c r="CK15" s="813"/>
      <c r="CL15" s="814"/>
      <c r="CM15" s="812"/>
      <c r="CN15" s="813"/>
      <c r="CO15" s="813"/>
      <c r="CP15" s="813"/>
      <c r="CQ15" s="814"/>
      <c r="CR15" s="812"/>
      <c r="CS15" s="813"/>
      <c r="CT15" s="813"/>
      <c r="CU15" s="813"/>
      <c r="CV15" s="814"/>
      <c r="CW15" s="812"/>
      <c r="CX15" s="813"/>
      <c r="CY15" s="813"/>
      <c r="CZ15" s="813"/>
      <c r="DA15" s="814"/>
      <c r="DB15" s="812"/>
      <c r="DC15" s="813"/>
      <c r="DD15" s="813"/>
      <c r="DE15" s="813"/>
      <c r="DF15" s="814"/>
      <c r="DG15" s="812"/>
      <c r="DH15" s="813"/>
      <c r="DI15" s="813"/>
      <c r="DJ15" s="813"/>
      <c r="DK15" s="814"/>
      <c r="DL15" s="812"/>
      <c r="DM15" s="813"/>
      <c r="DN15" s="813"/>
      <c r="DO15" s="813"/>
      <c r="DP15" s="814"/>
      <c r="DQ15" s="812"/>
      <c r="DR15" s="813"/>
      <c r="DS15" s="813"/>
      <c r="DT15" s="813"/>
      <c r="DU15" s="814"/>
      <c r="DV15" s="815"/>
      <c r="DW15" s="816"/>
      <c r="DX15" s="816"/>
      <c r="DY15" s="816"/>
      <c r="DZ15" s="817"/>
      <c r="EA15" s="234"/>
    </row>
    <row r="16" spans="1:131" s="235" customFormat="1" ht="26.25" customHeight="1" x14ac:dyDescent="0.15">
      <c r="A16" s="241">
        <v>10</v>
      </c>
      <c r="B16" s="818"/>
      <c r="C16" s="819"/>
      <c r="D16" s="819"/>
      <c r="E16" s="819"/>
      <c r="F16" s="819"/>
      <c r="G16" s="819"/>
      <c r="H16" s="819"/>
      <c r="I16" s="819"/>
      <c r="J16" s="819"/>
      <c r="K16" s="819"/>
      <c r="L16" s="819"/>
      <c r="M16" s="819"/>
      <c r="N16" s="819"/>
      <c r="O16" s="819"/>
      <c r="P16" s="820"/>
      <c r="Q16" s="821"/>
      <c r="R16" s="822"/>
      <c r="S16" s="822"/>
      <c r="T16" s="822"/>
      <c r="U16" s="822"/>
      <c r="V16" s="822"/>
      <c r="W16" s="822"/>
      <c r="X16" s="822"/>
      <c r="Y16" s="822"/>
      <c r="Z16" s="822"/>
      <c r="AA16" s="822"/>
      <c r="AB16" s="822"/>
      <c r="AC16" s="822"/>
      <c r="AD16" s="822"/>
      <c r="AE16" s="832"/>
      <c r="AF16" s="833"/>
      <c r="AG16" s="834"/>
      <c r="AH16" s="834"/>
      <c r="AI16" s="834"/>
      <c r="AJ16" s="835"/>
      <c r="AK16" s="836"/>
      <c r="AL16" s="837"/>
      <c r="AM16" s="837"/>
      <c r="AN16" s="837"/>
      <c r="AO16" s="837"/>
      <c r="AP16" s="837"/>
      <c r="AQ16" s="837"/>
      <c r="AR16" s="837"/>
      <c r="AS16" s="837"/>
      <c r="AT16" s="837"/>
      <c r="AU16" s="838"/>
      <c r="AV16" s="838"/>
      <c r="AW16" s="838"/>
      <c r="AX16" s="838"/>
      <c r="AY16" s="839"/>
      <c r="AZ16" s="232"/>
      <c r="BA16" s="232"/>
      <c r="BB16" s="232"/>
      <c r="BC16" s="232"/>
      <c r="BD16" s="232"/>
      <c r="BE16" s="233"/>
      <c r="BF16" s="233"/>
      <c r="BG16" s="233"/>
      <c r="BH16" s="233"/>
      <c r="BI16" s="233"/>
      <c r="BJ16" s="233"/>
      <c r="BK16" s="233"/>
      <c r="BL16" s="233"/>
      <c r="BM16" s="233"/>
      <c r="BN16" s="233"/>
      <c r="BO16" s="233"/>
      <c r="BP16" s="233"/>
      <c r="BQ16" s="242">
        <v>10</v>
      </c>
      <c r="BR16" s="243"/>
      <c r="BS16" s="840"/>
      <c r="BT16" s="841"/>
      <c r="BU16" s="841"/>
      <c r="BV16" s="841"/>
      <c r="BW16" s="841"/>
      <c r="BX16" s="841"/>
      <c r="BY16" s="841"/>
      <c r="BZ16" s="841"/>
      <c r="CA16" s="841"/>
      <c r="CB16" s="841"/>
      <c r="CC16" s="841"/>
      <c r="CD16" s="841"/>
      <c r="CE16" s="841"/>
      <c r="CF16" s="841"/>
      <c r="CG16" s="842"/>
      <c r="CH16" s="812"/>
      <c r="CI16" s="813"/>
      <c r="CJ16" s="813"/>
      <c r="CK16" s="813"/>
      <c r="CL16" s="814"/>
      <c r="CM16" s="812"/>
      <c r="CN16" s="813"/>
      <c r="CO16" s="813"/>
      <c r="CP16" s="813"/>
      <c r="CQ16" s="814"/>
      <c r="CR16" s="812"/>
      <c r="CS16" s="813"/>
      <c r="CT16" s="813"/>
      <c r="CU16" s="813"/>
      <c r="CV16" s="814"/>
      <c r="CW16" s="812"/>
      <c r="CX16" s="813"/>
      <c r="CY16" s="813"/>
      <c r="CZ16" s="813"/>
      <c r="DA16" s="814"/>
      <c r="DB16" s="812"/>
      <c r="DC16" s="813"/>
      <c r="DD16" s="813"/>
      <c r="DE16" s="813"/>
      <c r="DF16" s="814"/>
      <c r="DG16" s="812"/>
      <c r="DH16" s="813"/>
      <c r="DI16" s="813"/>
      <c r="DJ16" s="813"/>
      <c r="DK16" s="814"/>
      <c r="DL16" s="812"/>
      <c r="DM16" s="813"/>
      <c r="DN16" s="813"/>
      <c r="DO16" s="813"/>
      <c r="DP16" s="814"/>
      <c r="DQ16" s="812"/>
      <c r="DR16" s="813"/>
      <c r="DS16" s="813"/>
      <c r="DT16" s="813"/>
      <c r="DU16" s="814"/>
      <c r="DV16" s="815"/>
      <c r="DW16" s="816"/>
      <c r="DX16" s="816"/>
      <c r="DY16" s="816"/>
      <c r="DZ16" s="817"/>
      <c r="EA16" s="234"/>
    </row>
    <row r="17" spans="1:131" s="235" customFormat="1" ht="26.25" customHeight="1" x14ac:dyDescent="0.15">
      <c r="A17" s="241">
        <v>11</v>
      </c>
      <c r="B17" s="818"/>
      <c r="C17" s="819"/>
      <c r="D17" s="819"/>
      <c r="E17" s="819"/>
      <c r="F17" s="819"/>
      <c r="G17" s="819"/>
      <c r="H17" s="819"/>
      <c r="I17" s="819"/>
      <c r="J17" s="819"/>
      <c r="K17" s="819"/>
      <c r="L17" s="819"/>
      <c r="M17" s="819"/>
      <c r="N17" s="819"/>
      <c r="O17" s="819"/>
      <c r="P17" s="820"/>
      <c r="Q17" s="821"/>
      <c r="R17" s="822"/>
      <c r="S17" s="822"/>
      <c r="T17" s="822"/>
      <c r="U17" s="822"/>
      <c r="V17" s="822"/>
      <c r="W17" s="822"/>
      <c r="X17" s="822"/>
      <c r="Y17" s="822"/>
      <c r="Z17" s="822"/>
      <c r="AA17" s="822"/>
      <c r="AB17" s="822"/>
      <c r="AC17" s="822"/>
      <c r="AD17" s="822"/>
      <c r="AE17" s="832"/>
      <c r="AF17" s="833"/>
      <c r="AG17" s="834"/>
      <c r="AH17" s="834"/>
      <c r="AI17" s="834"/>
      <c r="AJ17" s="835"/>
      <c r="AK17" s="836"/>
      <c r="AL17" s="837"/>
      <c r="AM17" s="837"/>
      <c r="AN17" s="837"/>
      <c r="AO17" s="837"/>
      <c r="AP17" s="837"/>
      <c r="AQ17" s="837"/>
      <c r="AR17" s="837"/>
      <c r="AS17" s="837"/>
      <c r="AT17" s="837"/>
      <c r="AU17" s="838"/>
      <c r="AV17" s="838"/>
      <c r="AW17" s="838"/>
      <c r="AX17" s="838"/>
      <c r="AY17" s="839"/>
      <c r="AZ17" s="232"/>
      <c r="BA17" s="232"/>
      <c r="BB17" s="232"/>
      <c r="BC17" s="232"/>
      <c r="BD17" s="232"/>
      <c r="BE17" s="233"/>
      <c r="BF17" s="233"/>
      <c r="BG17" s="233"/>
      <c r="BH17" s="233"/>
      <c r="BI17" s="233"/>
      <c r="BJ17" s="233"/>
      <c r="BK17" s="233"/>
      <c r="BL17" s="233"/>
      <c r="BM17" s="233"/>
      <c r="BN17" s="233"/>
      <c r="BO17" s="233"/>
      <c r="BP17" s="233"/>
      <c r="BQ17" s="242">
        <v>11</v>
      </c>
      <c r="BR17" s="243"/>
      <c r="BS17" s="840"/>
      <c r="BT17" s="841"/>
      <c r="BU17" s="841"/>
      <c r="BV17" s="841"/>
      <c r="BW17" s="841"/>
      <c r="BX17" s="841"/>
      <c r="BY17" s="841"/>
      <c r="BZ17" s="841"/>
      <c r="CA17" s="841"/>
      <c r="CB17" s="841"/>
      <c r="CC17" s="841"/>
      <c r="CD17" s="841"/>
      <c r="CE17" s="841"/>
      <c r="CF17" s="841"/>
      <c r="CG17" s="842"/>
      <c r="CH17" s="812"/>
      <c r="CI17" s="813"/>
      <c r="CJ17" s="813"/>
      <c r="CK17" s="813"/>
      <c r="CL17" s="814"/>
      <c r="CM17" s="812"/>
      <c r="CN17" s="813"/>
      <c r="CO17" s="813"/>
      <c r="CP17" s="813"/>
      <c r="CQ17" s="814"/>
      <c r="CR17" s="812"/>
      <c r="CS17" s="813"/>
      <c r="CT17" s="813"/>
      <c r="CU17" s="813"/>
      <c r="CV17" s="814"/>
      <c r="CW17" s="812"/>
      <c r="CX17" s="813"/>
      <c r="CY17" s="813"/>
      <c r="CZ17" s="813"/>
      <c r="DA17" s="814"/>
      <c r="DB17" s="812"/>
      <c r="DC17" s="813"/>
      <c r="DD17" s="813"/>
      <c r="DE17" s="813"/>
      <c r="DF17" s="814"/>
      <c r="DG17" s="812"/>
      <c r="DH17" s="813"/>
      <c r="DI17" s="813"/>
      <c r="DJ17" s="813"/>
      <c r="DK17" s="814"/>
      <c r="DL17" s="812"/>
      <c r="DM17" s="813"/>
      <c r="DN17" s="813"/>
      <c r="DO17" s="813"/>
      <c r="DP17" s="814"/>
      <c r="DQ17" s="812"/>
      <c r="DR17" s="813"/>
      <c r="DS17" s="813"/>
      <c r="DT17" s="813"/>
      <c r="DU17" s="814"/>
      <c r="DV17" s="815"/>
      <c r="DW17" s="816"/>
      <c r="DX17" s="816"/>
      <c r="DY17" s="816"/>
      <c r="DZ17" s="817"/>
      <c r="EA17" s="234"/>
    </row>
    <row r="18" spans="1:131" s="235" customFormat="1" ht="26.25" customHeight="1" x14ac:dyDescent="0.15">
      <c r="A18" s="241">
        <v>12</v>
      </c>
      <c r="B18" s="818"/>
      <c r="C18" s="819"/>
      <c r="D18" s="819"/>
      <c r="E18" s="819"/>
      <c r="F18" s="819"/>
      <c r="G18" s="819"/>
      <c r="H18" s="819"/>
      <c r="I18" s="819"/>
      <c r="J18" s="819"/>
      <c r="K18" s="819"/>
      <c r="L18" s="819"/>
      <c r="M18" s="819"/>
      <c r="N18" s="819"/>
      <c r="O18" s="819"/>
      <c r="P18" s="820"/>
      <c r="Q18" s="821"/>
      <c r="R18" s="822"/>
      <c r="S18" s="822"/>
      <c r="T18" s="822"/>
      <c r="U18" s="822"/>
      <c r="V18" s="822"/>
      <c r="W18" s="822"/>
      <c r="X18" s="822"/>
      <c r="Y18" s="822"/>
      <c r="Z18" s="822"/>
      <c r="AA18" s="822"/>
      <c r="AB18" s="822"/>
      <c r="AC18" s="822"/>
      <c r="AD18" s="822"/>
      <c r="AE18" s="832"/>
      <c r="AF18" s="833"/>
      <c r="AG18" s="834"/>
      <c r="AH18" s="834"/>
      <c r="AI18" s="834"/>
      <c r="AJ18" s="835"/>
      <c r="AK18" s="836"/>
      <c r="AL18" s="837"/>
      <c r="AM18" s="837"/>
      <c r="AN18" s="837"/>
      <c r="AO18" s="837"/>
      <c r="AP18" s="837"/>
      <c r="AQ18" s="837"/>
      <c r="AR18" s="837"/>
      <c r="AS18" s="837"/>
      <c r="AT18" s="837"/>
      <c r="AU18" s="838"/>
      <c r="AV18" s="838"/>
      <c r="AW18" s="838"/>
      <c r="AX18" s="838"/>
      <c r="AY18" s="839"/>
      <c r="AZ18" s="232"/>
      <c r="BA18" s="232"/>
      <c r="BB18" s="232"/>
      <c r="BC18" s="232"/>
      <c r="BD18" s="232"/>
      <c r="BE18" s="233"/>
      <c r="BF18" s="233"/>
      <c r="BG18" s="233"/>
      <c r="BH18" s="233"/>
      <c r="BI18" s="233"/>
      <c r="BJ18" s="233"/>
      <c r="BK18" s="233"/>
      <c r="BL18" s="233"/>
      <c r="BM18" s="233"/>
      <c r="BN18" s="233"/>
      <c r="BO18" s="233"/>
      <c r="BP18" s="233"/>
      <c r="BQ18" s="242">
        <v>12</v>
      </c>
      <c r="BR18" s="243"/>
      <c r="BS18" s="840"/>
      <c r="BT18" s="841"/>
      <c r="BU18" s="841"/>
      <c r="BV18" s="841"/>
      <c r="BW18" s="841"/>
      <c r="BX18" s="841"/>
      <c r="BY18" s="841"/>
      <c r="BZ18" s="841"/>
      <c r="CA18" s="841"/>
      <c r="CB18" s="841"/>
      <c r="CC18" s="841"/>
      <c r="CD18" s="841"/>
      <c r="CE18" s="841"/>
      <c r="CF18" s="841"/>
      <c r="CG18" s="842"/>
      <c r="CH18" s="812"/>
      <c r="CI18" s="813"/>
      <c r="CJ18" s="813"/>
      <c r="CK18" s="813"/>
      <c r="CL18" s="814"/>
      <c r="CM18" s="812"/>
      <c r="CN18" s="813"/>
      <c r="CO18" s="813"/>
      <c r="CP18" s="813"/>
      <c r="CQ18" s="814"/>
      <c r="CR18" s="812"/>
      <c r="CS18" s="813"/>
      <c r="CT18" s="813"/>
      <c r="CU18" s="813"/>
      <c r="CV18" s="814"/>
      <c r="CW18" s="812"/>
      <c r="CX18" s="813"/>
      <c r="CY18" s="813"/>
      <c r="CZ18" s="813"/>
      <c r="DA18" s="814"/>
      <c r="DB18" s="812"/>
      <c r="DC18" s="813"/>
      <c r="DD18" s="813"/>
      <c r="DE18" s="813"/>
      <c r="DF18" s="814"/>
      <c r="DG18" s="812"/>
      <c r="DH18" s="813"/>
      <c r="DI18" s="813"/>
      <c r="DJ18" s="813"/>
      <c r="DK18" s="814"/>
      <c r="DL18" s="812"/>
      <c r="DM18" s="813"/>
      <c r="DN18" s="813"/>
      <c r="DO18" s="813"/>
      <c r="DP18" s="814"/>
      <c r="DQ18" s="812"/>
      <c r="DR18" s="813"/>
      <c r="DS18" s="813"/>
      <c r="DT18" s="813"/>
      <c r="DU18" s="814"/>
      <c r="DV18" s="815"/>
      <c r="DW18" s="816"/>
      <c r="DX18" s="816"/>
      <c r="DY18" s="816"/>
      <c r="DZ18" s="817"/>
      <c r="EA18" s="234"/>
    </row>
    <row r="19" spans="1:131" s="235" customFormat="1" ht="26.25" customHeight="1" x14ac:dyDescent="0.15">
      <c r="A19" s="241">
        <v>13</v>
      </c>
      <c r="B19" s="818"/>
      <c r="C19" s="819"/>
      <c r="D19" s="819"/>
      <c r="E19" s="819"/>
      <c r="F19" s="819"/>
      <c r="G19" s="819"/>
      <c r="H19" s="819"/>
      <c r="I19" s="819"/>
      <c r="J19" s="819"/>
      <c r="K19" s="819"/>
      <c r="L19" s="819"/>
      <c r="M19" s="819"/>
      <c r="N19" s="819"/>
      <c r="O19" s="819"/>
      <c r="P19" s="820"/>
      <c r="Q19" s="821"/>
      <c r="R19" s="822"/>
      <c r="S19" s="822"/>
      <c r="T19" s="822"/>
      <c r="U19" s="822"/>
      <c r="V19" s="822"/>
      <c r="W19" s="822"/>
      <c r="X19" s="822"/>
      <c r="Y19" s="822"/>
      <c r="Z19" s="822"/>
      <c r="AA19" s="822"/>
      <c r="AB19" s="822"/>
      <c r="AC19" s="822"/>
      <c r="AD19" s="822"/>
      <c r="AE19" s="832"/>
      <c r="AF19" s="833"/>
      <c r="AG19" s="834"/>
      <c r="AH19" s="834"/>
      <c r="AI19" s="834"/>
      <c r="AJ19" s="835"/>
      <c r="AK19" s="836"/>
      <c r="AL19" s="837"/>
      <c r="AM19" s="837"/>
      <c r="AN19" s="837"/>
      <c r="AO19" s="837"/>
      <c r="AP19" s="837"/>
      <c r="AQ19" s="837"/>
      <c r="AR19" s="837"/>
      <c r="AS19" s="837"/>
      <c r="AT19" s="837"/>
      <c r="AU19" s="838"/>
      <c r="AV19" s="838"/>
      <c r="AW19" s="838"/>
      <c r="AX19" s="838"/>
      <c r="AY19" s="839"/>
      <c r="AZ19" s="232"/>
      <c r="BA19" s="232"/>
      <c r="BB19" s="232"/>
      <c r="BC19" s="232"/>
      <c r="BD19" s="232"/>
      <c r="BE19" s="233"/>
      <c r="BF19" s="233"/>
      <c r="BG19" s="233"/>
      <c r="BH19" s="233"/>
      <c r="BI19" s="233"/>
      <c r="BJ19" s="233"/>
      <c r="BK19" s="233"/>
      <c r="BL19" s="233"/>
      <c r="BM19" s="233"/>
      <c r="BN19" s="233"/>
      <c r="BO19" s="233"/>
      <c r="BP19" s="233"/>
      <c r="BQ19" s="242">
        <v>13</v>
      </c>
      <c r="BR19" s="243"/>
      <c r="BS19" s="840"/>
      <c r="BT19" s="841"/>
      <c r="BU19" s="841"/>
      <c r="BV19" s="841"/>
      <c r="BW19" s="841"/>
      <c r="BX19" s="841"/>
      <c r="BY19" s="841"/>
      <c r="BZ19" s="841"/>
      <c r="CA19" s="841"/>
      <c r="CB19" s="841"/>
      <c r="CC19" s="841"/>
      <c r="CD19" s="841"/>
      <c r="CE19" s="841"/>
      <c r="CF19" s="841"/>
      <c r="CG19" s="842"/>
      <c r="CH19" s="812"/>
      <c r="CI19" s="813"/>
      <c r="CJ19" s="813"/>
      <c r="CK19" s="813"/>
      <c r="CL19" s="814"/>
      <c r="CM19" s="812"/>
      <c r="CN19" s="813"/>
      <c r="CO19" s="813"/>
      <c r="CP19" s="813"/>
      <c r="CQ19" s="814"/>
      <c r="CR19" s="812"/>
      <c r="CS19" s="813"/>
      <c r="CT19" s="813"/>
      <c r="CU19" s="813"/>
      <c r="CV19" s="814"/>
      <c r="CW19" s="812"/>
      <c r="CX19" s="813"/>
      <c r="CY19" s="813"/>
      <c r="CZ19" s="813"/>
      <c r="DA19" s="814"/>
      <c r="DB19" s="812"/>
      <c r="DC19" s="813"/>
      <c r="DD19" s="813"/>
      <c r="DE19" s="813"/>
      <c r="DF19" s="814"/>
      <c r="DG19" s="812"/>
      <c r="DH19" s="813"/>
      <c r="DI19" s="813"/>
      <c r="DJ19" s="813"/>
      <c r="DK19" s="814"/>
      <c r="DL19" s="812"/>
      <c r="DM19" s="813"/>
      <c r="DN19" s="813"/>
      <c r="DO19" s="813"/>
      <c r="DP19" s="814"/>
      <c r="DQ19" s="812"/>
      <c r="DR19" s="813"/>
      <c r="DS19" s="813"/>
      <c r="DT19" s="813"/>
      <c r="DU19" s="814"/>
      <c r="DV19" s="815"/>
      <c r="DW19" s="816"/>
      <c r="DX19" s="816"/>
      <c r="DY19" s="816"/>
      <c r="DZ19" s="817"/>
      <c r="EA19" s="234"/>
    </row>
    <row r="20" spans="1:131" s="235" customFormat="1" ht="26.25" customHeight="1" x14ac:dyDescent="0.15">
      <c r="A20" s="241">
        <v>14</v>
      </c>
      <c r="B20" s="818"/>
      <c r="C20" s="819"/>
      <c r="D20" s="819"/>
      <c r="E20" s="819"/>
      <c r="F20" s="819"/>
      <c r="G20" s="819"/>
      <c r="H20" s="819"/>
      <c r="I20" s="819"/>
      <c r="J20" s="819"/>
      <c r="K20" s="819"/>
      <c r="L20" s="819"/>
      <c r="M20" s="819"/>
      <c r="N20" s="819"/>
      <c r="O20" s="819"/>
      <c r="P20" s="820"/>
      <c r="Q20" s="821"/>
      <c r="R20" s="822"/>
      <c r="S20" s="822"/>
      <c r="T20" s="822"/>
      <c r="U20" s="822"/>
      <c r="V20" s="822"/>
      <c r="W20" s="822"/>
      <c r="X20" s="822"/>
      <c r="Y20" s="822"/>
      <c r="Z20" s="822"/>
      <c r="AA20" s="822"/>
      <c r="AB20" s="822"/>
      <c r="AC20" s="822"/>
      <c r="AD20" s="822"/>
      <c r="AE20" s="832"/>
      <c r="AF20" s="833"/>
      <c r="AG20" s="834"/>
      <c r="AH20" s="834"/>
      <c r="AI20" s="834"/>
      <c r="AJ20" s="835"/>
      <c r="AK20" s="836"/>
      <c r="AL20" s="837"/>
      <c r="AM20" s="837"/>
      <c r="AN20" s="837"/>
      <c r="AO20" s="837"/>
      <c r="AP20" s="837"/>
      <c r="AQ20" s="837"/>
      <c r="AR20" s="837"/>
      <c r="AS20" s="837"/>
      <c r="AT20" s="837"/>
      <c r="AU20" s="838"/>
      <c r="AV20" s="838"/>
      <c r="AW20" s="838"/>
      <c r="AX20" s="838"/>
      <c r="AY20" s="839"/>
      <c r="AZ20" s="232"/>
      <c r="BA20" s="232"/>
      <c r="BB20" s="232"/>
      <c r="BC20" s="232"/>
      <c r="BD20" s="232"/>
      <c r="BE20" s="233"/>
      <c r="BF20" s="233"/>
      <c r="BG20" s="233"/>
      <c r="BH20" s="233"/>
      <c r="BI20" s="233"/>
      <c r="BJ20" s="233"/>
      <c r="BK20" s="233"/>
      <c r="BL20" s="233"/>
      <c r="BM20" s="233"/>
      <c r="BN20" s="233"/>
      <c r="BO20" s="233"/>
      <c r="BP20" s="233"/>
      <c r="BQ20" s="242">
        <v>14</v>
      </c>
      <c r="BR20" s="243"/>
      <c r="BS20" s="840"/>
      <c r="BT20" s="841"/>
      <c r="BU20" s="841"/>
      <c r="BV20" s="841"/>
      <c r="BW20" s="841"/>
      <c r="BX20" s="841"/>
      <c r="BY20" s="841"/>
      <c r="BZ20" s="841"/>
      <c r="CA20" s="841"/>
      <c r="CB20" s="841"/>
      <c r="CC20" s="841"/>
      <c r="CD20" s="841"/>
      <c r="CE20" s="841"/>
      <c r="CF20" s="841"/>
      <c r="CG20" s="842"/>
      <c r="CH20" s="812"/>
      <c r="CI20" s="813"/>
      <c r="CJ20" s="813"/>
      <c r="CK20" s="813"/>
      <c r="CL20" s="814"/>
      <c r="CM20" s="812"/>
      <c r="CN20" s="813"/>
      <c r="CO20" s="813"/>
      <c r="CP20" s="813"/>
      <c r="CQ20" s="814"/>
      <c r="CR20" s="812"/>
      <c r="CS20" s="813"/>
      <c r="CT20" s="813"/>
      <c r="CU20" s="813"/>
      <c r="CV20" s="814"/>
      <c r="CW20" s="812"/>
      <c r="CX20" s="813"/>
      <c r="CY20" s="813"/>
      <c r="CZ20" s="813"/>
      <c r="DA20" s="814"/>
      <c r="DB20" s="812"/>
      <c r="DC20" s="813"/>
      <c r="DD20" s="813"/>
      <c r="DE20" s="813"/>
      <c r="DF20" s="814"/>
      <c r="DG20" s="812"/>
      <c r="DH20" s="813"/>
      <c r="DI20" s="813"/>
      <c r="DJ20" s="813"/>
      <c r="DK20" s="814"/>
      <c r="DL20" s="812"/>
      <c r="DM20" s="813"/>
      <c r="DN20" s="813"/>
      <c r="DO20" s="813"/>
      <c r="DP20" s="814"/>
      <c r="DQ20" s="812"/>
      <c r="DR20" s="813"/>
      <c r="DS20" s="813"/>
      <c r="DT20" s="813"/>
      <c r="DU20" s="814"/>
      <c r="DV20" s="815"/>
      <c r="DW20" s="816"/>
      <c r="DX20" s="816"/>
      <c r="DY20" s="816"/>
      <c r="DZ20" s="817"/>
      <c r="EA20" s="234"/>
    </row>
    <row r="21" spans="1:131" s="235" customFormat="1" ht="26.25" customHeight="1" thickBot="1" x14ac:dyDescent="0.2">
      <c r="A21" s="241">
        <v>15</v>
      </c>
      <c r="B21" s="818"/>
      <c r="C21" s="819"/>
      <c r="D21" s="819"/>
      <c r="E21" s="819"/>
      <c r="F21" s="819"/>
      <c r="G21" s="819"/>
      <c r="H21" s="819"/>
      <c r="I21" s="819"/>
      <c r="J21" s="819"/>
      <c r="K21" s="819"/>
      <c r="L21" s="819"/>
      <c r="M21" s="819"/>
      <c r="N21" s="819"/>
      <c r="O21" s="819"/>
      <c r="P21" s="820"/>
      <c r="Q21" s="821"/>
      <c r="R21" s="822"/>
      <c r="S21" s="822"/>
      <c r="T21" s="822"/>
      <c r="U21" s="822"/>
      <c r="V21" s="822"/>
      <c r="W21" s="822"/>
      <c r="X21" s="822"/>
      <c r="Y21" s="822"/>
      <c r="Z21" s="822"/>
      <c r="AA21" s="822"/>
      <c r="AB21" s="822"/>
      <c r="AC21" s="822"/>
      <c r="AD21" s="822"/>
      <c r="AE21" s="832"/>
      <c r="AF21" s="833"/>
      <c r="AG21" s="834"/>
      <c r="AH21" s="834"/>
      <c r="AI21" s="834"/>
      <c r="AJ21" s="835"/>
      <c r="AK21" s="836"/>
      <c r="AL21" s="837"/>
      <c r="AM21" s="837"/>
      <c r="AN21" s="837"/>
      <c r="AO21" s="837"/>
      <c r="AP21" s="837"/>
      <c r="AQ21" s="837"/>
      <c r="AR21" s="837"/>
      <c r="AS21" s="837"/>
      <c r="AT21" s="837"/>
      <c r="AU21" s="838"/>
      <c r="AV21" s="838"/>
      <c r="AW21" s="838"/>
      <c r="AX21" s="838"/>
      <c r="AY21" s="839"/>
      <c r="AZ21" s="232"/>
      <c r="BA21" s="232"/>
      <c r="BB21" s="232"/>
      <c r="BC21" s="232"/>
      <c r="BD21" s="232"/>
      <c r="BE21" s="233"/>
      <c r="BF21" s="233"/>
      <c r="BG21" s="233"/>
      <c r="BH21" s="233"/>
      <c r="BI21" s="233"/>
      <c r="BJ21" s="233"/>
      <c r="BK21" s="233"/>
      <c r="BL21" s="233"/>
      <c r="BM21" s="233"/>
      <c r="BN21" s="233"/>
      <c r="BO21" s="233"/>
      <c r="BP21" s="233"/>
      <c r="BQ21" s="242">
        <v>15</v>
      </c>
      <c r="BR21" s="243"/>
      <c r="BS21" s="840"/>
      <c r="BT21" s="841"/>
      <c r="BU21" s="841"/>
      <c r="BV21" s="841"/>
      <c r="BW21" s="841"/>
      <c r="BX21" s="841"/>
      <c r="BY21" s="841"/>
      <c r="BZ21" s="841"/>
      <c r="CA21" s="841"/>
      <c r="CB21" s="841"/>
      <c r="CC21" s="841"/>
      <c r="CD21" s="841"/>
      <c r="CE21" s="841"/>
      <c r="CF21" s="841"/>
      <c r="CG21" s="842"/>
      <c r="CH21" s="812"/>
      <c r="CI21" s="813"/>
      <c r="CJ21" s="813"/>
      <c r="CK21" s="813"/>
      <c r="CL21" s="814"/>
      <c r="CM21" s="812"/>
      <c r="CN21" s="813"/>
      <c r="CO21" s="813"/>
      <c r="CP21" s="813"/>
      <c r="CQ21" s="814"/>
      <c r="CR21" s="812"/>
      <c r="CS21" s="813"/>
      <c r="CT21" s="813"/>
      <c r="CU21" s="813"/>
      <c r="CV21" s="814"/>
      <c r="CW21" s="812"/>
      <c r="CX21" s="813"/>
      <c r="CY21" s="813"/>
      <c r="CZ21" s="813"/>
      <c r="DA21" s="814"/>
      <c r="DB21" s="812"/>
      <c r="DC21" s="813"/>
      <c r="DD21" s="813"/>
      <c r="DE21" s="813"/>
      <c r="DF21" s="814"/>
      <c r="DG21" s="812"/>
      <c r="DH21" s="813"/>
      <c r="DI21" s="813"/>
      <c r="DJ21" s="813"/>
      <c r="DK21" s="814"/>
      <c r="DL21" s="812"/>
      <c r="DM21" s="813"/>
      <c r="DN21" s="813"/>
      <c r="DO21" s="813"/>
      <c r="DP21" s="814"/>
      <c r="DQ21" s="812"/>
      <c r="DR21" s="813"/>
      <c r="DS21" s="813"/>
      <c r="DT21" s="813"/>
      <c r="DU21" s="814"/>
      <c r="DV21" s="815"/>
      <c r="DW21" s="816"/>
      <c r="DX21" s="816"/>
      <c r="DY21" s="816"/>
      <c r="DZ21" s="817"/>
      <c r="EA21" s="234"/>
    </row>
    <row r="22" spans="1:131" s="235" customFormat="1" ht="26.25" customHeight="1" x14ac:dyDescent="0.15">
      <c r="A22" s="241">
        <v>16</v>
      </c>
      <c r="B22" s="818"/>
      <c r="C22" s="819"/>
      <c r="D22" s="819"/>
      <c r="E22" s="819"/>
      <c r="F22" s="819"/>
      <c r="G22" s="819"/>
      <c r="H22" s="819"/>
      <c r="I22" s="819"/>
      <c r="J22" s="819"/>
      <c r="K22" s="819"/>
      <c r="L22" s="819"/>
      <c r="M22" s="819"/>
      <c r="N22" s="819"/>
      <c r="O22" s="819"/>
      <c r="P22" s="820"/>
      <c r="Q22" s="859"/>
      <c r="R22" s="860"/>
      <c r="S22" s="860"/>
      <c r="T22" s="860"/>
      <c r="U22" s="860"/>
      <c r="V22" s="860"/>
      <c r="W22" s="860"/>
      <c r="X22" s="860"/>
      <c r="Y22" s="860"/>
      <c r="Z22" s="860"/>
      <c r="AA22" s="860"/>
      <c r="AB22" s="860"/>
      <c r="AC22" s="860"/>
      <c r="AD22" s="860"/>
      <c r="AE22" s="861"/>
      <c r="AF22" s="833"/>
      <c r="AG22" s="834"/>
      <c r="AH22" s="834"/>
      <c r="AI22" s="834"/>
      <c r="AJ22" s="835"/>
      <c r="AK22" s="853"/>
      <c r="AL22" s="854"/>
      <c r="AM22" s="854"/>
      <c r="AN22" s="854"/>
      <c r="AO22" s="854"/>
      <c r="AP22" s="854"/>
      <c r="AQ22" s="854"/>
      <c r="AR22" s="854"/>
      <c r="AS22" s="854"/>
      <c r="AT22" s="854"/>
      <c r="AU22" s="855"/>
      <c r="AV22" s="855"/>
      <c r="AW22" s="855"/>
      <c r="AX22" s="855"/>
      <c r="AY22" s="856"/>
      <c r="AZ22" s="857" t="s">
        <v>379</v>
      </c>
      <c r="BA22" s="857"/>
      <c r="BB22" s="857"/>
      <c r="BC22" s="857"/>
      <c r="BD22" s="858"/>
      <c r="BE22" s="233"/>
      <c r="BF22" s="233"/>
      <c r="BG22" s="233"/>
      <c r="BH22" s="233"/>
      <c r="BI22" s="233"/>
      <c r="BJ22" s="233"/>
      <c r="BK22" s="233"/>
      <c r="BL22" s="233"/>
      <c r="BM22" s="233"/>
      <c r="BN22" s="233"/>
      <c r="BO22" s="233"/>
      <c r="BP22" s="233"/>
      <c r="BQ22" s="242">
        <v>16</v>
      </c>
      <c r="BR22" s="243"/>
      <c r="BS22" s="840"/>
      <c r="BT22" s="841"/>
      <c r="BU22" s="841"/>
      <c r="BV22" s="841"/>
      <c r="BW22" s="841"/>
      <c r="BX22" s="841"/>
      <c r="BY22" s="841"/>
      <c r="BZ22" s="841"/>
      <c r="CA22" s="841"/>
      <c r="CB22" s="841"/>
      <c r="CC22" s="841"/>
      <c r="CD22" s="841"/>
      <c r="CE22" s="841"/>
      <c r="CF22" s="841"/>
      <c r="CG22" s="842"/>
      <c r="CH22" s="812"/>
      <c r="CI22" s="813"/>
      <c r="CJ22" s="813"/>
      <c r="CK22" s="813"/>
      <c r="CL22" s="814"/>
      <c r="CM22" s="812"/>
      <c r="CN22" s="813"/>
      <c r="CO22" s="813"/>
      <c r="CP22" s="813"/>
      <c r="CQ22" s="814"/>
      <c r="CR22" s="812"/>
      <c r="CS22" s="813"/>
      <c r="CT22" s="813"/>
      <c r="CU22" s="813"/>
      <c r="CV22" s="814"/>
      <c r="CW22" s="812"/>
      <c r="CX22" s="813"/>
      <c r="CY22" s="813"/>
      <c r="CZ22" s="813"/>
      <c r="DA22" s="814"/>
      <c r="DB22" s="812"/>
      <c r="DC22" s="813"/>
      <c r="DD22" s="813"/>
      <c r="DE22" s="813"/>
      <c r="DF22" s="814"/>
      <c r="DG22" s="812"/>
      <c r="DH22" s="813"/>
      <c r="DI22" s="813"/>
      <c r="DJ22" s="813"/>
      <c r="DK22" s="814"/>
      <c r="DL22" s="812"/>
      <c r="DM22" s="813"/>
      <c r="DN22" s="813"/>
      <c r="DO22" s="813"/>
      <c r="DP22" s="814"/>
      <c r="DQ22" s="812"/>
      <c r="DR22" s="813"/>
      <c r="DS22" s="813"/>
      <c r="DT22" s="813"/>
      <c r="DU22" s="814"/>
      <c r="DV22" s="815"/>
      <c r="DW22" s="816"/>
      <c r="DX22" s="816"/>
      <c r="DY22" s="816"/>
      <c r="DZ22" s="817"/>
      <c r="EA22" s="234"/>
    </row>
    <row r="23" spans="1:131" s="235" customFormat="1" ht="26.25" customHeight="1" thickBot="1" x14ac:dyDescent="0.2">
      <c r="A23" s="244" t="s">
        <v>380</v>
      </c>
      <c r="B23" s="866" t="s">
        <v>381</v>
      </c>
      <c r="C23" s="867"/>
      <c r="D23" s="867"/>
      <c r="E23" s="867"/>
      <c r="F23" s="867"/>
      <c r="G23" s="867"/>
      <c r="H23" s="867"/>
      <c r="I23" s="867"/>
      <c r="J23" s="867"/>
      <c r="K23" s="867"/>
      <c r="L23" s="867"/>
      <c r="M23" s="867"/>
      <c r="N23" s="867"/>
      <c r="O23" s="867"/>
      <c r="P23" s="868"/>
      <c r="Q23" s="869">
        <v>6383</v>
      </c>
      <c r="R23" s="870"/>
      <c r="S23" s="870"/>
      <c r="T23" s="870"/>
      <c r="U23" s="870"/>
      <c r="V23" s="870">
        <v>5793</v>
      </c>
      <c r="W23" s="870"/>
      <c r="X23" s="870"/>
      <c r="Y23" s="870"/>
      <c r="Z23" s="870"/>
      <c r="AA23" s="870">
        <v>590</v>
      </c>
      <c r="AB23" s="870"/>
      <c r="AC23" s="870"/>
      <c r="AD23" s="870"/>
      <c r="AE23" s="871"/>
      <c r="AF23" s="872">
        <v>288</v>
      </c>
      <c r="AG23" s="870"/>
      <c r="AH23" s="870"/>
      <c r="AI23" s="870"/>
      <c r="AJ23" s="873"/>
      <c r="AK23" s="874"/>
      <c r="AL23" s="875"/>
      <c r="AM23" s="875"/>
      <c r="AN23" s="875"/>
      <c r="AO23" s="875"/>
      <c r="AP23" s="870">
        <v>5069</v>
      </c>
      <c r="AQ23" s="870"/>
      <c r="AR23" s="870"/>
      <c r="AS23" s="870"/>
      <c r="AT23" s="870"/>
      <c r="AU23" s="876"/>
      <c r="AV23" s="876"/>
      <c r="AW23" s="876"/>
      <c r="AX23" s="876"/>
      <c r="AY23" s="877"/>
      <c r="AZ23" s="863" t="s">
        <v>382</v>
      </c>
      <c r="BA23" s="864"/>
      <c r="BB23" s="864"/>
      <c r="BC23" s="864"/>
      <c r="BD23" s="865"/>
      <c r="BE23" s="233"/>
      <c r="BF23" s="233"/>
      <c r="BG23" s="233"/>
      <c r="BH23" s="233"/>
      <c r="BI23" s="233"/>
      <c r="BJ23" s="233"/>
      <c r="BK23" s="233"/>
      <c r="BL23" s="233"/>
      <c r="BM23" s="233"/>
      <c r="BN23" s="233"/>
      <c r="BO23" s="233"/>
      <c r="BP23" s="233"/>
      <c r="BQ23" s="242">
        <v>17</v>
      </c>
      <c r="BR23" s="243"/>
      <c r="BS23" s="840"/>
      <c r="BT23" s="841"/>
      <c r="BU23" s="841"/>
      <c r="BV23" s="841"/>
      <c r="BW23" s="841"/>
      <c r="BX23" s="841"/>
      <c r="BY23" s="841"/>
      <c r="BZ23" s="841"/>
      <c r="CA23" s="841"/>
      <c r="CB23" s="841"/>
      <c r="CC23" s="841"/>
      <c r="CD23" s="841"/>
      <c r="CE23" s="841"/>
      <c r="CF23" s="841"/>
      <c r="CG23" s="842"/>
      <c r="CH23" s="812"/>
      <c r="CI23" s="813"/>
      <c r="CJ23" s="813"/>
      <c r="CK23" s="813"/>
      <c r="CL23" s="814"/>
      <c r="CM23" s="812"/>
      <c r="CN23" s="813"/>
      <c r="CO23" s="813"/>
      <c r="CP23" s="813"/>
      <c r="CQ23" s="814"/>
      <c r="CR23" s="812"/>
      <c r="CS23" s="813"/>
      <c r="CT23" s="813"/>
      <c r="CU23" s="813"/>
      <c r="CV23" s="814"/>
      <c r="CW23" s="812"/>
      <c r="CX23" s="813"/>
      <c r="CY23" s="813"/>
      <c r="CZ23" s="813"/>
      <c r="DA23" s="814"/>
      <c r="DB23" s="812"/>
      <c r="DC23" s="813"/>
      <c r="DD23" s="813"/>
      <c r="DE23" s="813"/>
      <c r="DF23" s="814"/>
      <c r="DG23" s="812"/>
      <c r="DH23" s="813"/>
      <c r="DI23" s="813"/>
      <c r="DJ23" s="813"/>
      <c r="DK23" s="814"/>
      <c r="DL23" s="812"/>
      <c r="DM23" s="813"/>
      <c r="DN23" s="813"/>
      <c r="DO23" s="813"/>
      <c r="DP23" s="814"/>
      <c r="DQ23" s="812"/>
      <c r="DR23" s="813"/>
      <c r="DS23" s="813"/>
      <c r="DT23" s="813"/>
      <c r="DU23" s="814"/>
      <c r="DV23" s="815"/>
      <c r="DW23" s="816"/>
      <c r="DX23" s="816"/>
      <c r="DY23" s="816"/>
      <c r="DZ23" s="817"/>
      <c r="EA23" s="234"/>
    </row>
    <row r="24" spans="1:131" s="235" customFormat="1" ht="26.25" customHeight="1" x14ac:dyDescent="0.15">
      <c r="A24" s="862" t="s">
        <v>383</v>
      </c>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2"/>
      <c r="AO24" s="862"/>
      <c r="AP24" s="862"/>
      <c r="AQ24" s="862"/>
      <c r="AR24" s="862"/>
      <c r="AS24" s="862"/>
      <c r="AT24" s="862"/>
      <c r="AU24" s="862"/>
      <c r="AV24" s="862"/>
      <c r="AW24" s="862"/>
      <c r="AX24" s="862"/>
      <c r="AY24" s="862"/>
      <c r="AZ24" s="232"/>
      <c r="BA24" s="232"/>
      <c r="BB24" s="232"/>
      <c r="BC24" s="232"/>
      <c r="BD24" s="232"/>
      <c r="BE24" s="233"/>
      <c r="BF24" s="233"/>
      <c r="BG24" s="233"/>
      <c r="BH24" s="233"/>
      <c r="BI24" s="233"/>
      <c r="BJ24" s="233"/>
      <c r="BK24" s="233"/>
      <c r="BL24" s="233"/>
      <c r="BM24" s="233"/>
      <c r="BN24" s="233"/>
      <c r="BO24" s="233"/>
      <c r="BP24" s="233"/>
      <c r="BQ24" s="242">
        <v>18</v>
      </c>
      <c r="BR24" s="243"/>
      <c r="BS24" s="840"/>
      <c r="BT24" s="841"/>
      <c r="BU24" s="841"/>
      <c r="BV24" s="841"/>
      <c r="BW24" s="841"/>
      <c r="BX24" s="841"/>
      <c r="BY24" s="841"/>
      <c r="BZ24" s="841"/>
      <c r="CA24" s="841"/>
      <c r="CB24" s="841"/>
      <c r="CC24" s="841"/>
      <c r="CD24" s="841"/>
      <c r="CE24" s="841"/>
      <c r="CF24" s="841"/>
      <c r="CG24" s="842"/>
      <c r="CH24" s="812"/>
      <c r="CI24" s="813"/>
      <c r="CJ24" s="813"/>
      <c r="CK24" s="813"/>
      <c r="CL24" s="814"/>
      <c r="CM24" s="812"/>
      <c r="CN24" s="813"/>
      <c r="CO24" s="813"/>
      <c r="CP24" s="813"/>
      <c r="CQ24" s="814"/>
      <c r="CR24" s="812"/>
      <c r="CS24" s="813"/>
      <c r="CT24" s="813"/>
      <c r="CU24" s="813"/>
      <c r="CV24" s="814"/>
      <c r="CW24" s="812"/>
      <c r="CX24" s="813"/>
      <c r="CY24" s="813"/>
      <c r="CZ24" s="813"/>
      <c r="DA24" s="814"/>
      <c r="DB24" s="812"/>
      <c r="DC24" s="813"/>
      <c r="DD24" s="813"/>
      <c r="DE24" s="813"/>
      <c r="DF24" s="814"/>
      <c r="DG24" s="812"/>
      <c r="DH24" s="813"/>
      <c r="DI24" s="813"/>
      <c r="DJ24" s="813"/>
      <c r="DK24" s="814"/>
      <c r="DL24" s="812"/>
      <c r="DM24" s="813"/>
      <c r="DN24" s="813"/>
      <c r="DO24" s="813"/>
      <c r="DP24" s="814"/>
      <c r="DQ24" s="812"/>
      <c r="DR24" s="813"/>
      <c r="DS24" s="813"/>
      <c r="DT24" s="813"/>
      <c r="DU24" s="814"/>
      <c r="DV24" s="815"/>
      <c r="DW24" s="816"/>
      <c r="DX24" s="816"/>
      <c r="DY24" s="816"/>
      <c r="DZ24" s="817"/>
      <c r="EA24" s="234"/>
    </row>
    <row r="25" spans="1:131" s="227" customFormat="1" ht="26.25" customHeight="1" thickBot="1" x14ac:dyDescent="0.2">
      <c r="A25" s="826" t="s">
        <v>384</v>
      </c>
      <c r="B25" s="826"/>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BI25" s="826"/>
      <c r="BJ25" s="232"/>
      <c r="BK25" s="232"/>
      <c r="BL25" s="232"/>
      <c r="BM25" s="232"/>
      <c r="BN25" s="232"/>
      <c r="BO25" s="245"/>
      <c r="BP25" s="245"/>
      <c r="BQ25" s="242">
        <v>19</v>
      </c>
      <c r="BR25" s="243"/>
      <c r="BS25" s="840"/>
      <c r="BT25" s="841"/>
      <c r="BU25" s="841"/>
      <c r="BV25" s="841"/>
      <c r="BW25" s="841"/>
      <c r="BX25" s="841"/>
      <c r="BY25" s="841"/>
      <c r="BZ25" s="841"/>
      <c r="CA25" s="841"/>
      <c r="CB25" s="841"/>
      <c r="CC25" s="841"/>
      <c r="CD25" s="841"/>
      <c r="CE25" s="841"/>
      <c r="CF25" s="841"/>
      <c r="CG25" s="842"/>
      <c r="CH25" s="812"/>
      <c r="CI25" s="813"/>
      <c r="CJ25" s="813"/>
      <c r="CK25" s="813"/>
      <c r="CL25" s="814"/>
      <c r="CM25" s="812"/>
      <c r="CN25" s="813"/>
      <c r="CO25" s="813"/>
      <c r="CP25" s="813"/>
      <c r="CQ25" s="814"/>
      <c r="CR25" s="812"/>
      <c r="CS25" s="813"/>
      <c r="CT25" s="813"/>
      <c r="CU25" s="813"/>
      <c r="CV25" s="814"/>
      <c r="CW25" s="812"/>
      <c r="CX25" s="813"/>
      <c r="CY25" s="813"/>
      <c r="CZ25" s="813"/>
      <c r="DA25" s="814"/>
      <c r="DB25" s="812"/>
      <c r="DC25" s="813"/>
      <c r="DD25" s="813"/>
      <c r="DE25" s="813"/>
      <c r="DF25" s="814"/>
      <c r="DG25" s="812"/>
      <c r="DH25" s="813"/>
      <c r="DI25" s="813"/>
      <c r="DJ25" s="813"/>
      <c r="DK25" s="814"/>
      <c r="DL25" s="812"/>
      <c r="DM25" s="813"/>
      <c r="DN25" s="813"/>
      <c r="DO25" s="813"/>
      <c r="DP25" s="814"/>
      <c r="DQ25" s="812"/>
      <c r="DR25" s="813"/>
      <c r="DS25" s="813"/>
      <c r="DT25" s="813"/>
      <c r="DU25" s="814"/>
      <c r="DV25" s="815"/>
      <c r="DW25" s="816"/>
      <c r="DX25" s="816"/>
      <c r="DY25" s="816"/>
      <c r="DZ25" s="817"/>
      <c r="EA25" s="226"/>
    </row>
    <row r="26" spans="1:131" s="227" customFormat="1" ht="26.25" customHeight="1" x14ac:dyDescent="0.15">
      <c r="A26" s="806" t="s">
        <v>359</v>
      </c>
      <c r="B26" s="807"/>
      <c r="C26" s="807"/>
      <c r="D26" s="807"/>
      <c r="E26" s="807"/>
      <c r="F26" s="807"/>
      <c r="G26" s="807"/>
      <c r="H26" s="807"/>
      <c r="I26" s="807"/>
      <c r="J26" s="807"/>
      <c r="K26" s="807"/>
      <c r="L26" s="807"/>
      <c r="M26" s="807"/>
      <c r="N26" s="807"/>
      <c r="O26" s="807"/>
      <c r="P26" s="808"/>
      <c r="Q26" s="783" t="s">
        <v>385</v>
      </c>
      <c r="R26" s="784"/>
      <c r="S26" s="784"/>
      <c r="T26" s="784"/>
      <c r="U26" s="785"/>
      <c r="V26" s="783" t="s">
        <v>386</v>
      </c>
      <c r="W26" s="784"/>
      <c r="X26" s="784"/>
      <c r="Y26" s="784"/>
      <c r="Z26" s="785"/>
      <c r="AA26" s="783" t="s">
        <v>387</v>
      </c>
      <c r="AB26" s="784"/>
      <c r="AC26" s="784"/>
      <c r="AD26" s="784"/>
      <c r="AE26" s="784"/>
      <c r="AF26" s="878" t="s">
        <v>388</v>
      </c>
      <c r="AG26" s="879"/>
      <c r="AH26" s="879"/>
      <c r="AI26" s="879"/>
      <c r="AJ26" s="880"/>
      <c r="AK26" s="784" t="s">
        <v>389</v>
      </c>
      <c r="AL26" s="784"/>
      <c r="AM26" s="784"/>
      <c r="AN26" s="784"/>
      <c r="AO26" s="785"/>
      <c r="AP26" s="783" t="s">
        <v>390</v>
      </c>
      <c r="AQ26" s="784"/>
      <c r="AR26" s="784"/>
      <c r="AS26" s="784"/>
      <c r="AT26" s="785"/>
      <c r="AU26" s="783" t="s">
        <v>391</v>
      </c>
      <c r="AV26" s="784"/>
      <c r="AW26" s="784"/>
      <c r="AX26" s="784"/>
      <c r="AY26" s="785"/>
      <c r="AZ26" s="783" t="s">
        <v>392</v>
      </c>
      <c r="BA26" s="784"/>
      <c r="BB26" s="784"/>
      <c r="BC26" s="784"/>
      <c r="BD26" s="785"/>
      <c r="BE26" s="783" t="s">
        <v>366</v>
      </c>
      <c r="BF26" s="784"/>
      <c r="BG26" s="784"/>
      <c r="BH26" s="784"/>
      <c r="BI26" s="795"/>
      <c r="BJ26" s="232"/>
      <c r="BK26" s="232"/>
      <c r="BL26" s="232"/>
      <c r="BM26" s="232"/>
      <c r="BN26" s="232"/>
      <c r="BO26" s="245"/>
      <c r="BP26" s="245"/>
      <c r="BQ26" s="242">
        <v>20</v>
      </c>
      <c r="BR26" s="243"/>
      <c r="BS26" s="840"/>
      <c r="BT26" s="841"/>
      <c r="BU26" s="841"/>
      <c r="BV26" s="841"/>
      <c r="BW26" s="841"/>
      <c r="BX26" s="841"/>
      <c r="BY26" s="841"/>
      <c r="BZ26" s="841"/>
      <c r="CA26" s="841"/>
      <c r="CB26" s="841"/>
      <c r="CC26" s="841"/>
      <c r="CD26" s="841"/>
      <c r="CE26" s="841"/>
      <c r="CF26" s="841"/>
      <c r="CG26" s="842"/>
      <c r="CH26" s="812"/>
      <c r="CI26" s="813"/>
      <c r="CJ26" s="813"/>
      <c r="CK26" s="813"/>
      <c r="CL26" s="814"/>
      <c r="CM26" s="812"/>
      <c r="CN26" s="813"/>
      <c r="CO26" s="813"/>
      <c r="CP26" s="813"/>
      <c r="CQ26" s="814"/>
      <c r="CR26" s="812"/>
      <c r="CS26" s="813"/>
      <c r="CT26" s="813"/>
      <c r="CU26" s="813"/>
      <c r="CV26" s="814"/>
      <c r="CW26" s="812"/>
      <c r="CX26" s="813"/>
      <c r="CY26" s="813"/>
      <c r="CZ26" s="813"/>
      <c r="DA26" s="814"/>
      <c r="DB26" s="812"/>
      <c r="DC26" s="813"/>
      <c r="DD26" s="813"/>
      <c r="DE26" s="813"/>
      <c r="DF26" s="814"/>
      <c r="DG26" s="812"/>
      <c r="DH26" s="813"/>
      <c r="DI26" s="813"/>
      <c r="DJ26" s="813"/>
      <c r="DK26" s="814"/>
      <c r="DL26" s="812"/>
      <c r="DM26" s="813"/>
      <c r="DN26" s="813"/>
      <c r="DO26" s="813"/>
      <c r="DP26" s="814"/>
      <c r="DQ26" s="812"/>
      <c r="DR26" s="813"/>
      <c r="DS26" s="813"/>
      <c r="DT26" s="813"/>
      <c r="DU26" s="814"/>
      <c r="DV26" s="815"/>
      <c r="DW26" s="816"/>
      <c r="DX26" s="816"/>
      <c r="DY26" s="816"/>
      <c r="DZ26" s="817"/>
      <c r="EA26" s="226"/>
    </row>
    <row r="27" spans="1:131" s="227" customFormat="1" ht="26.25" customHeight="1" thickBot="1" x14ac:dyDescent="0.2">
      <c r="A27" s="809"/>
      <c r="B27" s="810"/>
      <c r="C27" s="810"/>
      <c r="D27" s="810"/>
      <c r="E27" s="810"/>
      <c r="F27" s="810"/>
      <c r="G27" s="810"/>
      <c r="H27" s="810"/>
      <c r="I27" s="810"/>
      <c r="J27" s="810"/>
      <c r="K27" s="810"/>
      <c r="L27" s="810"/>
      <c r="M27" s="810"/>
      <c r="N27" s="810"/>
      <c r="O27" s="810"/>
      <c r="P27" s="811"/>
      <c r="Q27" s="786"/>
      <c r="R27" s="787"/>
      <c r="S27" s="787"/>
      <c r="T27" s="787"/>
      <c r="U27" s="788"/>
      <c r="V27" s="786"/>
      <c r="W27" s="787"/>
      <c r="X27" s="787"/>
      <c r="Y27" s="787"/>
      <c r="Z27" s="788"/>
      <c r="AA27" s="786"/>
      <c r="AB27" s="787"/>
      <c r="AC27" s="787"/>
      <c r="AD27" s="787"/>
      <c r="AE27" s="787"/>
      <c r="AF27" s="881"/>
      <c r="AG27" s="882"/>
      <c r="AH27" s="882"/>
      <c r="AI27" s="882"/>
      <c r="AJ27" s="883"/>
      <c r="AK27" s="787"/>
      <c r="AL27" s="787"/>
      <c r="AM27" s="787"/>
      <c r="AN27" s="787"/>
      <c r="AO27" s="788"/>
      <c r="AP27" s="786"/>
      <c r="AQ27" s="787"/>
      <c r="AR27" s="787"/>
      <c r="AS27" s="787"/>
      <c r="AT27" s="788"/>
      <c r="AU27" s="786"/>
      <c r="AV27" s="787"/>
      <c r="AW27" s="787"/>
      <c r="AX27" s="787"/>
      <c r="AY27" s="788"/>
      <c r="AZ27" s="786"/>
      <c r="BA27" s="787"/>
      <c r="BB27" s="787"/>
      <c r="BC27" s="787"/>
      <c r="BD27" s="788"/>
      <c r="BE27" s="786"/>
      <c r="BF27" s="787"/>
      <c r="BG27" s="787"/>
      <c r="BH27" s="787"/>
      <c r="BI27" s="796"/>
      <c r="BJ27" s="232"/>
      <c r="BK27" s="232"/>
      <c r="BL27" s="232"/>
      <c r="BM27" s="232"/>
      <c r="BN27" s="232"/>
      <c r="BO27" s="245"/>
      <c r="BP27" s="245"/>
      <c r="BQ27" s="242">
        <v>21</v>
      </c>
      <c r="BR27" s="243"/>
      <c r="BS27" s="840"/>
      <c r="BT27" s="841"/>
      <c r="BU27" s="841"/>
      <c r="BV27" s="841"/>
      <c r="BW27" s="841"/>
      <c r="BX27" s="841"/>
      <c r="BY27" s="841"/>
      <c r="BZ27" s="841"/>
      <c r="CA27" s="841"/>
      <c r="CB27" s="841"/>
      <c r="CC27" s="841"/>
      <c r="CD27" s="841"/>
      <c r="CE27" s="841"/>
      <c r="CF27" s="841"/>
      <c r="CG27" s="842"/>
      <c r="CH27" s="812"/>
      <c r="CI27" s="813"/>
      <c r="CJ27" s="813"/>
      <c r="CK27" s="813"/>
      <c r="CL27" s="814"/>
      <c r="CM27" s="812"/>
      <c r="CN27" s="813"/>
      <c r="CO27" s="813"/>
      <c r="CP27" s="813"/>
      <c r="CQ27" s="814"/>
      <c r="CR27" s="812"/>
      <c r="CS27" s="813"/>
      <c r="CT27" s="813"/>
      <c r="CU27" s="813"/>
      <c r="CV27" s="814"/>
      <c r="CW27" s="812"/>
      <c r="CX27" s="813"/>
      <c r="CY27" s="813"/>
      <c r="CZ27" s="813"/>
      <c r="DA27" s="814"/>
      <c r="DB27" s="812"/>
      <c r="DC27" s="813"/>
      <c r="DD27" s="813"/>
      <c r="DE27" s="813"/>
      <c r="DF27" s="814"/>
      <c r="DG27" s="812"/>
      <c r="DH27" s="813"/>
      <c r="DI27" s="813"/>
      <c r="DJ27" s="813"/>
      <c r="DK27" s="814"/>
      <c r="DL27" s="812"/>
      <c r="DM27" s="813"/>
      <c r="DN27" s="813"/>
      <c r="DO27" s="813"/>
      <c r="DP27" s="814"/>
      <c r="DQ27" s="812"/>
      <c r="DR27" s="813"/>
      <c r="DS27" s="813"/>
      <c r="DT27" s="813"/>
      <c r="DU27" s="814"/>
      <c r="DV27" s="815"/>
      <c r="DW27" s="816"/>
      <c r="DX27" s="816"/>
      <c r="DY27" s="816"/>
      <c r="DZ27" s="817"/>
      <c r="EA27" s="226"/>
    </row>
    <row r="28" spans="1:131" s="227" customFormat="1" ht="26.25" customHeight="1" thickTop="1" x14ac:dyDescent="0.15">
      <c r="A28" s="246">
        <v>1</v>
      </c>
      <c r="B28" s="797" t="s">
        <v>393</v>
      </c>
      <c r="C28" s="798"/>
      <c r="D28" s="798"/>
      <c r="E28" s="798"/>
      <c r="F28" s="798"/>
      <c r="G28" s="798"/>
      <c r="H28" s="798"/>
      <c r="I28" s="798"/>
      <c r="J28" s="798"/>
      <c r="K28" s="798"/>
      <c r="L28" s="798"/>
      <c r="M28" s="798"/>
      <c r="N28" s="798"/>
      <c r="O28" s="798"/>
      <c r="P28" s="799"/>
      <c r="Q28" s="884">
        <v>1759</v>
      </c>
      <c r="R28" s="885"/>
      <c r="S28" s="885"/>
      <c r="T28" s="885"/>
      <c r="U28" s="885"/>
      <c r="V28" s="885">
        <v>1637</v>
      </c>
      <c r="W28" s="885"/>
      <c r="X28" s="885"/>
      <c r="Y28" s="885"/>
      <c r="Z28" s="885"/>
      <c r="AA28" s="885">
        <v>121</v>
      </c>
      <c r="AB28" s="885"/>
      <c r="AC28" s="885"/>
      <c r="AD28" s="885"/>
      <c r="AE28" s="886"/>
      <c r="AF28" s="887">
        <v>121</v>
      </c>
      <c r="AG28" s="885"/>
      <c r="AH28" s="885"/>
      <c r="AI28" s="885"/>
      <c r="AJ28" s="888"/>
      <c r="AK28" s="782" t="s">
        <v>510</v>
      </c>
      <c r="AL28" s="780"/>
      <c r="AM28" s="780"/>
      <c r="AN28" s="780"/>
      <c r="AO28" s="780"/>
      <c r="AP28" s="780" t="s">
        <v>510</v>
      </c>
      <c r="AQ28" s="780"/>
      <c r="AR28" s="780"/>
      <c r="AS28" s="780"/>
      <c r="AT28" s="780"/>
      <c r="AU28" s="780" t="s">
        <v>510</v>
      </c>
      <c r="AV28" s="780"/>
      <c r="AW28" s="780"/>
      <c r="AX28" s="780"/>
      <c r="AY28" s="780"/>
      <c r="AZ28" s="781" t="s">
        <v>510</v>
      </c>
      <c r="BA28" s="781"/>
      <c r="BB28" s="781"/>
      <c r="BC28" s="781"/>
      <c r="BD28" s="781"/>
      <c r="BE28" s="891"/>
      <c r="BF28" s="891"/>
      <c r="BG28" s="891"/>
      <c r="BH28" s="891"/>
      <c r="BI28" s="892"/>
      <c r="BJ28" s="232"/>
      <c r="BK28" s="232"/>
      <c r="BL28" s="232"/>
      <c r="BM28" s="232"/>
      <c r="BN28" s="232"/>
      <c r="BO28" s="245"/>
      <c r="BP28" s="245"/>
      <c r="BQ28" s="242">
        <v>22</v>
      </c>
      <c r="BR28" s="243"/>
      <c r="BS28" s="840"/>
      <c r="BT28" s="841"/>
      <c r="BU28" s="841"/>
      <c r="BV28" s="841"/>
      <c r="BW28" s="841"/>
      <c r="BX28" s="841"/>
      <c r="BY28" s="841"/>
      <c r="BZ28" s="841"/>
      <c r="CA28" s="841"/>
      <c r="CB28" s="841"/>
      <c r="CC28" s="841"/>
      <c r="CD28" s="841"/>
      <c r="CE28" s="841"/>
      <c r="CF28" s="841"/>
      <c r="CG28" s="842"/>
      <c r="CH28" s="812"/>
      <c r="CI28" s="813"/>
      <c r="CJ28" s="813"/>
      <c r="CK28" s="813"/>
      <c r="CL28" s="814"/>
      <c r="CM28" s="812"/>
      <c r="CN28" s="813"/>
      <c r="CO28" s="813"/>
      <c r="CP28" s="813"/>
      <c r="CQ28" s="814"/>
      <c r="CR28" s="812"/>
      <c r="CS28" s="813"/>
      <c r="CT28" s="813"/>
      <c r="CU28" s="813"/>
      <c r="CV28" s="814"/>
      <c r="CW28" s="812"/>
      <c r="CX28" s="813"/>
      <c r="CY28" s="813"/>
      <c r="CZ28" s="813"/>
      <c r="DA28" s="814"/>
      <c r="DB28" s="812"/>
      <c r="DC28" s="813"/>
      <c r="DD28" s="813"/>
      <c r="DE28" s="813"/>
      <c r="DF28" s="814"/>
      <c r="DG28" s="812"/>
      <c r="DH28" s="813"/>
      <c r="DI28" s="813"/>
      <c r="DJ28" s="813"/>
      <c r="DK28" s="814"/>
      <c r="DL28" s="812"/>
      <c r="DM28" s="813"/>
      <c r="DN28" s="813"/>
      <c r="DO28" s="813"/>
      <c r="DP28" s="814"/>
      <c r="DQ28" s="812"/>
      <c r="DR28" s="813"/>
      <c r="DS28" s="813"/>
      <c r="DT28" s="813"/>
      <c r="DU28" s="814"/>
      <c r="DV28" s="815"/>
      <c r="DW28" s="816"/>
      <c r="DX28" s="816"/>
      <c r="DY28" s="816"/>
      <c r="DZ28" s="817"/>
      <c r="EA28" s="226"/>
    </row>
    <row r="29" spans="1:131" s="227" customFormat="1" ht="26.25" customHeight="1" x14ac:dyDescent="0.15">
      <c r="A29" s="246">
        <v>2</v>
      </c>
      <c r="B29" s="818" t="s">
        <v>394</v>
      </c>
      <c r="C29" s="819"/>
      <c r="D29" s="819"/>
      <c r="E29" s="819"/>
      <c r="F29" s="819"/>
      <c r="G29" s="819"/>
      <c r="H29" s="819"/>
      <c r="I29" s="819"/>
      <c r="J29" s="819"/>
      <c r="K29" s="819"/>
      <c r="L29" s="819"/>
      <c r="M29" s="819"/>
      <c r="N29" s="819"/>
      <c r="O29" s="819"/>
      <c r="P29" s="820"/>
      <c r="Q29" s="821">
        <v>1354</v>
      </c>
      <c r="R29" s="822"/>
      <c r="S29" s="822"/>
      <c r="T29" s="822"/>
      <c r="U29" s="822"/>
      <c r="V29" s="822">
        <v>1266</v>
      </c>
      <c r="W29" s="822"/>
      <c r="X29" s="822"/>
      <c r="Y29" s="822"/>
      <c r="Z29" s="822"/>
      <c r="AA29" s="822">
        <v>88</v>
      </c>
      <c r="AB29" s="822"/>
      <c r="AC29" s="822"/>
      <c r="AD29" s="822"/>
      <c r="AE29" s="832"/>
      <c r="AF29" s="833">
        <v>88</v>
      </c>
      <c r="AG29" s="834"/>
      <c r="AH29" s="834"/>
      <c r="AI29" s="834"/>
      <c r="AJ29" s="835"/>
      <c r="AK29" s="777" t="s">
        <v>510</v>
      </c>
      <c r="AL29" s="778"/>
      <c r="AM29" s="778"/>
      <c r="AN29" s="778"/>
      <c r="AO29" s="778"/>
      <c r="AP29" s="778" t="s">
        <v>510</v>
      </c>
      <c r="AQ29" s="778"/>
      <c r="AR29" s="778"/>
      <c r="AS29" s="778"/>
      <c r="AT29" s="778"/>
      <c r="AU29" s="778" t="s">
        <v>510</v>
      </c>
      <c r="AV29" s="778"/>
      <c r="AW29" s="778"/>
      <c r="AX29" s="778"/>
      <c r="AY29" s="778"/>
      <c r="AZ29" s="779" t="s">
        <v>510</v>
      </c>
      <c r="BA29" s="779"/>
      <c r="BB29" s="779"/>
      <c r="BC29" s="779"/>
      <c r="BD29" s="779"/>
      <c r="BE29" s="889"/>
      <c r="BF29" s="889"/>
      <c r="BG29" s="889"/>
      <c r="BH29" s="889"/>
      <c r="BI29" s="890"/>
      <c r="BJ29" s="232"/>
      <c r="BK29" s="232"/>
      <c r="BL29" s="232"/>
      <c r="BM29" s="232"/>
      <c r="BN29" s="232"/>
      <c r="BO29" s="245"/>
      <c r="BP29" s="245"/>
      <c r="BQ29" s="242">
        <v>23</v>
      </c>
      <c r="BR29" s="243"/>
      <c r="BS29" s="840"/>
      <c r="BT29" s="841"/>
      <c r="BU29" s="841"/>
      <c r="BV29" s="841"/>
      <c r="BW29" s="841"/>
      <c r="BX29" s="841"/>
      <c r="BY29" s="841"/>
      <c r="BZ29" s="841"/>
      <c r="CA29" s="841"/>
      <c r="CB29" s="841"/>
      <c r="CC29" s="841"/>
      <c r="CD29" s="841"/>
      <c r="CE29" s="841"/>
      <c r="CF29" s="841"/>
      <c r="CG29" s="842"/>
      <c r="CH29" s="812"/>
      <c r="CI29" s="813"/>
      <c r="CJ29" s="813"/>
      <c r="CK29" s="813"/>
      <c r="CL29" s="814"/>
      <c r="CM29" s="812"/>
      <c r="CN29" s="813"/>
      <c r="CO29" s="813"/>
      <c r="CP29" s="813"/>
      <c r="CQ29" s="814"/>
      <c r="CR29" s="812"/>
      <c r="CS29" s="813"/>
      <c r="CT29" s="813"/>
      <c r="CU29" s="813"/>
      <c r="CV29" s="814"/>
      <c r="CW29" s="812"/>
      <c r="CX29" s="813"/>
      <c r="CY29" s="813"/>
      <c r="CZ29" s="813"/>
      <c r="DA29" s="814"/>
      <c r="DB29" s="812"/>
      <c r="DC29" s="813"/>
      <c r="DD29" s="813"/>
      <c r="DE29" s="813"/>
      <c r="DF29" s="814"/>
      <c r="DG29" s="812"/>
      <c r="DH29" s="813"/>
      <c r="DI29" s="813"/>
      <c r="DJ29" s="813"/>
      <c r="DK29" s="814"/>
      <c r="DL29" s="812"/>
      <c r="DM29" s="813"/>
      <c r="DN29" s="813"/>
      <c r="DO29" s="813"/>
      <c r="DP29" s="814"/>
      <c r="DQ29" s="812"/>
      <c r="DR29" s="813"/>
      <c r="DS29" s="813"/>
      <c r="DT29" s="813"/>
      <c r="DU29" s="814"/>
      <c r="DV29" s="815"/>
      <c r="DW29" s="816"/>
      <c r="DX29" s="816"/>
      <c r="DY29" s="816"/>
      <c r="DZ29" s="817"/>
      <c r="EA29" s="226"/>
    </row>
    <row r="30" spans="1:131" s="227" customFormat="1" ht="26.25" customHeight="1" x14ac:dyDescent="0.15">
      <c r="A30" s="246">
        <v>3</v>
      </c>
      <c r="B30" s="818" t="s">
        <v>395</v>
      </c>
      <c r="C30" s="819"/>
      <c r="D30" s="819"/>
      <c r="E30" s="819"/>
      <c r="F30" s="819"/>
      <c r="G30" s="819"/>
      <c r="H30" s="819"/>
      <c r="I30" s="819"/>
      <c r="J30" s="819"/>
      <c r="K30" s="819"/>
      <c r="L30" s="819"/>
      <c r="M30" s="819"/>
      <c r="N30" s="819"/>
      <c r="O30" s="819"/>
      <c r="P30" s="820"/>
      <c r="Q30" s="821">
        <v>274</v>
      </c>
      <c r="R30" s="822"/>
      <c r="S30" s="822"/>
      <c r="T30" s="822"/>
      <c r="U30" s="822"/>
      <c r="V30" s="822">
        <v>271</v>
      </c>
      <c r="W30" s="822"/>
      <c r="X30" s="822"/>
      <c r="Y30" s="822"/>
      <c r="Z30" s="822"/>
      <c r="AA30" s="822">
        <v>3</v>
      </c>
      <c r="AB30" s="822"/>
      <c r="AC30" s="822"/>
      <c r="AD30" s="822"/>
      <c r="AE30" s="832"/>
      <c r="AF30" s="833">
        <v>3</v>
      </c>
      <c r="AG30" s="834"/>
      <c r="AH30" s="834"/>
      <c r="AI30" s="834"/>
      <c r="AJ30" s="835"/>
      <c r="AK30" s="777" t="s">
        <v>510</v>
      </c>
      <c r="AL30" s="778"/>
      <c r="AM30" s="778"/>
      <c r="AN30" s="778"/>
      <c r="AO30" s="778"/>
      <c r="AP30" s="778" t="s">
        <v>510</v>
      </c>
      <c r="AQ30" s="778"/>
      <c r="AR30" s="778"/>
      <c r="AS30" s="778"/>
      <c r="AT30" s="778"/>
      <c r="AU30" s="778" t="s">
        <v>510</v>
      </c>
      <c r="AV30" s="778"/>
      <c r="AW30" s="778"/>
      <c r="AX30" s="778"/>
      <c r="AY30" s="778"/>
      <c r="AZ30" s="779" t="s">
        <v>510</v>
      </c>
      <c r="BA30" s="779"/>
      <c r="BB30" s="779"/>
      <c r="BC30" s="779"/>
      <c r="BD30" s="779"/>
      <c r="BE30" s="889"/>
      <c r="BF30" s="889"/>
      <c r="BG30" s="889"/>
      <c r="BH30" s="889"/>
      <c r="BI30" s="890"/>
      <c r="BJ30" s="232"/>
      <c r="BK30" s="232"/>
      <c r="BL30" s="232"/>
      <c r="BM30" s="232"/>
      <c r="BN30" s="232"/>
      <c r="BO30" s="245"/>
      <c r="BP30" s="245"/>
      <c r="BQ30" s="242">
        <v>24</v>
      </c>
      <c r="BR30" s="243"/>
      <c r="BS30" s="840"/>
      <c r="BT30" s="841"/>
      <c r="BU30" s="841"/>
      <c r="BV30" s="841"/>
      <c r="BW30" s="841"/>
      <c r="BX30" s="841"/>
      <c r="BY30" s="841"/>
      <c r="BZ30" s="841"/>
      <c r="CA30" s="841"/>
      <c r="CB30" s="841"/>
      <c r="CC30" s="841"/>
      <c r="CD30" s="841"/>
      <c r="CE30" s="841"/>
      <c r="CF30" s="841"/>
      <c r="CG30" s="842"/>
      <c r="CH30" s="812"/>
      <c r="CI30" s="813"/>
      <c r="CJ30" s="813"/>
      <c r="CK30" s="813"/>
      <c r="CL30" s="814"/>
      <c r="CM30" s="812"/>
      <c r="CN30" s="813"/>
      <c r="CO30" s="813"/>
      <c r="CP30" s="813"/>
      <c r="CQ30" s="814"/>
      <c r="CR30" s="812"/>
      <c r="CS30" s="813"/>
      <c r="CT30" s="813"/>
      <c r="CU30" s="813"/>
      <c r="CV30" s="814"/>
      <c r="CW30" s="812"/>
      <c r="CX30" s="813"/>
      <c r="CY30" s="813"/>
      <c r="CZ30" s="813"/>
      <c r="DA30" s="814"/>
      <c r="DB30" s="812"/>
      <c r="DC30" s="813"/>
      <c r="DD30" s="813"/>
      <c r="DE30" s="813"/>
      <c r="DF30" s="814"/>
      <c r="DG30" s="812"/>
      <c r="DH30" s="813"/>
      <c r="DI30" s="813"/>
      <c r="DJ30" s="813"/>
      <c r="DK30" s="814"/>
      <c r="DL30" s="812"/>
      <c r="DM30" s="813"/>
      <c r="DN30" s="813"/>
      <c r="DO30" s="813"/>
      <c r="DP30" s="814"/>
      <c r="DQ30" s="812"/>
      <c r="DR30" s="813"/>
      <c r="DS30" s="813"/>
      <c r="DT30" s="813"/>
      <c r="DU30" s="814"/>
      <c r="DV30" s="815"/>
      <c r="DW30" s="816"/>
      <c r="DX30" s="816"/>
      <c r="DY30" s="816"/>
      <c r="DZ30" s="817"/>
      <c r="EA30" s="226"/>
    </row>
    <row r="31" spans="1:131" s="227" customFormat="1" ht="26.25" customHeight="1" x14ac:dyDescent="0.15">
      <c r="A31" s="246">
        <v>4</v>
      </c>
      <c r="B31" s="818" t="s">
        <v>396</v>
      </c>
      <c r="C31" s="819"/>
      <c r="D31" s="819"/>
      <c r="E31" s="819"/>
      <c r="F31" s="819"/>
      <c r="G31" s="819"/>
      <c r="H31" s="819"/>
      <c r="I31" s="819"/>
      <c r="J31" s="819"/>
      <c r="K31" s="819"/>
      <c r="L31" s="819"/>
      <c r="M31" s="819"/>
      <c r="N31" s="819"/>
      <c r="O31" s="819"/>
      <c r="P31" s="820"/>
      <c r="Q31" s="821">
        <v>307</v>
      </c>
      <c r="R31" s="822"/>
      <c r="S31" s="822"/>
      <c r="T31" s="822"/>
      <c r="U31" s="822"/>
      <c r="V31" s="822">
        <v>260</v>
      </c>
      <c r="W31" s="822"/>
      <c r="X31" s="822"/>
      <c r="Y31" s="822"/>
      <c r="Z31" s="822"/>
      <c r="AA31" s="822">
        <v>47</v>
      </c>
      <c r="AB31" s="822"/>
      <c r="AC31" s="822"/>
      <c r="AD31" s="822"/>
      <c r="AE31" s="832"/>
      <c r="AF31" s="833">
        <v>773</v>
      </c>
      <c r="AG31" s="834"/>
      <c r="AH31" s="834"/>
      <c r="AI31" s="834"/>
      <c r="AJ31" s="835"/>
      <c r="AK31" s="777">
        <v>1</v>
      </c>
      <c r="AL31" s="778"/>
      <c r="AM31" s="778"/>
      <c r="AN31" s="778"/>
      <c r="AO31" s="778"/>
      <c r="AP31" s="778">
        <v>456</v>
      </c>
      <c r="AQ31" s="778"/>
      <c r="AR31" s="778"/>
      <c r="AS31" s="778"/>
      <c r="AT31" s="778"/>
      <c r="AU31" s="778">
        <v>9</v>
      </c>
      <c r="AV31" s="778"/>
      <c r="AW31" s="778"/>
      <c r="AX31" s="778"/>
      <c r="AY31" s="778"/>
      <c r="AZ31" s="779" t="s">
        <v>590</v>
      </c>
      <c r="BA31" s="779"/>
      <c r="BB31" s="779"/>
      <c r="BC31" s="779"/>
      <c r="BD31" s="779"/>
      <c r="BE31" s="889" t="s">
        <v>397</v>
      </c>
      <c r="BF31" s="889"/>
      <c r="BG31" s="889"/>
      <c r="BH31" s="889"/>
      <c r="BI31" s="890"/>
      <c r="BJ31" s="232"/>
      <c r="BK31" s="232"/>
      <c r="BL31" s="232"/>
      <c r="BM31" s="232"/>
      <c r="BN31" s="232"/>
      <c r="BO31" s="245"/>
      <c r="BP31" s="245"/>
      <c r="BQ31" s="242">
        <v>25</v>
      </c>
      <c r="BR31" s="243"/>
      <c r="BS31" s="840"/>
      <c r="BT31" s="841"/>
      <c r="BU31" s="841"/>
      <c r="BV31" s="841"/>
      <c r="BW31" s="841"/>
      <c r="BX31" s="841"/>
      <c r="BY31" s="841"/>
      <c r="BZ31" s="841"/>
      <c r="CA31" s="841"/>
      <c r="CB31" s="841"/>
      <c r="CC31" s="841"/>
      <c r="CD31" s="841"/>
      <c r="CE31" s="841"/>
      <c r="CF31" s="841"/>
      <c r="CG31" s="842"/>
      <c r="CH31" s="812"/>
      <c r="CI31" s="813"/>
      <c r="CJ31" s="813"/>
      <c r="CK31" s="813"/>
      <c r="CL31" s="814"/>
      <c r="CM31" s="812"/>
      <c r="CN31" s="813"/>
      <c r="CO31" s="813"/>
      <c r="CP31" s="813"/>
      <c r="CQ31" s="814"/>
      <c r="CR31" s="812"/>
      <c r="CS31" s="813"/>
      <c r="CT31" s="813"/>
      <c r="CU31" s="813"/>
      <c r="CV31" s="814"/>
      <c r="CW31" s="812"/>
      <c r="CX31" s="813"/>
      <c r="CY31" s="813"/>
      <c r="CZ31" s="813"/>
      <c r="DA31" s="814"/>
      <c r="DB31" s="812"/>
      <c r="DC31" s="813"/>
      <c r="DD31" s="813"/>
      <c r="DE31" s="813"/>
      <c r="DF31" s="814"/>
      <c r="DG31" s="812"/>
      <c r="DH31" s="813"/>
      <c r="DI31" s="813"/>
      <c r="DJ31" s="813"/>
      <c r="DK31" s="814"/>
      <c r="DL31" s="812"/>
      <c r="DM31" s="813"/>
      <c r="DN31" s="813"/>
      <c r="DO31" s="813"/>
      <c r="DP31" s="814"/>
      <c r="DQ31" s="812"/>
      <c r="DR31" s="813"/>
      <c r="DS31" s="813"/>
      <c r="DT31" s="813"/>
      <c r="DU31" s="814"/>
      <c r="DV31" s="815"/>
      <c r="DW31" s="816"/>
      <c r="DX31" s="816"/>
      <c r="DY31" s="816"/>
      <c r="DZ31" s="817"/>
      <c r="EA31" s="226"/>
    </row>
    <row r="32" spans="1:131" s="227" customFormat="1" ht="26.25" customHeight="1" x14ac:dyDescent="0.15">
      <c r="A32" s="246">
        <v>5</v>
      </c>
      <c r="B32" s="818" t="s">
        <v>398</v>
      </c>
      <c r="C32" s="819"/>
      <c r="D32" s="819"/>
      <c r="E32" s="819"/>
      <c r="F32" s="819"/>
      <c r="G32" s="819"/>
      <c r="H32" s="819"/>
      <c r="I32" s="819"/>
      <c r="J32" s="819"/>
      <c r="K32" s="819"/>
      <c r="L32" s="819"/>
      <c r="M32" s="819"/>
      <c r="N32" s="819"/>
      <c r="O32" s="819"/>
      <c r="P32" s="820"/>
      <c r="Q32" s="821">
        <v>423</v>
      </c>
      <c r="R32" s="822"/>
      <c r="S32" s="822"/>
      <c r="T32" s="822"/>
      <c r="U32" s="822"/>
      <c r="V32" s="822">
        <v>510</v>
      </c>
      <c r="W32" s="822"/>
      <c r="X32" s="822"/>
      <c r="Y32" s="822"/>
      <c r="Z32" s="822"/>
      <c r="AA32" s="822">
        <v>-87</v>
      </c>
      <c r="AB32" s="822"/>
      <c r="AC32" s="822"/>
      <c r="AD32" s="822"/>
      <c r="AE32" s="832"/>
      <c r="AF32" s="833">
        <v>307</v>
      </c>
      <c r="AG32" s="834"/>
      <c r="AH32" s="834"/>
      <c r="AI32" s="834"/>
      <c r="AJ32" s="835"/>
      <c r="AK32" s="777">
        <v>388</v>
      </c>
      <c r="AL32" s="778"/>
      <c r="AM32" s="778"/>
      <c r="AN32" s="778"/>
      <c r="AO32" s="778"/>
      <c r="AP32" s="778">
        <v>5640</v>
      </c>
      <c r="AQ32" s="778"/>
      <c r="AR32" s="778"/>
      <c r="AS32" s="778"/>
      <c r="AT32" s="778"/>
      <c r="AU32" s="778">
        <v>5211</v>
      </c>
      <c r="AV32" s="778"/>
      <c r="AW32" s="778"/>
      <c r="AX32" s="778"/>
      <c r="AY32" s="778"/>
      <c r="AZ32" s="779" t="s">
        <v>590</v>
      </c>
      <c r="BA32" s="779"/>
      <c r="BB32" s="779"/>
      <c r="BC32" s="779"/>
      <c r="BD32" s="779"/>
      <c r="BE32" s="889" t="s">
        <v>397</v>
      </c>
      <c r="BF32" s="889"/>
      <c r="BG32" s="889"/>
      <c r="BH32" s="889"/>
      <c r="BI32" s="890"/>
      <c r="BJ32" s="232"/>
      <c r="BK32" s="232"/>
      <c r="BL32" s="232"/>
      <c r="BM32" s="232"/>
      <c r="BN32" s="232"/>
      <c r="BO32" s="245"/>
      <c r="BP32" s="245"/>
      <c r="BQ32" s="242">
        <v>26</v>
      </c>
      <c r="BR32" s="243"/>
      <c r="BS32" s="840"/>
      <c r="BT32" s="841"/>
      <c r="BU32" s="841"/>
      <c r="BV32" s="841"/>
      <c r="BW32" s="841"/>
      <c r="BX32" s="841"/>
      <c r="BY32" s="841"/>
      <c r="BZ32" s="841"/>
      <c r="CA32" s="841"/>
      <c r="CB32" s="841"/>
      <c r="CC32" s="841"/>
      <c r="CD32" s="841"/>
      <c r="CE32" s="841"/>
      <c r="CF32" s="841"/>
      <c r="CG32" s="842"/>
      <c r="CH32" s="812"/>
      <c r="CI32" s="813"/>
      <c r="CJ32" s="813"/>
      <c r="CK32" s="813"/>
      <c r="CL32" s="814"/>
      <c r="CM32" s="812"/>
      <c r="CN32" s="813"/>
      <c r="CO32" s="813"/>
      <c r="CP32" s="813"/>
      <c r="CQ32" s="814"/>
      <c r="CR32" s="812"/>
      <c r="CS32" s="813"/>
      <c r="CT32" s="813"/>
      <c r="CU32" s="813"/>
      <c r="CV32" s="814"/>
      <c r="CW32" s="812"/>
      <c r="CX32" s="813"/>
      <c r="CY32" s="813"/>
      <c r="CZ32" s="813"/>
      <c r="DA32" s="814"/>
      <c r="DB32" s="812"/>
      <c r="DC32" s="813"/>
      <c r="DD32" s="813"/>
      <c r="DE32" s="813"/>
      <c r="DF32" s="814"/>
      <c r="DG32" s="812"/>
      <c r="DH32" s="813"/>
      <c r="DI32" s="813"/>
      <c r="DJ32" s="813"/>
      <c r="DK32" s="814"/>
      <c r="DL32" s="812"/>
      <c r="DM32" s="813"/>
      <c r="DN32" s="813"/>
      <c r="DO32" s="813"/>
      <c r="DP32" s="814"/>
      <c r="DQ32" s="812"/>
      <c r="DR32" s="813"/>
      <c r="DS32" s="813"/>
      <c r="DT32" s="813"/>
      <c r="DU32" s="814"/>
      <c r="DV32" s="815"/>
      <c r="DW32" s="816"/>
      <c r="DX32" s="816"/>
      <c r="DY32" s="816"/>
      <c r="DZ32" s="817"/>
      <c r="EA32" s="226"/>
    </row>
    <row r="33" spans="1:131" s="227" customFormat="1" ht="26.25" customHeight="1" x14ac:dyDescent="0.15">
      <c r="A33" s="246">
        <v>6</v>
      </c>
      <c r="B33" s="818" t="s">
        <v>399</v>
      </c>
      <c r="C33" s="819"/>
      <c r="D33" s="819"/>
      <c r="E33" s="819"/>
      <c r="F33" s="819"/>
      <c r="G33" s="819"/>
      <c r="H33" s="819"/>
      <c r="I33" s="819"/>
      <c r="J33" s="819"/>
      <c r="K33" s="819"/>
      <c r="L33" s="819"/>
      <c r="M33" s="819"/>
      <c r="N33" s="819"/>
      <c r="O33" s="819"/>
      <c r="P33" s="820"/>
      <c r="Q33" s="821">
        <v>634</v>
      </c>
      <c r="R33" s="822"/>
      <c r="S33" s="822"/>
      <c r="T33" s="822"/>
      <c r="U33" s="822"/>
      <c r="V33" s="822">
        <v>655</v>
      </c>
      <c r="W33" s="822"/>
      <c r="X33" s="822"/>
      <c r="Y33" s="822"/>
      <c r="Z33" s="822"/>
      <c r="AA33" s="822">
        <v>-21</v>
      </c>
      <c r="AB33" s="822"/>
      <c r="AC33" s="822"/>
      <c r="AD33" s="822"/>
      <c r="AE33" s="832"/>
      <c r="AF33" s="833">
        <v>465</v>
      </c>
      <c r="AG33" s="834"/>
      <c r="AH33" s="834"/>
      <c r="AI33" s="834"/>
      <c r="AJ33" s="835"/>
      <c r="AK33" s="777">
        <v>86</v>
      </c>
      <c r="AL33" s="778"/>
      <c r="AM33" s="778"/>
      <c r="AN33" s="778"/>
      <c r="AO33" s="778"/>
      <c r="AP33" s="778">
        <v>583</v>
      </c>
      <c r="AQ33" s="778"/>
      <c r="AR33" s="778"/>
      <c r="AS33" s="778"/>
      <c r="AT33" s="778"/>
      <c r="AU33" s="778">
        <v>413</v>
      </c>
      <c r="AV33" s="778"/>
      <c r="AW33" s="778"/>
      <c r="AX33" s="778"/>
      <c r="AY33" s="778"/>
      <c r="AZ33" s="779" t="s">
        <v>590</v>
      </c>
      <c r="BA33" s="779"/>
      <c r="BB33" s="779"/>
      <c r="BC33" s="779"/>
      <c r="BD33" s="779"/>
      <c r="BE33" s="889" t="s">
        <v>397</v>
      </c>
      <c r="BF33" s="889"/>
      <c r="BG33" s="889"/>
      <c r="BH33" s="889"/>
      <c r="BI33" s="890"/>
      <c r="BJ33" s="232"/>
      <c r="BK33" s="232"/>
      <c r="BL33" s="232"/>
      <c r="BM33" s="232"/>
      <c r="BN33" s="232"/>
      <c r="BO33" s="245"/>
      <c r="BP33" s="245"/>
      <c r="BQ33" s="242">
        <v>27</v>
      </c>
      <c r="BR33" s="243"/>
      <c r="BS33" s="840"/>
      <c r="BT33" s="841"/>
      <c r="BU33" s="841"/>
      <c r="BV33" s="841"/>
      <c r="BW33" s="841"/>
      <c r="BX33" s="841"/>
      <c r="BY33" s="841"/>
      <c r="BZ33" s="841"/>
      <c r="CA33" s="841"/>
      <c r="CB33" s="841"/>
      <c r="CC33" s="841"/>
      <c r="CD33" s="841"/>
      <c r="CE33" s="841"/>
      <c r="CF33" s="841"/>
      <c r="CG33" s="842"/>
      <c r="CH33" s="812"/>
      <c r="CI33" s="813"/>
      <c r="CJ33" s="813"/>
      <c r="CK33" s="813"/>
      <c r="CL33" s="814"/>
      <c r="CM33" s="812"/>
      <c r="CN33" s="813"/>
      <c r="CO33" s="813"/>
      <c r="CP33" s="813"/>
      <c r="CQ33" s="814"/>
      <c r="CR33" s="812"/>
      <c r="CS33" s="813"/>
      <c r="CT33" s="813"/>
      <c r="CU33" s="813"/>
      <c r="CV33" s="814"/>
      <c r="CW33" s="812"/>
      <c r="CX33" s="813"/>
      <c r="CY33" s="813"/>
      <c r="CZ33" s="813"/>
      <c r="DA33" s="814"/>
      <c r="DB33" s="812"/>
      <c r="DC33" s="813"/>
      <c r="DD33" s="813"/>
      <c r="DE33" s="813"/>
      <c r="DF33" s="814"/>
      <c r="DG33" s="812"/>
      <c r="DH33" s="813"/>
      <c r="DI33" s="813"/>
      <c r="DJ33" s="813"/>
      <c r="DK33" s="814"/>
      <c r="DL33" s="812"/>
      <c r="DM33" s="813"/>
      <c r="DN33" s="813"/>
      <c r="DO33" s="813"/>
      <c r="DP33" s="814"/>
      <c r="DQ33" s="812"/>
      <c r="DR33" s="813"/>
      <c r="DS33" s="813"/>
      <c r="DT33" s="813"/>
      <c r="DU33" s="814"/>
      <c r="DV33" s="815"/>
      <c r="DW33" s="816"/>
      <c r="DX33" s="816"/>
      <c r="DY33" s="816"/>
      <c r="DZ33" s="817"/>
      <c r="EA33" s="226"/>
    </row>
    <row r="34" spans="1:131" s="227" customFormat="1" ht="26.25" customHeight="1" x14ac:dyDescent="0.15">
      <c r="A34" s="246">
        <v>7</v>
      </c>
      <c r="B34" s="818" t="s">
        <v>400</v>
      </c>
      <c r="C34" s="819"/>
      <c r="D34" s="819"/>
      <c r="E34" s="819"/>
      <c r="F34" s="819"/>
      <c r="G34" s="819"/>
      <c r="H34" s="819"/>
      <c r="I34" s="819"/>
      <c r="J34" s="819"/>
      <c r="K34" s="819"/>
      <c r="L34" s="819"/>
      <c r="M34" s="819"/>
      <c r="N34" s="819"/>
      <c r="O34" s="819"/>
      <c r="P34" s="820"/>
      <c r="Q34" s="821">
        <v>371</v>
      </c>
      <c r="R34" s="822"/>
      <c r="S34" s="822"/>
      <c r="T34" s="822"/>
      <c r="U34" s="822"/>
      <c r="V34" s="822">
        <v>374</v>
      </c>
      <c r="W34" s="822"/>
      <c r="X34" s="822"/>
      <c r="Y34" s="822"/>
      <c r="Z34" s="822"/>
      <c r="AA34" s="822">
        <v>-3</v>
      </c>
      <c r="AB34" s="822"/>
      <c r="AC34" s="822"/>
      <c r="AD34" s="822"/>
      <c r="AE34" s="832"/>
      <c r="AF34" s="833">
        <v>57</v>
      </c>
      <c r="AG34" s="834"/>
      <c r="AH34" s="834"/>
      <c r="AI34" s="834"/>
      <c r="AJ34" s="835"/>
      <c r="AK34" s="777">
        <v>29</v>
      </c>
      <c r="AL34" s="778"/>
      <c r="AM34" s="778"/>
      <c r="AN34" s="778"/>
      <c r="AO34" s="778"/>
      <c r="AP34" s="778">
        <v>42</v>
      </c>
      <c r="AQ34" s="778"/>
      <c r="AR34" s="778"/>
      <c r="AS34" s="778"/>
      <c r="AT34" s="778"/>
      <c r="AU34" s="778">
        <v>25</v>
      </c>
      <c r="AV34" s="778"/>
      <c r="AW34" s="778"/>
      <c r="AX34" s="778"/>
      <c r="AY34" s="778"/>
      <c r="AZ34" s="779" t="s">
        <v>590</v>
      </c>
      <c r="BA34" s="779"/>
      <c r="BB34" s="779"/>
      <c r="BC34" s="779"/>
      <c r="BD34" s="779"/>
      <c r="BE34" s="889" t="s">
        <v>401</v>
      </c>
      <c r="BF34" s="889"/>
      <c r="BG34" s="889"/>
      <c r="BH34" s="889"/>
      <c r="BI34" s="890"/>
      <c r="BJ34" s="232"/>
      <c r="BK34" s="232"/>
      <c r="BL34" s="232"/>
      <c r="BM34" s="232"/>
      <c r="BN34" s="232"/>
      <c r="BO34" s="245"/>
      <c r="BP34" s="245"/>
      <c r="BQ34" s="242">
        <v>28</v>
      </c>
      <c r="BR34" s="243"/>
      <c r="BS34" s="840"/>
      <c r="BT34" s="841"/>
      <c r="BU34" s="841"/>
      <c r="BV34" s="841"/>
      <c r="BW34" s="841"/>
      <c r="BX34" s="841"/>
      <c r="BY34" s="841"/>
      <c r="BZ34" s="841"/>
      <c r="CA34" s="841"/>
      <c r="CB34" s="841"/>
      <c r="CC34" s="841"/>
      <c r="CD34" s="841"/>
      <c r="CE34" s="841"/>
      <c r="CF34" s="841"/>
      <c r="CG34" s="842"/>
      <c r="CH34" s="812"/>
      <c r="CI34" s="813"/>
      <c r="CJ34" s="813"/>
      <c r="CK34" s="813"/>
      <c r="CL34" s="814"/>
      <c r="CM34" s="812"/>
      <c r="CN34" s="813"/>
      <c r="CO34" s="813"/>
      <c r="CP34" s="813"/>
      <c r="CQ34" s="814"/>
      <c r="CR34" s="812"/>
      <c r="CS34" s="813"/>
      <c r="CT34" s="813"/>
      <c r="CU34" s="813"/>
      <c r="CV34" s="814"/>
      <c r="CW34" s="812"/>
      <c r="CX34" s="813"/>
      <c r="CY34" s="813"/>
      <c r="CZ34" s="813"/>
      <c r="DA34" s="814"/>
      <c r="DB34" s="812"/>
      <c r="DC34" s="813"/>
      <c r="DD34" s="813"/>
      <c r="DE34" s="813"/>
      <c r="DF34" s="814"/>
      <c r="DG34" s="812"/>
      <c r="DH34" s="813"/>
      <c r="DI34" s="813"/>
      <c r="DJ34" s="813"/>
      <c r="DK34" s="814"/>
      <c r="DL34" s="812"/>
      <c r="DM34" s="813"/>
      <c r="DN34" s="813"/>
      <c r="DO34" s="813"/>
      <c r="DP34" s="814"/>
      <c r="DQ34" s="812"/>
      <c r="DR34" s="813"/>
      <c r="DS34" s="813"/>
      <c r="DT34" s="813"/>
      <c r="DU34" s="814"/>
      <c r="DV34" s="815"/>
      <c r="DW34" s="816"/>
      <c r="DX34" s="816"/>
      <c r="DY34" s="816"/>
      <c r="DZ34" s="817"/>
      <c r="EA34" s="226"/>
    </row>
    <row r="35" spans="1:131" s="227" customFormat="1" ht="26.25" customHeight="1" x14ac:dyDescent="0.15">
      <c r="A35" s="246">
        <v>8</v>
      </c>
      <c r="B35" s="818" t="s">
        <v>402</v>
      </c>
      <c r="C35" s="819"/>
      <c r="D35" s="819"/>
      <c r="E35" s="819"/>
      <c r="F35" s="819"/>
      <c r="G35" s="819"/>
      <c r="H35" s="819"/>
      <c r="I35" s="819"/>
      <c r="J35" s="819"/>
      <c r="K35" s="819"/>
      <c r="L35" s="819"/>
      <c r="M35" s="819"/>
      <c r="N35" s="819"/>
      <c r="O35" s="819"/>
      <c r="P35" s="820"/>
      <c r="Q35" s="821">
        <v>81</v>
      </c>
      <c r="R35" s="822"/>
      <c r="S35" s="822"/>
      <c r="T35" s="822"/>
      <c r="U35" s="822"/>
      <c r="V35" s="822">
        <v>80</v>
      </c>
      <c r="W35" s="822"/>
      <c r="X35" s="822"/>
      <c r="Y35" s="822"/>
      <c r="Z35" s="822"/>
      <c r="AA35" s="822">
        <v>1</v>
      </c>
      <c r="AB35" s="822"/>
      <c r="AC35" s="822"/>
      <c r="AD35" s="822"/>
      <c r="AE35" s="832"/>
      <c r="AF35" s="833">
        <v>1</v>
      </c>
      <c r="AG35" s="834"/>
      <c r="AH35" s="834"/>
      <c r="AI35" s="834"/>
      <c r="AJ35" s="835"/>
      <c r="AK35" s="777">
        <v>58</v>
      </c>
      <c r="AL35" s="778"/>
      <c r="AM35" s="778"/>
      <c r="AN35" s="778"/>
      <c r="AO35" s="778"/>
      <c r="AP35" s="778">
        <v>590</v>
      </c>
      <c r="AQ35" s="778"/>
      <c r="AR35" s="778"/>
      <c r="AS35" s="778"/>
      <c r="AT35" s="778"/>
      <c r="AU35" s="778">
        <v>590</v>
      </c>
      <c r="AV35" s="778"/>
      <c r="AW35" s="778"/>
      <c r="AX35" s="778"/>
      <c r="AY35" s="778"/>
      <c r="AZ35" s="779" t="s">
        <v>590</v>
      </c>
      <c r="BA35" s="779"/>
      <c r="BB35" s="779"/>
      <c r="BC35" s="779"/>
      <c r="BD35" s="779"/>
      <c r="BE35" s="889" t="s">
        <v>403</v>
      </c>
      <c r="BF35" s="889"/>
      <c r="BG35" s="889"/>
      <c r="BH35" s="889"/>
      <c r="BI35" s="890"/>
      <c r="BJ35" s="232"/>
      <c r="BK35" s="232"/>
      <c r="BL35" s="232"/>
      <c r="BM35" s="232"/>
      <c r="BN35" s="232"/>
      <c r="BO35" s="245"/>
      <c r="BP35" s="245"/>
      <c r="BQ35" s="242">
        <v>29</v>
      </c>
      <c r="BR35" s="243"/>
      <c r="BS35" s="840"/>
      <c r="BT35" s="841"/>
      <c r="BU35" s="841"/>
      <c r="BV35" s="841"/>
      <c r="BW35" s="841"/>
      <c r="BX35" s="841"/>
      <c r="BY35" s="841"/>
      <c r="BZ35" s="841"/>
      <c r="CA35" s="841"/>
      <c r="CB35" s="841"/>
      <c r="CC35" s="841"/>
      <c r="CD35" s="841"/>
      <c r="CE35" s="841"/>
      <c r="CF35" s="841"/>
      <c r="CG35" s="842"/>
      <c r="CH35" s="812"/>
      <c r="CI35" s="813"/>
      <c r="CJ35" s="813"/>
      <c r="CK35" s="813"/>
      <c r="CL35" s="814"/>
      <c r="CM35" s="812"/>
      <c r="CN35" s="813"/>
      <c r="CO35" s="813"/>
      <c r="CP35" s="813"/>
      <c r="CQ35" s="814"/>
      <c r="CR35" s="812"/>
      <c r="CS35" s="813"/>
      <c r="CT35" s="813"/>
      <c r="CU35" s="813"/>
      <c r="CV35" s="814"/>
      <c r="CW35" s="812"/>
      <c r="CX35" s="813"/>
      <c r="CY35" s="813"/>
      <c r="CZ35" s="813"/>
      <c r="DA35" s="814"/>
      <c r="DB35" s="812"/>
      <c r="DC35" s="813"/>
      <c r="DD35" s="813"/>
      <c r="DE35" s="813"/>
      <c r="DF35" s="814"/>
      <c r="DG35" s="812"/>
      <c r="DH35" s="813"/>
      <c r="DI35" s="813"/>
      <c r="DJ35" s="813"/>
      <c r="DK35" s="814"/>
      <c r="DL35" s="812"/>
      <c r="DM35" s="813"/>
      <c r="DN35" s="813"/>
      <c r="DO35" s="813"/>
      <c r="DP35" s="814"/>
      <c r="DQ35" s="812"/>
      <c r="DR35" s="813"/>
      <c r="DS35" s="813"/>
      <c r="DT35" s="813"/>
      <c r="DU35" s="814"/>
      <c r="DV35" s="815"/>
      <c r="DW35" s="816"/>
      <c r="DX35" s="816"/>
      <c r="DY35" s="816"/>
      <c r="DZ35" s="817"/>
      <c r="EA35" s="226"/>
    </row>
    <row r="36" spans="1:131" s="227" customFormat="1" ht="26.25" customHeight="1" x14ac:dyDescent="0.15">
      <c r="A36" s="246">
        <v>9</v>
      </c>
      <c r="B36" s="818"/>
      <c r="C36" s="819"/>
      <c r="D36" s="819"/>
      <c r="E36" s="819"/>
      <c r="F36" s="819"/>
      <c r="G36" s="819"/>
      <c r="H36" s="819"/>
      <c r="I36" s="819"/>
      <c r="J36" s="819"/>
      <c r="K36" s="819"/>
      <c r="L36" s="819"/>
      <c r="M36" s="819"/>
      <c r="N36" s="819"/>
      <c r="O36" s="819"/>
      <c r="P36" s="820"/>
      <c r="Q36" s="821"/>
      <c r="R36" s="822"/>
      <c r="S36" s="822"/>
      <c r="T36" s="822"/>
      <c r="U36" s="822"/>
      <c r="V36" s="822"/>
      <c r="W36" s="822"/>
      <c r="X36" s="822"/>
      <c r="Y36" s="822"/>
      <c r="Z36" s="822"/>
      <c r="AA36" s="822"/>
      <c r="AB36" s="822"/>
      <c r="AC36" s="822"/>
      <c r="AD36" s="822"/>
      <c r="AE36" s="832"/>
      <c r="AF36" s="833"/>
      <c r="AG36" s="834"/>
      <c r="AH36" s="834"/>
      <c r="AI36" s="834"/>
      <c r="AJ36" s="835"/>
      <c r="AK36" s="777"/>
      <c r="AL36" s="778"/>
      <c r="AM36" s="778"/>
      <c r="AN36" s="778"/>
      <c r="AO36" s="778"/>
      <c r="AP36" s="778"/>
      <c r="AQ36" s="778"/>
      <c r="AR36" s="778"/>
      <c r="AS36" s="778"/>
      <c r="AT36" s="778"/>
      <c r="AU36" s="778"/>
      <c r="AV36" s="778"/>
      <c r="AW36" s="778"/>
      <c r="AX36" s="778"/>
      <c r="AY36" s="778"/>
      <c r="AZ36" s="779"/>
      <c r="BA36" s="779"/>
      <c r="BB36" s="779"/>
      <c r="BC36" s="779"/>
      <c r="BD36" s="779"/>
      <c r="BE36" s="889"/>
      <c r="BF36" s="889"/>
      <c r="BG36" s="889"/>
      <c r="BH36" s="889"/>
      <c r="BI36" s="890"/>
      <c r="BJ36" s="232"/>
      <c r="BK36" s="232"/>
      <c r="BL36" s="232"/>
      <c r="BM36" s="232"/>
      <c r="BN36" s="232"/>
      <c r="BO36" s="245"/>
      <c r="BP36" s="245"/>
      <c r="BQ36" s="242">
        <v>30</v>
      </c>
      <c r="BR36" s="243"/>
      <c r="BS36" s="840"/>
      <c r="BT36" s="841"/>
      <c r="BU36" s="841"/>
      <c r="BV36" s="841"/>
      <c r="BW36" s="841"/>
      <c r="BX36" s="841"/>
      <c r="BY36" s="841"/>
      <c r="BZ36" s="841"/>
      <c r="CA36" s="841"/>
      <c r="CB36" s="841"/>
      <c r="CC36" s="841"/>
      <c r="CD36" s="841"/>
      <c r="CE36" s="841"/>
      <c r="CF36" s="841"/>
      <c r="CG36" s="842"/>
      <c r="CH36" s="812"/>
      <c r="CI36" s="813"/>
      <c r="CJ36" s="813"/>
      <c r="CK36" s="813"/>
      <c r="CL36" s="814"/>
      <c r="CM36" s="812"/>
      <c r="CN36" s="813"/>
      <c r="CO36" s="813"/>
      <c r="CP36" s="813"/>
      <c r="CQ36" s="814"/>
      <c r="CR36" s="812"/>
      <c r="CS36" s="813"/>
      <c r="CT36" s="813"/>
      <c r="CU36" s="813"/>
      <c r="CV36" s="814"/>
      <c r="CW36" s="812"/>
      <c r="CX36" s="813"/>
      <c r="CY36" s="813"/>
      <c r="CZ36" s="813"/>
      <c r="DA36" s="814"/>
      <c r="DB36" s="812"/>
      <c r="DC36" s="813"/>
      <c r="DD36" s="813"/>
      <c r="DE36" s="813"/>
      <c r="DF36" s="814"/>
      <c r="DG36" s="812"/>
      <c r="DH36" s="813"/>
      <c r="DI36" s="813"/>
      <c r="DJ36" s="813"/>
      <c r="DK36" s="814"/>
      <c r="DL36" s="812"/>
      <c r="DM36" s="813"/>
      <c r="DN36" s="813"/>
      <c r="DO36" s="813"/>
      <c r="DP36" s="814"/>
      <c r="DQ36" s="812"/>
      <c r="DR36" s="813"/>
      <c r="DS36" s="813"/>
      <c r="DT36" s="813"/>
      <c r="DU36" s="814"/>
      <c r="DV36" s="815"/>
      <c r="DW36" s="816"/>
      <c r="DX36" s="816"/>
      <c r="DY36" s="816"/>
      <c r="DZ36" s="817"/>
      <c r="EA36" s="226"/>
    </row>
    <row r="37" spans="1:131" s="227" customFormat="1" ht="26.25" customHeight="1" x14ac:dyDescent="0.15">
      <c r="A37" s="246">
        <v>10</v>
      </c>
      <c r="B37" s="818"/>
      <c r="C37" s="819"/>
      <c r="D37" s="819"/>
      <c r="E37" s="819"/>
      <c r="F37" s="819"/>
      <c r="G37" s="819"/>
      <c r="H37" s="819"/>
      <c r="I37" s="819"/>
      <c r="J37" s="819"/>
      <c r="K37" s="819"/>
      <c r="L37" s="819"/>
      <c r="M37" s="819"/>
      <c r="N37" s="819"/>
      <c r="O37" s="819"/>
      <c r="P37" s="820"/>
      <c r="Q37" s="821"/>
      <c r="R37" s="822"/>
      <c r="S37" s="822"/>
      <c r="T37" s="822"/>
      <c r="U37" s="822"/>
      <c r="V37" s="822"/>
      <c r="W37" s="822"/>
      <c r="X37" s="822"/>
      <c r="Y37" s="822"/>
      <c r="Z37" s="822"/>
      <c r="AA37" s="822"/>
      <c r="AB37" s="822"/>
      <c r="AC37" s="822"/>
      <c r="AD37" s="822"/>
      <c r="AE37" s="832"/>
      <c r="AF37" s="833"/>
      <c r="AG37" s="834"/>
      <c r="AH37" s="834"/>
      <c r="AI37" s="834"/>
      <c r="AJ37" s="835"/>
      <c r="AK37" s="777"/>
      <c r="AL37" s="778"/>
      <c r="AM37" s="778"/>
      <c r="AN37" s="778"/>
      <c r="AO37" s="778"/>
      <c r="AP37" s="778"/>
      <c r="AQ37" s="778"/>
      <c r="AR37" s="778"/>
      <c r="AS37" s="778"/>
      <c r="AT37" s="778"/>
      <c r="AU37" s="778"/>
      <c r="AV37" s="778"/>
      <c r="AW37" s="778"/>
      <c r="AX37" s="778"/>
      <c r="AY37" s="778"/>
      <c r="AZ37" s="779"/>
      <c r="BA37" s="779"/>
      <c r="BB37" s="779"/>
      <c r="BC37" s="779"/>
      <c r="BD37" s="779"/>
      <c r="BE37" s="889"/>
      <c r="BF37" s="889"/>
      <c r="BG37" s="889"/>
      <c r="BH37" s="889"/>
      <c r="BI37" s="890"/>
      <c r="BJ37" s="232"/>
      <c r="BK37" s="232"/>
      <c r="BL37" s="232"/>
      <c r="BM37" s="232"/>
      <c r="BN37" s="232"/>
      <c r="BO37" s="245"/>
      <c r="BP37" s="245"/>
      <c r="BQ37" s="242">
        <v>31</v>
      </c>
      <c r="BR37" s="243"/>
      <c r="BS37" s="840"/>
      <c r="BT37" s="841"/>
      <c r="BU37" s="841"/>
      <c r="BV37" s="841"/>
      <c r="BW37" s="841"/>
      <c r="BX37" s="841"/>
      <c r="BY37" s="841"/>
      <c r="BZ37" s="841"/>
      <c r="CA37" s="841"/>
      <c r="CB37" s="841"/>
      <c r="CC37" s="841"/>
      <c r="CD37" s="841"/>
      <c r="CE37" s="841"/>
      <c r="CF37" s="841"/>
      <c r="CG37" s="842"/>
      <c r="CH37" s="812"/>
      <c r="CI37" s="813"/>
      <c r="CJ37" s="813"/>
      <c r="CK37" s="813"/>
      <c r="CL37" s="814"/>
      <c r="CM37" s="812"/>
      <c r="CN37" s="813"/>
      <c r="CO37" s="813"/>
      <c r="CP37" s="813"/>
      <c r="CQ37" s="814"/>
      <c r="CR37" s="812"/>
      <c r="CS37" s="813"/>
      <c r="CT37" s="813"/>
      <c r="CU37" s="813"/>
      <c r="CV37" s="814"/>
      <c r="CW37" s="812"/>
      <c r="CX37" s="813"/>
      <c r="CY37" s="813"/>
      <c r="CZ37" s="813"/>
      <c r="DA37" s="814"/>
      <c r="DB37" s="812"/>
      <c r="DC37" s="813"/>
      <c r="DD37" s="813"/>
      <c r="DE37" s="813"/>
      <c r="DF37" s="814"/>
      <c r="DG37" s="812"/>
      <c r="DH37" s="813"/>
      <c r="DI37" s="813"/>
      <c r="DJ37" s="813"/>
      <c r="DK37" s="814"/>
      <c r="DL37" s="812"/>
      <c r="DM37" s="813"/>
      <c r="DN37" s="813"/>
      <c r="DO37" s="813"/>
      <c r="DP37" s="814"/>
      <c r="DQ37" s="812"/>
      <c r="DR37" s="813"/>
      <c r="DS37" s="813"/>
      <c r="DT37" s="813"/>
      <c r="DU37" s="814"/>
      <c r="DV37" s="815"/>
      <c r="DW37" s="816"/>
      <c r="DX37" s="816"/>
      <c r="DY37" s="816"/>
      <c r="DZ37" s="817"/>
      <c r="EA37" s="226"/>
    </row>
    <row r="38" spans="1:131" s="227" customFormat="1" ht="26.25" customHeight="1" x14ac:dyDescent="0.15">
      <c r="A38" s="246">
        <v>11</v>
      </c>
      <c r="B38" s="818"/>
      <c r="C38" s="819"/>
      <c r="D38" s="819"/>
      <c r="E38" s="819"/>
      <c r="F38" s="819"/>
      <c r="G38" s="819"/>
      <c r="H38" s="819"/>
      <c r="I38" s="819"/>
      <c r="J38" s="819"/>
      <c r="K38" s="819"/>
      <c r="L38" s="819"/>
      <c r="M38" s="819"/>
      <c r="N38" s="819"/>
      <c r="O38" s="819"/>
      <c r="P38" s="820"/>
      <c r="Q38" s="821"/>
      <c r="R38" s="822"/>
      <c r="S38" s="822"/>
      <c r="T38" s="822"/>
      <c r="U38" s="822"/>
      <c r="V38" s="822"/>
      <c r="W38" s="822"/>
      <c r="X38" s="822"/>
      <c r="Y38" s="822"/>
      <c r="Z38" s="822"/>
      <c r="AA38" s="822"/>
      <c r="AB38" s="822"/>
      <c r="AC38" s="822"/>
      <c r="AD38" s="822"/>
      <c r="AE38" s="832"/>
      <c r="AF38" s="833"/>
      <c r="AG38" s="834"/>
      <c r="AH38" s="834"/>
      <c r="AI38" s="834"/>
      <c r="AJ38" s="835"/>
      <c r="AK38" s="777"/>
      <c r="AL38" s="778"/>
      <c r="AM38" s="778"/>
      <c r="AN38" s="778"/>
      <c r="AO38" s="778"/>
      <c r="AP38" s="778"/>
      <c r="AQ38" s="778"/>
      <c r="AR38" s="778"/>
      <c r="AS38" s="778"/>
      <c r="AT38" s="778"/>
      <c r="AU38" s="778"/>
      <c r="AV38" s="778"/>
      <c r="AW38" s="778"/>
      <c r="AX38" s="778"/>
      <c r="AY38" s="778"/>
      <c r="AZ38" s="779"/>
      <c r="BA38" s="779"/>
      <c r="BB38" s="779"/>
      <c r="BC38" s="779"/>
      <c r="BD38" s="779"/>
      <c r="BE38" s="889"/>
      <c r="BF38" s="889"/>
      <c r="BG38" s="889"/>
      <c r="BH38" s="889"/>
      <c r="BI38" s="890"/>
      <c r="BJ38" s="232"/>
      <c r="BK38" s="232"/>
      <c r="BL38" s="232"/>
      <c r="BM38" s="232"/>
      <c r="BN38" s="232"/>
      <c r="BO38" s="245"/>
      <c r="BP38" s="245"/>
      <c r="BQ38" s="242">
        <v>32</v>
      </c>
      <c r="BR38" s="243"/>
      <c r="BS38" s="840"/>
      <c r="BT38" s="841"/>
      <c r="BU38" s="841"/>
      <c r="BV38" s="841"/>
      <c r="BW38" s="841"/>
      <c r="BX38" s="841"/>
      <c r="BY38" s="841"/>
      <c r="BZ38" s="841"/>
      <c r="CA38" s="841"/>
      <c r="CB38" s="841"/>
      <c r="CC38" s="841"/>
      <c r="CD38" s="841"/>
      <c r="CE38" s="841"/>
      <c r="CF38" s="841"/>
      <c r="CG38" s="842"/>
      <c r="CH38" s="812"/>
      <c r="CI38" s="813"/>
      <c r="CJ38" s="813"/>
      <c r="CK38" s="813"/>
      <c r="CL38" s="814"/>
      <c r="CM38" s="812"/>
      <c r="CN38" s="813"/>
      <c r="CO38" s="813"/>
      <c r="CP38" s="813"/>
      <c r="CQ38" s="814"/>
      <c r="CR38" s="812"/>
      <c r="CS38" s="813"/>
      <c r="CT38" s="813"/>
      <c r="CU38" s="813"/>
      <c r="CV38" s="814"/>
      <c r="CW38" s="812"/>
      <c r="CX38" s="813"/>
      <c r="CY38" s="813"/>
      <c r="CZ38" s="813"/>
      <c r="DA38" s="814"/>
      <c r="DB38" s="812"/>
      <c r="DC38" s="813"/>
      <c r="DD38" s="813"/>
      <c r="DE38" s="813"/>
      <c r="DF38" s="814"/>
      <c r="DG38" s="812"/>
      <c r="DH38" s="813"/>
      <c r="DI38" s="813"/>
      <c r="DJ38" s="813"/>
      <c r="DK38" s="814"/>
      <c r="DL38" s="812"/>
      <c r="DM38" s="813"/>
      <c r="DN38" s="813"/>
      <c r="DO38" s="813"/>
      <c r="DP38" s="814"/>
      <c r="DQ38" s="812"/>
      <c r="DR38" s="813"/>
      <c r="DS38" s="813"/>
      <c r="DT38" s="813"/>
      <c r="DU38" s="814"/>
      <c r="DV38" s="815"/>
      <c r="DW38" s="816"/>
      <c r="DX38" s="816"/>
      <c r="DY38" s="816"/>
      <c r="DZ38" s="817"/>
      <c r="EA38" s="226"/>
    </row>
    <row r="39" spans="1:131" s="227" customFormat="1" ht="26.25" customHeight="1" x14ac:dyDescent="0.15">
      <c r="A39" s="246">
        <v>12</v>
      </c>
      <c r="B39" s="818"/>
      <c r="C39" s="819"/>
      <c r="D39" s="819"/>
      <c r="E39" s="819"/>
      <c r="F39" s="819"/>
      <c r="G39" s="819"/>
      <c r="H39" s="819"/>
      <c r="I39" s="819"/>
      <c r="J39" s="819"/>
      <c r="K39" s="819"/>
      <c r="L39" s="819"/>
      <c r="M39" s="819"/>
      <c r="N39" s="819"/>
      <c r="O39" s="819"/>
      <c r="P39" s="820"/>
      <c r="Q39" s="821"/>
      <c r="R39" s="822"/>
      <c r="S39" s="822"/>
      <c r="T39" s="822"/>
      <c r="U39" s="822"/>
      <c r="V39" s="822"/>
      <c r="W39" s="822"/>
      <c r="X39" s="822"/>
      <c r="Y39" s="822"/>
      <c r="Z39" s="822"/>
      <c r="AA39" s="822"/>
      <c r="AB39" s="822"/>
      <c r="AC39" s="822"/>
      <c r="AD39" s="822"/>
      <c r="AE39" s="832"/>
      <c r="AF39" s="833"/>
      <c r="AG39" s="834"/>
      <c r="AH39" s="834"/>
      <c r="AI39" s="834"/>
      <c r="AJ39" s="835"/>
      <c r="AK39" s="777"/>
      <c r="AL39" s="778"/>
      <c r="AM39" s="778"/>
      <c r="AN39" s="778"/>
      <c r="AO39" s="778"/>
      <c r="AP39" s="778"/>
      <c r="AQ39" s="778"/>
      <c r="AR39" s="778"/>
      <c r="AS39" s="778"/>
      <c r="AT39" s="778"/>
      <c r="AU39" s="778"/>
      <c r="AV39" s="778"/>
      <c r="AW39" s="778"/>
      <c r="AX39" s="778"/>
      <c r="AY39" s="778"/>
      <c r="AZ39" s="779"/>
      <c r="BA39" s="779"/>
      <c r="BB39" s="779"/>
      <c r="BC39" s="779"/>
      <c r="BD39" s="779"/>
      <c r="BE39" s="889"/>
      <c r="BF39" s="889"/>
      <c r="BG39" s="889"/>
      <c r="BH39" s="889"/>
      <c r="BI39" s="890"/>
      <c r="BJ39" s="232"/>
      <c r="BK39" s="232"/>
      <c r="BL39" s="232"/>
      <c r="BM39" s="232"/>
      <c r="BN39" s="232"/>
      <c r="BO39" s="245"/>
      <c r="BP39" s="245"/>
      <c r="BQ39" s="242">
        <v>33</v>
      </c>
      <c r="BR39" s="243"/>
      <c r="BS39" s="840"/>
      <c r="BT39" s="841"/>
      <c r="BU39" s="841"/>
      <c r="BV39" s="841"/>
      <c r="BW39" s="841"/>
      <c r="BX39" s="841"/>
      <c r="BY39" s="841"/>
      <c r="BZ39" s="841"/>
      <c r="CA39" s="841"/>
      <c r="CB39" s="841"/>
      <c r="CC39" s="841"/>
      <c r="CD39" s="841"/>
      <c r="CE39" s="841"/>
      <c r="CF39" s="841"/>
      <c r="CG39" s="842"/>
      <c r="CH39" s="812"/>
      <c r="CI39" s="813"/>
      <c r="CJ39" s="813"/>
      <c r="CK39" s="813"/>
      <c r="CL39" s="814"/>
      <c r="CM39" s="812"/>
      <c r="CN39" s="813"/>
      <c r="CO39" s="813"/>
      <c r="CP39" s="813"/>
      <c r="CQ39" s="814"/>
      <c r="CR39" s="812"/>
      <c r="CS39" s="813"/>
      <c r="CT39" s="813"/>
      <c r="CU39" s="813"/>
      <c r="CV39" s="814"/>
      <c r="CW39" s="812"/>
      <c r="CX39" s="813"/>
      <c r="CY39" s="813"/>
      <c r="CZ39" s="813"/>
      <c r="DA39" s="814"/>
      <c r="DB39" s="812"/>
      <c r="DC39" s="813"/>
      <c r="DD39" s="813"/>
      <c r="DE39" s="813"/>
      <c r="DF39" s="814"/>
      <c r="DG39" s="812"/>
      <c r="DH39" s="813"/>
      <c r="DI39" s="813"/>
      <c r="DJ39" s="813"/>
      <c r="DK39" s="814"/>
      <c r="DL39" s="812"/>
      <c r="DM39" s="813"/>
      <c r="DN39" s="813"/>
      <c r="DO39" s="813"/>
      <c r="DP39" s="814"/>
      <c r="DQ39" s="812"/>
      <c r="DR39" s="813"/>
      <c r="DS39" s="813"/>
      <c r="DT39" s="813"/>
      <c r="DU39" s="814"/>
      <c r="DV39" s="815"/>
      <c r="DW39" s="816"/>
      <c r="DX39" s="816"/>
      <c r="DY39" s="816"/>
      <c r="DZ39" s="817"/>
      <c r="EA39" s="226"/>
    </row>
    <row r="40" spans="1:131" s="227" customFormat="1" ht="26.25" customHeight="1" x14ac:dyDescent="0.15">
      <c r="A40" s="241">
        <v>13</v>
      </c>
      <c r="B40" s="818"/>
      <c r="C40" s="819"/>
      <c r="D40" s="819"/>
      <c r="E40" s="819"/>
      <c r="F40" s="819"/>
      <c r="G40" s="819"/>
      <c r="H40" s="819"/>
      <c r="I40" s="819"/>
      <c r="J40" s="819"/>
      <c r="K40" s="819"/>
      <c r="L40" s="819"/>
      <c r="M40" s="819"/>
      <c r="N40" s="819"/>
      <c r="O40" s="819"/>
      <c r="P40" s="820"/>
      <c r="Q40" s="821"/>
      <c r="R40" s="822"/>
      <c r="S40" s="822"/>
      <c r="T40" s="822"/>
      <c r="U40" s="822"/>
      <c r="V40" s="822"/>
      <c r="W40" s="822"/>
      <c r="X40" s="822"/>
      <c r="Y40" s="822"/>
      <c r="Z40" s="822"/>
      <c r="AA40" s="822"/>
      <c r="AB40" s="822"/>
      <c r="AC40" s="822"/>
      <c r="AD40" s="822"/>
      <c r="AE40" s="832"/>
      <c r="AF40" s="833"/>
      <c r="AG40" s="834"/>
      <c r="AH40" s="834"/>
      <c r="AI40" s="834"/>
      <c r="AJ40" s="835"/>
      <c r="AK40" s="777"/>
      <c r="AL40" s="778"/>
      <c r="AM40" s="778"/>
      <c r="AN40" s="778"/>
      <c r="AO40" s="778"/>
      <c r="AP40" s="778"/>
      <c r="AQ40" s="778"/>
      <c r="AR40" s="778"/>
      <c r="AS40" s="778"/>
      <c r="AT40" s="778"/>
      <c r="AU40" s="778"/>
      <c r="AV40" s="778"/>
      <c r="AW40" s="778"/>
      <c r="AX40" s="778"/>
      <c r="AY40" s="778"/>
      <c r="AZ40" s="779"/>
      <c r="BA40" s="779"/>
      <c r="BB40" s="779"/>
      <c r="BC40" s="779"/>
      <c r="BD40" s="779"/>
      <c r="BE40" s="889"/>
      <c r="BF40" s="889"/>
      <c r="BG40" s="889"/>
      <c r="BH40" s="889"/>
      <c r="BI40" s="890"/>
      <c r="BJ40" s="232"/>
      <c r="BK40" s="232"/>
      <c r="BL40" s="232"/>
      <c r="BM40" s="232"/>
      <c r="BN40" s="232"/>
      <c r="BO40" s="245"/>
      <c r="BP40" s="245"/>
      <c r="BQ40" s="242">
        <v>34</v>
      </c>
      <c r="BR40" s="243"/>
      <c r="BS40" s="840"/>
      <c r="BT40" s="841"/>
      <c r="BU40" s="841"/>
      <c r="BV40" s="841"/>
      <c r="BW40" s="841"/>
      <c r="BX40" s="841"/>
      <c r="BY40" s="841"/>
      <c r="BZ40" s="841"/>
      <c r="CA40" s="841"/>
      <c r="CB40" s="841"/>
      <c r="CC40" s="841"/>
      <c r="CD40" s="841"/>
      <c r="CE40" s="841"/>
      <c r="CF40" s="841"/>
      <c r="CG40" s="842"/>
      <c r="CH40" s="812"/>
      <c r="CI40" s="813"/>
      <c r="CJ40" s="813"/>
      <c r="CK40" s="813"/>
      <c r="CL40" s="814"/>
      <c r="CM40" s="812"/>
      <c r="CN40" s="813"/>
      <c r="CO40" s="813"/>
      <c r="CP40" s="813"/>
      <c r="CQ40" s="814"/>
      <c r="CR40" s="812"/>
      <c r="CS40" s="813"/>
      <c r="CT40" s="813"/>
      <c r="CU40" s="813"/>
      <c r="CV40" s="814"/>
      <c r="CW40" s="812"/>
      <c r="CX40" s="813"/>
      <c r="CY40" s="813"/>
      <c r="CZ40" s="813"/>
      <c r="DA40" s="814"/>
      <c r="DB40" s="812"/>
      <c r="DC40" s="813"/>
      <c r="DD40" s="813"/>
      <c r="DE40" s="813"/>
      <c r="DF40" s="814"/>
      <c r="DG40" s="812"/>
      <c r="DH40" s="813"/>
      <c r="DI40" s="813"/>
      <c r="DJ40" s="813"/>
      <c r="DK40" s="814"/>
      <c r="DL40" s="812"/>
      <c r="DM40" s="813"/>
      <c r="DN40" s="813"/>
      <c r="DO40" s="813"/>
      <c r="DP40" s="814"/>
      <c r="DQ40" s="812"/>
      <c r="DR40" s="813"/>
      <c r="DS40" s="813"/>
      <c r="DT40" s="813"/>
      <c r="DU40" s="814"/>
      <c r="DV40" s="815"/>
      <c r="DW40" s="816"/>
      <c r="DX40" s="816"/>
      <c r="DY40" s="816"/>
      <c r="DZ40" s="817"/>
      <c r="EA40" s="226"/>
    </row>
    <row r="41" spans="1:131" s="227" customFormat="1" ht="26.25" customHeight="1" x14ac:dyDescent="0.15">
      <c r="A41" s="241">
        <v>14</v>
      </c>
      <c r="B41" s="818"/>
      <c r="C41" s="819"/>
      <c r="D41" s="819"/>
      <c r="E41" s="819"/>
      <c r="F41" s="819"/>
      <c r="G41" s="819"/>
      <c r="H41" s="819"/>
      <c r="I41" s="819"/>
      <c r="J41" s="819"/>
      <c r="K41" s="819"/>
      <c r="L41" s="819"/>
      <c r="M41" s="819"/>
      <c r="N41" s="819"/>
      <c r="O41" s="819"/>
      <c r="P41" s="820"/>
      <c r="Q41" s="821"/>
      <c r="R41" s="822"/>
      <c r="S41" s="822"/>
      <c r="T41" s="822"/>
      <c r="U41" s="822"/>
      <c r="V41" s="822"/>
      <c r="W41" s="822"/>
      <c r="X41" s="822"/>
      <c r="Y41" s="822"/>
      <c r="Z41" s="822"/>
      <c r="AA41" s="822"/>
      <c r="AB41" s="822"/>
      <c r="AC41" s="822"/>
      <c r="AD41" s="822"/>
      <c r="AE41" s="832"/>
      <c r="AF41" s="833"/>
      <c r="AG41" s="834"/>
      <c r="AH41" s="834"/>
      <c r="AI41" s="834"/>
      <c r="AJ41" s="835"/>
      <c r="AK41" s="777"/>
      <c r="AL41" s="778"/>
      <c r="AM41" s="778"/>
      <c r="AN41" s="778"/>
      <c r="AO41" s="778"/>
      <c r="AP41" s="778"/>
      <c r="AQ41" s="778"/>
      <c r="AR41" s="778"/>
      <c r="AS41" s="778"/>
      <c r="AT41" s="778"/>
      <c r="AU41" s="778"/>
      <c r="AV41" s="778"/>
      <c r="AW41" s="778"/>
      <c r="AX41" s="778"/>
      <c r="AY41" s="778"/>
      <c r="AZ41" s="779"/>
      <c r="BA41" s="779"/>
      <c r="BB41" s="779"/>
      <c r="BC41" s="779"/>
      <c r="BD41" s="779"/>
      <c r="BE41" s="889"/>
      <c r="BF41" s="889"/>
      <c r="BG41" s="889"/>
      <c r="BH41" s="889"/>
      <c r="BI41" s="890"/>
      <c r="BJ41" s="232"/>
      <c r="BK41" s="232"/>
      <c r="BL41" s="232"/>
      <c r="BM41" s="232"/>
      <c r="BN41" s="232"/>
      <c r="BO41" s="245"/>
      <c r="BP41" s="245"/>
      <c r="BQ41" s="242">
        <v>35</v>
      </c>
      <c r="BR41" s="243"/>
      <c r="BS41" s="840"/>
      <c r="BT41" s="841"/>
      <c r="BU41" s="841"/>
      <c r="BV41" s="841"/>
      <c r="BW41" s="841"/>
      <c r="BX41" s="841"/>
      <c r="BY41" s="841"/>
      <c r="BZ41" s="841"/>
      <c r="CA41" s="841"/>
      <c r="CB41" s="841"/>
      <c r="CC41" s="841"/>
      <c r="CD41" s="841"/>
      <c r="CE41" s="841"/>
      <c r="CF41" s="841"/>
      <c r="CG41" s="842"/>
      <c r="CH41" s="812"/>
      <c r="CI41" s="813"/>
      <c r="CJ41" s="813"/>
      <c r="CK41" s="813"/>
      <c r="CL41" s="814"/>
      <c r="CM41" s="812"/>
      <c r="CN41" s="813"/>
      <c r="CO41" s="813"/>
      <c r="CP41" s="813"/>
      <c r="CQ41" s="814"/>
      <c r="CR41" s="812"/>
      <c r="CS41" s="813"/>
      <c r="CT41" s="813"/>
      <c r="CU41" s="813"/>
      <c r="CV41" s="814"/>
      <c r="CW41" s="812"/>
      <c r="CX41" s="813"/>
      <c r="CY41" s="813"/>
      <c r="CZ41" s="813"/>
      <c r="DA41" s="814"/>
      <c r="DB41" s="812"/>
      <c r="DC41" s="813"/>
      <c r="DD41" s="813"/>
      <c r="DE41" s="813"/>
      <c r="DF41" s="814"/>
      <c r="DG41" s="812"/>
      <c r="DH41" s="813"/>
      <c r="DI41" s="813"/>
      <c r="DJ41" s="813"/>
      <c r="DK41" s="814"/>
      <c r="DL41" s="812"/>
      <c r="DM41" s="813"/>
      <c r="DN41" s="813"/>
      <c r="DO41" s="813"/>
      <c r="DP41" s="814"/>
      <c r="DQ41" s="812"/>
      <c r="DR41" s="813"/>
      <c r="DS41" s="813"/>
      <c r="DT41" s="813"/>
      <c r="DU41" s="814"/>
      <c r="DV41" s="815"/>
      <c r="DW41" s="816"/>
      <c r="DX41" s="816"/>
      <c r="DY41" s="816"/>
      <c r="DZ41" s="817"/>
      <c r="EA41" s="226"/>
    </row>
    <row r="42" spans="1:131" s="227" customFormat="1" ht="26.25" customHeight="1" x14ac:dyDescent="0.15">
      <c r="A42" s="241">
        <v>15</v>
      </c>
      <c r="B42" s="818"/>
      <c r="C42" s="819"/>
      <c r="D42" s="819"/>
      <c r="E42" s="819"/>
      <c r="F42" s="819"/>
      <c r="G42" s="819"/>
      <c r="H42" s="819"/>
      <c r="I42" s="819"/>
      <c r="J42" s="819"/>
      <c r="K42" s="819"/>
      <c r="L42" s="819"/>
      <c r="M42" s="819"/>
      <c r="N42" s="819"/>
      <c r="O42" s="819"/>
      <c r="P42" s="820"/>
      <c r="Q42" s="821"/>
      <c r="R42" s="822"/>
      <c r="S42" s="822"/>
      <c r="T42" s="822"/>
      <c r="U42" s="822"/>
      <c r="V42" s="822"/>
      <c r="W42" s="822"/>
      <c r="X42" s="822"/>
      <c r="Y42" s="822"/>
      <c r="Z42" s="822"/>
      <c r="AA42" s="822"/>
      <c r="AB42" s="822"/>
      <c r="AC42" s="822"/>
      <c r="AD42" s="822"/>
      <c r="AE42" s="832"/>
      <c r="AF42" s="833"/>
      <c r="AG42" s="834"/>
      <c r="AH42" s="834"/>
      <c r="AI42" s="834"/>
      <c r="AJ42" s="835"/>
      <c r="AK42" s="777"/>
      <c r="AL42" s="778"/>
      <c r="AM42" s="778"/>
      <c r="AN42" s="778"/>
      <c r="AO42" s="778"/>
      <c r="AP42" s="778"/>
      <c r="AQ42" s="778"/>
      <c r="AR42" s="778"/>
      <c r="AS42" s="778"/>
      <c r="AT42" s="778"/>
      <c r="AU42" s="778"/>
      <c r="AV42" s="778"/>
      <c r="AW42" s="778"/>
      <c r="AX42" s="778"/>
      <c r="AY42" s="778"/>
      <c r="AZ42" s="779"/>
      <c r="BA42" s="779"/>
      <c r="BB42" s="779"/>
      <c r="BC42" s="779"/>
      <c r="BD42" s="779"/>
      <c r="BE42" s="889"/>
      <c r="BF42" s="889"/>
      <c r="BG42" s="889"/>
      <c r="BH42" s="889"/>
      <c r="BI42" s="890"/>
      <c r="BJ42" s="232"/>
      <c r="BK42" s="232"/>
      <c r="BL42" s="232"/>
      <c r="BM42" s="232"/>
      <c r="BN42" s="232"/>
      <c r="BO42" s="245"/>
      <c r="BP42" s="245"/>
      <c r="BQ42" s="242">
        <v>36</v>
      </c>
      <c r="BR42" s="243"/>
      <c r="BS42" s="840"/>
      <c r="BT42" s="841"/>
      <c r="BU42" s="841"/>
      <c r="BV42" s="841"/>
      <c r="BW42" s="841"/>
      <c r="BX42" s="841"/>
      <c r="BY42" s="841"/>
      <c r="BZ42" s="841"/>
      <c r="CA42" s="841"/>
      <c r="CB42" s="841"/>
      <c r="CC42" s="841"/>
      <c r="CD42" s="841"/>
      <c r="CE42" s="841"/>
      <c r="CF42" s="841"/>
      <c r="CG42" s="842"/>
      <c r="CH42" s="812"/>
      <c r="CI42" s="813"/>
      <c r="CJ42" s="813"/>
      <c r="CK42" s="813"/>
      <c r="CL42" s="814"/>
      <c r="CM42" s="812"/>
      <c r="CN42" s="813"/>
      <c r="CO42" s="813"/>
      <c r="CP42" s="813"/>
      <c r="CQ42" s="814"/>
      <c r="CR42" s="812"/>
      <c r="CS42" s="813"/>
      <c r="CT42" s="813"/>
      <c r="CU42" s="813"/>
      <c r="CV42" s="814"/>
      <c r="CW42" s="812"/>
      <c r="CX42" s="813"/>
      <c r="CY42" s="813"/>
      <c r="CZ42" s="813"/>
      <c r="DA42" s="814"/>
      <c r="DB42" s="812"/>
      <c r="DC42" s="813"/>
      <c r="DD42" s="813"/>
      <c r="DE42" s="813"/>
      <c r="DF42" s="814"/>
      <c r="DG42" s="812"/>
      <c r="DH42" s="813"/>
      <c r="DI42" s="813"/>
      <c r="DJ42" s="813"/>
      <c r="DK42" s="814"/>
      <c r="DL42" s="812"/>
      <c r="DM42" s="813"/>
      <c r="DN42" s="813"/>
      <c r="DO42" s="813"/>
      <c r="DP42" s="814"/>
      <c r="DQ42" s="812"/>
      <c r="DR42" s="813"/>
      <c r="DS42" s="813"/>
      <c r="DT42" s="813"/>
      <c r="DU42" s="814"/>
      <c r="DV42" s="815"/>
      <c r="DW42" s="816"/>
      <c r="DX42" s="816"/>
      <c r="DY42" s="816"/>
      <c r="DZ42" s="817"/>
      <c r="EA42" s="226"/>
    </row>
    <row r="43" spans="1:131" s="227" customFormat="1" ht="26.25" customHeight="1" x14ac:dyDescent="0.15">
      <c r="A43" s="241">
        <v>16</v>
      </c>
      <c r="B43" s="818"/>
      <c r="C43" s="819"/>
      <c r="D43" s="819"/>
      <c r="E43" s="819"/>
      <c r="F43" s="819"/>
      <c r="G43" s="819"/>
      <c r="H43" s="819"/>
      <c r="I43" s="819"/>
      <c r="J43" s="819"/>
      <c r="K43" s="819"/>
      <c r="L43" s="819"/>
      <c r="M43" s="819"/>
      <c r="N43" s="819"/>
      <c r="O43" s="819"/>
      <c r="P43" s="820"/>
      <c r="Q43" s="821"/>
      <c r="R43" s="822"/>
      <c r="S43" s="822"/>
      <c r="T43" s="822"/>
      <c r="U43" s="822"/>
      <c r="V43" s="822"/>
      <c r="W43" s="822"/>
      <c r="X43" s="822"/>
      <c r="Y43" s="822"/>
      <c r="Z43" s="822"/>
      <c r="AA43" s="822"/>
      <c r="AB43" s="822"/>
      <c r="AC43" s="822"/>
      <c r="AD43" s="822"/>
      <c r="AE43" s="832"/>
      <c r="AF43" s="833"/>
      <c r="AG43" s="834"/>
      <c r="AH43" s="834"/>
      <c r="AI43" s="834"/>
      <c r="AJ43" s="835"/>
      <c r="AK43" s="777"/>
      <c r="AL43" s="778"/>
      <c r="AM43" s="778"/>
      <c r="AN43" s="778"/>
      <c r="AO43" s="778"/>
      <c r="AP43" s="778"/>
      <c r="AQ43" s="778"/>
      <c r="AR43" s="778"/>
      <c r="AS43" s="778"/>
      <c r="AT43" s="778"/>
      <c r="AU43" s="778"/>
      <c r="AV43" s="778"/>
      <c r="AW43" s="778"/>
      <c r="AX43" s="778"/>
      <c r="AY43" s="778"/>
      <c r="AZ43" s="779"/>
      <c r="BA43" s="779"/>
      <c r="BB43" s="779"/>
      <c r="BC43" s="779"/>
      <c r="BD43" s="779"/>
      <c r="BE43" s="889"/>
      <c r="BF43" s="889"/>
      <c r="BG43" s="889"/>
      <c r="BH43" s="889"/>
      <c r="BI43" s="890"/>
      <c r="BJ43" s="232"/>
      <c r="BK43" s="232"/>
      <c r="BL43" s="232"/>
      <c r="BM43" s="232"/>
      <c r="BN43" s="232"/>
      <c r="BO43" s="245"/>
      <c r="BP43" s="245"/>
      <c r="BQ43" s="242">
        <v>37</v>
      </c>
      <c r="BR43" s="243"/>
      <c r="BS43" s="840"/>
      <c r="BT43" s="841"/>
      <c r="BU43" s="841"/>
      <c r="BV43" s="841"/>
      <c r="BW43" s="841"/>
      <c r="BX43" s="841"/>
      <c r="BY43" s="841"/>
      <c r="BZ43" s="841"/>
      <c r="CA43" s="841"/>
      <c r="CB43" s="841"/>
      <c r="CC43" s="841"/>
      <c r="CD43" s="841"/>
      <c r="CE43" s="841"/>
      <c r="CF43" s="841"/>
      <c r="CG43" s="842"/>
      <c r="CH43" s="812"/>
      <c r="CI43" s="813"/>
      <c r="CJ43" s="813"/>
      <c r="CK43" s="813"/>
      <c r="CL43" s="814"/>
      <c r="CM43" s="812"/>
      <c r="CN43" s="813"/>
      <c r="CO43" s="813"/>
      <c r="CP43" s="813"/>
      <c r="CQ43" s="814"/>
      <c r="CR43" s="812"/>
      <c r="CS43" s="813"/>
      <c r="CT43" s="813"/>
      <c r="CU43" s="813"/>
      <c r="CV43" s="814"/>
      <c r="CW43" s="812"/>
      <c r="CX43" s="813"/>
      <c r="CY43" s="813"/>
      <c r="CZ43" s="813"/>
      <c r="DA43" s="814"/>
      <c r="DB43" s="812"/>
      <c r="DC43" s="813"/>
      <c r="DD43" s="813"/>
      <c r="DE43" s="813"/>
      <c r="DF43" s="814"/>
      <c r="DG43" s="812"/>
      <c r="DH43" s="813"/>
      <c r="DI43" s="813"/>
      <c r="DJ43" s="813"/>
      <c r="DK43" s="814"/>
      <c r="DL43" s="812"/>
      <c r="DM43" s="813"/>
      <c r="DN43" s="813"/>
      <c r="DO43" s="813"/>
      <c r="DP43" s="814"/>
      <c r="DQ43" s="812"/>
      <c r="DR43" s="813"/>
      <c r="DS43" s="813"/>
      <c r="DT43" s="813"/>
      <c r="DU43" s="814"/>
      <c r="DV43" s="815"/>
      <c r="DW43" s="816"/>
      <c r="DX43" s="816"/>
      <c r="DY43" s="816"/>
      <c r="DZ43" s="817"/>
      <c r="EA43" s="226"/>
    </row>
    <row r="44" spans="1:131" s="227" customFormat="1" ht="26.25" customHeight="1" x14ac:dyDescent="0.15">
      <c r="A44" s="241">
        <v>17</v>
      </c>
      <c r="B44" s="818"/>
      <c r="C44" s="819"/>
      <c r="D44" s="819"/>
      <c r="E44" s="819"/>
      <c r="F44" s="819"/>
      <c r="G44" s="819"/>
      <c r="H44" s="819"/>
      <c r="I44" s="819"/>
      <c r="J44" s="819"/>
      <c r="K44" s="819"/>
      <c r="L44" s="819"/>
      <c r="M44" s="819"/>
      <c r="N44" s="819"/>
      <c r="O44" s="819"/>
      <c r="P44" s="820"/>
      <c r="Q44" s="821"/>
      <c r="R44" s="822"/>
      <c r="S44" s="822"/>
      <c r="T44" s="822"/>
      <c r="U44" s="822"/>
      <c r="V44" s="822"/>
      <c r="W44" s="822"/>
      <c r="X44" s="822"/>
      <c r="Y44" s="822"/>
      <c r="Z44" s="822"/>
      <c r="AA44" s="822"/>
      <c r="AB44" s="822"/>
      <c r="AC44" s="822"/>
      <c r="AD44" s="822"/>
      <c r="AE44" s="832"/>
      <c r="AF44" s="833"/>
      <c r="AG44" s="834"/>
      <c r="AH44" s="834"/>
      <c r="AI44" s="834"/>
      <c r="AJ44" s="835"/>
      <c r="AK44" s="777"/>
      <c r="AL44" s="778"/>
      <c r="AM44" s="778"/>
      <c r="AN44" s="778"/>
      <c r="AO44" s="778"/>
      <c r="AP44" s="778"/>
      <c r="AQ44" s="778"/>
      <c r="AR44" s="778"/>
      <c r="AS44" s="778"/>
      <c r="AT44" s="778"/>
      <c r="AU44" s="778"/>
      <c r="AV44" s="778"/>
      <c r="AW44" s="778"/>
      <c r="AX44" s="778"/>
      <c r="AY44" s="778"/>
      <c r="AZ44" s="779"/>
      <c r="BA44" s="779"/>
      <c r="BB44" s="779"/>
      <c r="BC44" s="779"/>
      <c r="BD44" s="779"/>
      <c r="BE44" s="889"/>
      <c r="BF44" s="889"/>
      <c r="BG44" s="889"/>
      <c r="BH44" s="889"/>
      <c r="BI44" s="890"/>
      <c r="BJ44" s="232"/>
      <c r="BK44" s="232"/>
      <c r="BL44" s="232"/>
      <c r="BM44" s="232"/>
      <c r="BN44" s="232"/>
      <c r="BO44" s="245"/>
      <c r="BP44" s="245"/>
      <c r="BQ44" s="242">
        <v>38</v>
      </c>
      <c r="BR44" s="243"/>
      <c r="BS44" s="840"/>
      <c r="BT44" s="841"/>
      <c r="BU44" s="841"/>
      <c r="BV44" s="841"/>
      <c r="BW44" s="841"/>
      <c r="BX44" s="841"/>
      <c r="BY44" s="841"/>
      <c r="BZ44" s="841"/>
      <c r="CA44" s="841"/>
      <c r="CB44" s="841"/>
      <c r="CC44" s="841"/>
      <c r="CD44" s="841"/>
      <c r="CE44" s="841"/>
      <c r="CF44" s="841"/>
      <c r="CG44" s="842"/>
      <c r="CH44" s="812"/>
      <c r="CI44" s="813"/>
      <c r="CJ44" s="813"/>
      <c r="CK44" s="813"/>
      <c r="CL44" s="814"/>
      <c r="CM44" s="812"/>
      <c r="CN44" s="813"/>
      <c r="CO44" s="813"/>
      <c r="CP44" s="813"/>
      <c r="CQ44" s="814"/>
      <c r="CR44" s="812"/>
      <c r="CS44" s="813"/>
      <c r="CT44" s="813"/>
      <c r="CU44" s="813"/>
      <c r="CV44" s="814"/>
      <c r="CW44" s="812"/>
      <c r="CX44" s="813"/>
      <c r="CY44" s="813"/>
      <c r="CZ44" s="813"/>
      <c r="DA44" s="814"/>
      <c r="DB44" s="812"/>
      <c r="DC44" s="813"/>
      <c r="DD44" s="813"/>
      <c r="DE44" s="813"/>
      <c r="DF44" s="814"/>
      <c r="DG44" s="812"/>
      <c r="DH44" s="813"/>
      <c r="DI44" s="813"/>
      <c r="DJ44" s="813"/>
      <c r="DK44" s="814"/>
      <c r="DL44" s="812"/>
      <c r="DM44" s="813"/>
      <c r="DN44" s="813"/>
      <c r="DO44" s="813"/>
      <c r="DP44" s="814"/>
      <c r="DQ44" s="812"/>
      <c r="DR44" s="813"/>
      <c r="DS44" s="813"/>
      <c r="DT44" s="813"/>
      <c r="DU44" s="814"/>
      <c r="DV44" s="815"/>
      <c r="DW44" s="816"/>
      <c r="DX44" s="816"/>
      <c r="DY44" s="816"/>
      <c r="DZ44" s="817"/>
      <c r="EA44" s="226"/>
    </row>
    <row r="45" spans="1:131" s="227" customFormat="1" ht="26.25" customHeight="1" x14ac:dyDescent="0.15">
      <c r="A45" s="241">
        <v>18</v>
      </c>
      <c r="B45" s="818"/>
      <c r="C45" s="819"/>
      <c r="D45" s="819"/>
      <c r="E45" s="819"/>
      <c r="F45" s="819"/>
      <c r="G45" s="819"/>
      <c r="H45" s="819"/>
      <c r="I45" s="819"/>
      <c r="J45" s="819"/>
      <c r="K45" s="819"/>
      <c r="L45" s="819"/>
      <c r="M45" s="819"/>
      <c r="N45" s="819"/>
      <c r="O45" s="819"/>
      <c r="P45" s="820"/>
      <c r="Q45" s="821"/>
      <c r="R45" s="822"/>
      <c r="S45" s="822"/>
      <c r="T45" s="822"/>
      <c r="U45" s="822"/>
      <c r="V45" s="822"/>
      <c r="W45" s="822"/>
      <c r="X45" s="822"/>
      <c r="Y45" s="822"/>
      <c r="Z45" s="822"/>
      <c r="AA45" s="822"/>
      <c r="AB45" s="822"/>
      <c r="AC45" s="822"/>
      <c r="AD45" s="822"/>
      <c r="AE45" s="832"/>
      <c r="AF45" s="833"/>
      <c r="AG45" s="834"/>
      <c r="AH45" s="834"/>
      <c r="AI45" s="834"/>
      <c r="AJ45" s="835"/>
      <c r="AK45" s="777"/>
      <c r="AL45" s="778"/>
      <c r="AM45" s="778"/>
      <c r="AN45" s="778"/>
      <c r="AO45" s="778"/>
      <c r="AP45" s="778"/>
      <c r="AQ45" s="778"/>
      <c r="AR45" s="778"/>
      <c r="AS45" s="778"/>
      <c r="AT45" s="778"/>
      <c r="AU45" s="778"/>
      <c r="AV45" s="778"/>
      <c r="AW45" s="778"/>
      <c r="AX45" s="778"/>
      <c r="AY45" s="778"/>
      <c r="AZ45" s="779"/>
      <c r="BA45" s="779"/>
      <c r="BB45" s="779"/>
      <c r="BC45" s="779"/>
      <c r="BD45" s="779"/>
      <c r="BE45" s="889"/>
      <c r="BF45" s="889"/>
      <c r="BG45" s="889"/>
      <c r="BH45" s="889"/>
      <c r="BI45" s="890"/>
      <c r="BJ45" s="232"/>
      <c r="BK45" s="232"/>
      <c r="BL45" s="232"/>
      <c r="BM45" s="232"/>
      <c r="BN45" s="232"/>
      <c r="BO45" s="245"/>
      <c r="BP45" s="245"/>
      <c r="BQ45" s="242">
        <v>39</v>
      </c>
      <c r="BR45" s="243"/>
      <c r="BS45" s="840"/>
      <c r="BT45" s="841"/>
      <c r="BU45" s="841"/>
      <c r="BV45" s="841"/>
      <c r="BW45" s="841"/>
      <c r="BX45" s="841"/>
      <c r="BY45" s="841"/>
      <c r="BZ45" s="841"/>
      <c r="CA45" s="841"/>
      <c r="CB45" s="841"/>
      <c r="CC45" s="841"/>
      <c r="CD45" s="841"/>
      <c r="CE45" s="841"/>
      <c r="CF45" s="841"/>
      <c r="CG45" s="842"/>
      <c r="CH45" s="812"/>
      <c r="CI45" s="813"/>
      <c r="CJ45" s="813"/>
      <c r="CK45" s="813"/>
      <c r="CL45" s="814"/>
      <c r="CM45" s="812"/>
      <c r="CN45" s="813"/>
      <c r="CO45" s="813"/>
      <c r="CP45" s="813"/>
      <c r="CQ45" s="814"/>
      <c r="CR45" s="812"/>
      <c r="CS45" s="813"/>
      <c r="CT45" s="813"/>
      <c r="CU45" s="813"/>
      <c r="CV45" s="814"/>
      <c r="CW45" s="812"/>
      <c r="CX45" s="813"/>
      <c r="CY45" s="813"/>
      <c r="CZ45" s="813"/>
      <c r="DA45" s="814"/>
      <c r="DB45" s="812"/>
      <c r="DC45" s="813"/>
      <c r="DD45" s="813"/>
      <c r="DE45" s="813"/>
      <c r="DF45" s="814"/>
      <c r="DG45" s="812"/>
      <c r="DH45" s="813"/>
      <c r="DI45" s="813"/>
      <c r="DJ45" s="813"/>
      <c r="DK45" s="814"/>
      <c r="DL45" s="812"/>
      <c r="DM45" s="813"/>
      <c r="DN45" s="813"/>
      <c r="DO45" s="813"/>
      <c r="DP45" s="814"/>
      <c r="DQ45" s="812"/>
      <c r="DR45" s="813"/>
      <c r="DS45" s="813"/>
      <c r="DT45" s="813"/>
      <c r="DU45" s="814"/>
      <c r="DV45" s="815"/>
      <c r="DW45" s="816"/>
      <c r="DX45" s="816"/>
      <c r="DY45" s="816"/>
      <c r="DZ45" s="817"/>
      <c r="EA45" s="226"/>
    </row>
    <row r="46" spans="1:131" s="227" customFormat="1" ht="26.25" customHeight="1" x14ac:dyDescent="0.15">
      <c r="A46" s="241">
        <v>19</v>
      </c>
      <c r="B46" s="818"/>
      <c r="C46" s="819"/>
      <c r="D46" s="819"/>
      <c r="E46" s="819"/>
      <c r="F46" s="819"/>
      <c r="G46" s="819"/>
      <c r="H46" s="819"/>
      <c r="I46" s="819"/>
      <c r="J46" s="819"/>
      <c r="K46" s="819"/>
      <c r="L46" s="819"/>
      <c r="M46" s="819"/>
      <c r="N46" s="819"/>
      <c r="O46" s="819"/>
      <c r="P46" s="820"/>
      <c r="Q46" s="821"/>
      <c r="R46" s="822"/>
      <c r="S46" s="822"/>
      <c r="T46" s="822"/>
      <c r="U46" s="822"/>
      <c r="V46" s="822"/>
      <c r="W46" s="822"/>
      <c r="X46" s="822"/>
      <c r="Y46" s="822"/>
      <c r="Z46" s="822"/>
      <c r="AA46" s="822"/>
      <c r="AB46" s="822"/>
      <c r="AC46" s="822"/>
      <c r="AD46" s="822"/>
      <c r="AE46" s="832"/>
      <c r="AF46" s="833"/>
      <c r="AG46" s="834"/>
      <c r="AH46" s="834"/>
      <c r="AI46" s="834"/>
      <c r="AJ46" s="835"/>
      <c r="AK46" s="777"/>
      <c r="AL46" s="778"/>
      <c r="AM46" s="778"/>
      <c r="AN46" s="778"/>
      <c r="AO46" s="778"/>
      <c r="AP46" s="778"/>
      <c r="AQ46" s="778"/>
      <c r="AR46" s="778"/>
      <c r="AS46" s="778"/>
      <c r="AT46" s="778"/>
      <c r="AU46" s="778"/>
      <c r="AV46" s="778"/>
      <c r="AW46" s="778"/>
      <c r="AX46" s="778"/>
      <c r="AY46" s="778"/>
      <c r="AZ46" s="779"/>
      <c r="BA46" s="779"/>
      <c r="BB46" s="779"/>
      <c r="BC46" s="779"/>
      <c r="BD46" s="779"/>
      <c r="BE46" s="889"/>
      <c r="BF46" s="889"/>
      <c r="BG46" s="889"/>
      <c r="BH46" s="889"/>
      <c r="BI46" s="890"/>
      <c r="BJ46" s="232"/>
      <c r="BK46" s="232"/>
      <c r="BL46" s="232"/>
      <c r="BM46" s="232"/>
      <c r="BN46" s="232"/>
      <c r="BO46" s="245"/>
      <c r="BP46" s="245"/>
      <c r="BQ46" s="242">
        <v>40</v>
      </c>
      <c r="BR46" s="243"/>
      <c r="BS46" s="840"/>
      <c r="BT46" s="841"/>
      <c r="BU46" s="841"/>
      <c r="BV46" s="841"/>
      <c r="BW46" s="841"/>
      <c r="BX46" s="841"/>
      <c r="BY46" s="841"/>
      <c r="BZ46" s="841"/>
      <c r="CA46" s="841"/>
      <c r="CB46" s="841"/>
      <c r="CC46" s="841"/>
      <c r="CD46" s="841"/>
      <c r="CE46" s="841"/>
      <c r="CF46" s="841"/>
      <c r="CG46" s="842"/>
      <c r="CH46" s="812"/>
      <c r="CI46" s="813"/>
      <c r="CJ46" s="813"/>
      <c r="CK46" s="813"/>
      <c r="CL46" s="814"/>
      <c r="CM46" s="812"/>
      <c r="CN46" s="813"/>
      <c r="CO46" s="813"/>
      <c r="CP46" s="813"/>
      <c r="CQ46" s="814"/>
      <c r="CR46" s="812"/>
      <c r="CS46" s="813"/>
      <c r="CT46" s="813"/>
      <c r="CU46" s="813"/>
      <c r="CV46" s="814"/>
      <c r="CW46" s="812"/>
      <c r="CX46" s="813"/>
      <c r="CY46" s="813"/>
      <c r="CZ46" s="813"/>
      <c r="DA46" s="814"/>
      <c r="DB46" s="812"/>
      <c r="DC46" s="813"/>
      <c r="DD46" s="813"/>
      <c r="DE46" s="813"/>
      <c r="DF46" s="814"/>
      <c r="DG46" s="812"/>
      <c r="DH46" s="813"/>
      <c r="DI46" s="813"/>
      <c r="DJ46" s="813"/>
      <c r="DK46" s="814"/>
      <c r="DL46" s="812"/>
      <c r="DM46" s="813"/>
      <c r="DN46" s="813"/>
      <c r="DO46" s="813"/>
      <c r="DP46" s="814"/>
      <c r="DQ46" s="812"/>
      <c r="DR46" s="813"/>
      <c r="DS46" s="813"/>
      <c r="DT46" s="813"/>
      <c r="DU46" s="814"/>
      <c r="DV46" s="815"/>
      <c r="DW46" s="816"/>
      <c r="DX46" s="816"/>
      <c r="DY46" s="816"/>
      <c r="DZ46" s="817"/>
      <c r="EA46" s="226"/>
    </row>
    <row r="47" spans="1:131" s="227" customFormat="1" ht="26.25" customHeight="1" x14ac:dyDescent="0.15">
      <c r="A47" s="241">
        <v>20</v>
      </c>
      <c r="B47" s="818"/>
      <c r="C47" s="819"/>
      <c r="D47" s="819"/>
      <c r="E47" s="819"/>
      <c r="F47" s="819"/>
      <c r="G47" s="819"/>
      <c r="H47" s="819"/>
      <c r="I47" s="819"/>
      <c r="J47" s="819"/>
      <c r="K47" s="819"/>
      <c r="L47" s="819"/>
      <c r="M47" s="819"/>
      <c r="N47" s="819"/>
      <c r="O47" s="819"/>
      <c r="P47" s="820"/>
      <c r="Q47" s="821"/>
      <c r="R47" s="822"/>
      <c r="S47" s="822"/>
      <c r="T47" s="822"/>
      <c r="U47" s="822"/>
      <c r="V47" s="822"/>
      <c r="W47" s="822"/>
      <c r="X47" s="822"/>
      <c r="Y47" s="822"/>
      <c r="Z47" s="822"/>
      <c r="AA47" s="822"/>
      <c r="AB47" s="822"/>
      <c r="AC47" s="822"/>
      <c r="AD47" s="822"/>
      <c r="AE47" s="832"/>
      <c r="AF47" s="833"/>
      <c r="AG47" s="834"/>
      <c r="AH47" s="834"/>
      <c r="AI47" s="834"/>
      <c r="AJ47" s="835"/>
      <c r="AK47" s="777"/>
      <c r="AL47" s="778"/>
      <c r="AM47" s="778"/>
      <c r="AN47" s="778"/>
      <c r="AO47" s="778"/>
      <c r="AP47" s="778"/>
      <c r="AQ47" s="778"/>
      <c r="AR47" s="778"/>
      <c r="AS47" s="778"/>
      <c r="AT47" s="778"/>
      <c r="AU47" s="778"/>
      <c r="AV47" s="778"/>
      <c r="AW47" s="778"/>
      <c r="AX47" s="778"/>
      <c r="AY47" s="778"/>
      <c r="AZ47" s="779"/>
      <c r="BA47" s="779"/>
      <c r="BB47" s="779"/>
      <c r="BC47" s="779"/>
      <c r="BD47" s="779"/>
      <c r="BE47" s="889"/>
      <c r="BF47" s="889"/>
      <c r="BG47" s="889"/>
      <c r="BH47" s="889"/>
      <c r="BI47" s="890"/>
      <c r="BJ47" s="232"/>
      <c r="BK47" s="232"/>
      <c r="BL47" s="232"/>
      <c r="BM47" s="232"/>
      <c r="BN47" s="232"/>
      <c r="BO47" s="245"/>
      <c r="BP47" s="245"/>
      <c r="BQ47" s="242">
        <v>41</v>
      </c>
      <c r="BR47" s="243"/>
      <c r="BS47" s="840"/>
      <c r="BT47" s="841"/>
      <c r="BU47" s="841"/>
      <c r="BV47" s="841"/>
      <c r="BW47" s="841"/>
      <c r="BX47" s="841"/>
      <c r="BY47" s="841"/>
      <c r="BZ47" s="841"/>
      <c r="CA47" s="841"/>
      <c r="CB47" s="841"/>
      <c r="CC47" s="841"/>
      <c r="CD47" s="841"/>
      <c r="CE47" s="841"/>
      <c r="CF47" s="841"/>
      <c r="CG47" s="842"/>
      <c r="CH47" s="812"/>
      <c r="CI47" s="813"/>
      <c r="CJ47" s="813"/>
      <c r="CK47" s="813"/>
      <c r="CL47" s="814"/>
      <c r="CM47" s="812"/>
      <c r="CN47" s="813"/>
      <c r="CO47" s="813"/>
      <c r="CP47" s="813"/>
      <c r="CQ47" s="814"/>
      <c r="CR47" s="812"/>
      <c r="CS47" s="813"/>
      <c r="CT47" s="813"/>
      <c r="CU47" s="813"/>
      <c r="CV47" s="814"/>
      <c r="CW47" s="812"/>
      <c r="CX47" s="813"/>
      <c r="CY47" s="813"/>
      <c r="CZ47" s="813"/>
      <c r="DA47" s="814"/>
      <c r="DB47" s="812"/>
      <c r="DC47" s="813"/>
      <c r="DD47" s="813"/>
      <c r="DE47" s="813"/>
      <c r="DF47" s="814"/>
      <c r="DG47" s="812"/>
      <c r="DH47" s="813"/>
      <c r="DI47" s="813"/>
      <c r="DJ47" s="813"/>
      <c r="DK47" s="814"/>
      <c r="DL47" s="812"/>
      <c r="DM47" s="813"/>
      <c r="DN47" s="813"/>
      <c r="DO47" s="813"/>
      <c r="DP47" s="814"/>
      <c r="DQ47" s="812"/>
      <c r="DR47" s="813"/>
      <c r="DS47" s="813"/>
      <c r="DT47" s="813"/>
      <c r="DU47" s="814"/>
      <c r="DV47" s="815"/>
      <c r="DW47" s="816"/>
      <c r="DX47" s="816"/>
      <c r="DY47" s="816"/>
      <c r="DZ47" s="817"/>
      <c r="EA47" s="226"/>
    </row>
    <row r="48" spans="1:131" s="227" customFormat="1" ht="26.25" customHeight="1" x14ac:dyDescent="0.15">
      <c r="A48" s="241">
        <v>21</v>
      </c>
      <c r="B48" s="818"/>
      <c r="C48" s="819"/>
      <c r="D48" s="819"/>
      <c r="E48" s="819"/>
      <c r="F48" s="819"/>
      <c r="G48" s="819"/>
      <c r="H48" s="819"/>
      <c r="I48" s="819"/>
      <c r="J48" s="819"/>
      <c r="K48" s="819"/>
      <c r="L48" s="819"/>
      <c r="M48" s="819"/>
      <c r="N48" s="819"/>
      <c r="O48" s="819"/>
      <c r="P48" s="820"/>
      <c r="Q48" s="821"/>
      <c r="R48" s="822"/>
      <c r="S48" s="822"/>
      <c r="T48" s="822"/>
      <c r="U48" s="822"/>
      <c r="V48" s="822"/>
      <c r="W48" s="822"/>
      <c r="X48" s="822"/>
      <c r="Y48" s="822"/>
      <c r="Z48" s="822"/>
      <c r="AA48" s="822"/>
      <c r="AB48" s="822"/>
      <c r="AC48" s="822"/>
      <c r="AD48" s="822"/>
      <c r="AE48" s="832"/>
      <c r="AF48" s="833"/>
      <c r="AG48" s="834"/>
      <c r="AH48" s="834"/>
      <c r="AI48" s="834"/>
      <c r="AJ48" s="835"/>
      <c r="AK48" s="777"/>
      <c r="AL48" s="778"/>
      <c r="AM48" s="778"/>
      <c r="AN48" s="778"/>
      <c r="AO48" s="778"/>
      <c r="AP48" s="778"/>
      <c r="AQ48" s="778"/>
      <c r="AR48" s="778"/>
      <c r="AS48" s="778"/>
      <c r="AT48" s="778"/>
      <c r="AU48" s="778"/>
      <c r="AV48" s="778"/>
      <c r="AW48" s="778"/>
      <c r="AX48" s="778"/>
      <c r="AY48" s="778"/>
      <c r="AZ48" s="779"/>
      <c r="BA48" s="779"/>
      <c r="BB48" s="779"/>
      <c r="BC48" s="779"/>
      <c r="BD48" s="779"/>
      <c r="BE48" s="889"/>
      <c r="BF48" s="889"/>
      <c r="BG48" s="889"/>
      <c r="BH48" s="889"/>
      <c r="BI48" s="890"/>
      <c r="BJ48" s="232"/>
      <c r="BK48" s="232"/>
      <c r="BL48" s="232"/>
      <c r="BM48" s="232"/>
      <c r="BN48" s="232"/>
      <c r="BO48" s="245"/>
      <c r="BP48" s="245"/>
      <c r="BQ48" s="242">
        <v>42</v>
      </c>
      <c r="BR48" s="243"/>
      <c r="BS48" s="840"/>
      <c r="BT48" s="841"/>
      <c r="BU48" s="841"/>
      <c r="BV48" s="841"/>
      <c r="BW48" s="841"/>
      <c r="BX48" s="841"/>
      <c r="BY48" s="841"/>
      <c r="BZ48" s="841"/>
      <c r="CA48" s="841"/>
      <c r="CB48" s="841"/>
      <c r="CC48" s="841"/>
      <c r="CD48" s="841"/>
      <c r="CE48" s="841"/>
      <c r="CF48" s="841"/>
      <c r="CG48" s="842"/>
      <c r="CH48" s="812"/>
      <c r="CI48" s="813"/>
      <c r="CJ48" s="813"/>
      <c r="CK48" s="813"/>
      <c r="CL48" s="814"/>
      <c r="CM48" s="812"/>
      <c r="CN48" s="813"/>
      <c r="CO48" s="813"/>
      <c r="CP48" s="813"/>
      <c r="CQ48" s="814"/>
      <c r="CR48" s="812"/>
      <c r="CS48" s="813"/>
      <c r="CT48" s="813"/>
      <c r="CU48" s="813"/>
      <c r="CV48" s="814"/>
      <c r="CW48" s="812"/>
      <c r="CX48" s="813"/>
      <c r="CY48" s="813"/>
      <c r="CZ48" s="813"/>
      <c r="DA48" s="814"/>
      <c r="DB48" s="812"/>
      <c r="DC48" s="813"/>
      <c r="DD48" s="813"/>
      <c r="DE48" s="813"/>
      <c r="DF48" s="814"/>
      <c r="DG48" s="812"/>
      <c r="DH48" s="813"/>
      <c r="DI48" s="813"/>
      <c r="DJ48" s="813"/>
      <c r="DK48" s="814"/>
      <c r="DL48" s="812"/>
      <c r="DM48" s="813"/>
      <c r="DN48" s="813"/>
      <c r="DO48" s="813"/>
      <c r="DP48" s="814"/>
      <c r="DQ48" s="812"/>
      <c r="DR48" s="813"/>
      <c r="DS48" s="813"/>
      <c r="DT48" s="813"/>
      <c r="DU48" s="814"/>
      <c r="DV48" s="815"/>
      <c r="DW48" s="816"/>
      <c r="DX48" s="816"/>
      <c r="DY48" s="816"/>
      <c r="DZ48" s="817"/>
      <c r="EA48" s="226"/>
    </row>
    <row r="49" spans="1:131" s="227" customFormat="1" ht="26.25" customHeight="1" x14ac:dyDescent="0.15">
      <c r="A49" s="241">
        <v>22</v>
      </c>
      <c r="B49" s="818"/>
      <c r="C49" s="819"/>
      <c r="D49" s="819"/>
      <c r="E49" s="819"/>
      <c r="F49" s="819"/>
      <c r="G49" s="819"/>
      <c r="H49" s="819"/>
      <c r="I49" s="819"/>
      <c r="J49" s="819"/>
      <c r="K49" s="819"/>
      <c r="L49" s="819"/>
      <c r="M49" s="819"/>
      <c r="N49" s="819"/>
      <c r="O49" s="819"/>
      <c r="P49" s="820"/>
      <c r="Q49" s="821"/>
      <c r="R49" s="822"/>
      <c r="S49" s="822"/>
      <c r="T49" s="822"/>
      <c r="U49" s="822"/>
      <c r="V49" s="822"/>
      <c r="W49" s="822"/>
      <c r="X49" s="822"/>
      <c r="Y49" s="822"/>
      <c r="Z49" s="822"/>
      <c r="AA49" s="822"/>
      <c r="AB49" s="822"/>
      <c r="AC49" s="822"/>
      <c r="AD49" s="822"/>
      <c r="AE49" s="832"/>
      <c r="AF49" s="833"/>
      <c r="AG49" s="834"/>
      <c r="AH49" s="834"/>
      <c r="AI49" s="834"/>
      <c r="AJ49" s="835"/>
      <c r="AK49" s="777"/>
      <c r="AL49" s="778"/>
      <c r="AM49" s="778"/>
      <c r="AN49" s="778"/>
      <c r="AO49" s="778"/>
      <c r="AP49" s="778"/>
      <c r="AQ49" s="778"/>
      <c r="AR49" s="778"/>
      <c r="AS49" s="778"/>
      <c r="AT49" s="778"/>
      <c r="AU49" s="778"/>
      <c r="AV49" s="778"/>
      <c r="AW49" s="778"/>
      <c r="AX49" s="778"/>
      <c r="AY49" s="778"/>
      <c r="AZ49" s="779"/>
      <c r="BA49" s="779"/>
      <c r="BB49" s="779"/>
      <c r="BC49" s="779"/>
      <c r="BD49" s="779"/>
      <c r="BE49" s="889"/>
      <c r="BF49" s="889"/>
      <c r="BG49" s="889"/>
      <c r="BH49" s="889"/>
      <c r="BI49" s="890"/>
      <c r="BJ49" s="232"/>
      <c r="BK49" s="232"/>
      <c r="BL49" s="232"/>
      <c r="BM49" s="232"/>
      <c r="BN49" s="232"/>
      <c r="BO49" s="245"/>
      <c r="BP49" s="245"/>
      <c r="BQ49" s="242">
        <v>43</v>
      </c>
      <c r="BR49" s="243"/>
      <c r="BS49" s="840"/>
      <c r="BT49" s="841"/>
      <c r="BU49" s="841"/>
      <c r="BV49" s="841"/>
      <c r="BW49" s="841"/>
      <c r="BX49" s="841"/>
      <c r="BY49" s="841"/>
      <c r="BZ49" s="841"/>
      <c r="CA49" s="841"/>
      <c r="CB49" s="841"/>
      <c r="CC49" s="841"/>
      <c r="CD49" s="841"/>
      <c r="CE49" s="841"/>
      <c r="CF49" s="841"/>
      <c r="CG49" s="842"/>
      <c r="CH49" s="812"/>
      <c r="CI49" s="813"/>
      <c r="CJ49" s="813"/>
      <c r="CK49" s="813"/>
      <c r="CL49" s="814"/>
      <c r="CM49" s="812"/>
      <c r="CN49" s="813"/>
      <c r="CO49" s="813"/>
      <c r="CP49" s="813"/>
      <c r="CQ49" s="814"/>
      <c r="CR49" s="812"/>
      <c r="CS49" s="813"/>
      <c r="CT49" s="813"/>
      <c r="CU49" s="813"/>
      <c r="CV49" s="814"/>
      <c r="CW49" s="812"/>
      <c r="CX49" s="813"/>
      <c r="CY49" s="813"/>
      <c r="CZ49" s="813"/>
      <c r="DA49" s="814"/>
      <c r="DB49" s="812"/>
      <c r="DC49" s="813"/>
      <c r="DD49" s="813"/>
      <c r="DE49" s="813"/>
      <c r="DF49" s="814"/>
      <c r="DG49" s="812"/>
      <c r="DH49" s="813"/>
      <c r="DI49" s="813"/>
      <c r="DJ49" s="813"/>
      <c r="DK49" s="814"/>
      <c r="DL49" s="812"/>
      <c r="DM49" s="813"/>
      <c r="DN49" s="813"/>
      <c r="DO49" s="813"/>
      <c r="DP49" s="814"/>
      <c r="DQ49" s="812"/>
      <c r="DR49" s="813"/>
      <c r="DS49" s="813"/>
      <c r="DT49" s="813"/>
      <c r="DU49" s="814"/>
      <c r="DV49" s="815"/>
      <c r="DW49" s="816"/>
      <c r="DX49" s="816"/>
      <c r="DY49" s="816"/>
      <c r="DZ49" s="817"/>
      <c r="EA49" s="226"/>
    </row>
    <row r="50" spans="1:131" s="227" customFormat="1" ht="26.25" customHeight="1" x14ac:dyDescent="0.15">
      <c r="A50" s="241">
        <v>23</v>
      </c>
      <c r="B50" s="818"/>
      <c r="C50" s="819"/>
      <c r="D50" s="819"/>
      <c r="E50" s="819"/>
      <c r="F50" s="819"/>
      <c r="G50" s="819"/>
      <c r="H50" s="819"/>
      <c r="I50" s="819"/>
      <c r="J50" s="819"/>
      <c r="K50" s="819"/>
      <c r="L50" s="819"/>
      <c r="M50" s="819"/>
      <c r="N50" s="819"/>
      <c r="O50" s="819"/>
      <c r="P50" s="820"/>
      <c r="Q50" s="893"/>
      <c r="R50" s="894"/>
      <c r="S50" s="894"/>
      <c r="T50" s="894"/>
      <c r="U50" s="894"/>
      <c r="V50" s="894"/>
      <c r="W50" s="894"/>
      <c r="X50" s="894"/>
      <c r="Y50" s="894"/>
      <c r="Z50" s="894"/>
      <c r="AA50" s="894"/>
      <c r="AB50" s="894"/>
      <c r="AC50" s="894"/>
      <c r="AD50" s="894"/>
      <c r="AE50" s="895"/>
      <c r="AF50" s="833"/>
      <c r="AG50" s="834"/>
      <c r="AH50" s="834"/>
      <c r="AI50" s="834"/>
      <c r="AJ50" s="835"/>
      <c r="AK50" s="896"/>
      <c r="AL50" s="894"/>
      <c r="AM50" s="894"/>
      <c r="AN50" s="894"/>
      <c r="AO50" s="894"/>
      <c r="AP50" s="894"/>
      <c r="AQ50" s="894"/>
      <c r="AR50" s="894"/>
      <c r="AS50" s="894"/>
      <c r="AT50" s="894"/>
      <c r="AU50" s="894"/>
      <c r="AV50" s="894"/>
      <c r="AW50" s="894"/>
      <c r="AX50" s="894"/>
      <c r="AY50" s="894"/>
      <c r="AZ50" s="897"/>
      <c r="BA50" s="897"/>
      <c r="BB50" s="897"/>
      <c r="BC50" s="897"/>
      <c r="BD50" s="897"/>
      <c r="BE50" s="889"/>
      <c r="BF50" s="889"/>
      <c r="BG50" s="889"/>
      <c r="BH50" s="889"/>
      <c r="BI50" s="890"/>
      <c r="BJ50" s="232"/>
      <c r="BK50" s="232"/>
      <c r="BL50" s="232"/>
      <c r="BM50" s="232"/>
      <c r="BN50" s="232"/>
      <c r="BO50" s="245"/>
      <c r="BP50" s="245"/>
      <c r="BQ50" s="242">
        <v>44</v>
      </c>
      <c r="BR50" s="243"/>
      <c r="BS50" s="840"/>
      <c r="BT50" s="841"/>
      <c r="BU50" s="841"/>
      <c r="BV50" s="841"/>
      <c r="BW50" s="841"/>
      <c r="BX50" s="841"/>
      <c r="BY50" s="841"/>
      <c r="BZ50" s="841"/>
      <c r="CA50" s="841"/>
      <c r="CB50" s="841"/>
      <c r="CC50" s="841"/>
      <c r="CD50" s="841"/>
      <c r="CE50" s="841"/>
      <c r="CF50" s="841"/>
      <c r="CG50" s="842"/>
      <c r="CH50" s="812"/>
      <c r="CI50" s="813"/>
      <c r="CJ50" s="813"/>
      <c r="CK50" s="813"/>
      <c r="CL50" s="814"/>
      <c r="CM50" s="812"/>
      <c r="CN50" s="813"/>
      <c r="CO50" s="813"/>
      <c r="CP50" s="813"/>
      <c r="CQ50" s="814"/>
      <c r="CR50" s="812"/>
      <c r="CS50" s="813"/>
      <c r="CT50" s="813"/>
      <c r="CU50" s="813"/>
      <c r="CV50" s="814"/>
      <c r="CW50" s="812"/>
      <c r="CX50" s="813"/>
      <c r="CY50" s="813"/>
      <c r="CZ50" s="813"/>
      <c r="DA50" s="814"/>
      <c r="DB50" s="812"/>
      <c r="DC50" s="813"/>
      <c r="DD50" s="813"/>
      <c r="DE50" s="813"/>
      <c r="DF50" s="814"/>
      <c r="DG50" s="812"/>
      <c r="DH50" s="813"/>
      <c r="DI50" s="813"/>
      <c r="DJ50" s="813"/>
      <c r="DK50" s="814"/>
      <c r="DL50" s="812"/>
      <c r="DM50" s="813"/>
      <c r="DN50" s="813"/>
      <c r="DO50" s="813"/>
      <c r="DP50" s="814"/>
      <c r="DQ50" s="812"/>
      <c r="DR50" s="813"/>
      <c r="DS50" s="813"/>
      <c r="DT50" s="813"/>
      <c r="DU50" s="814"/>
      <c r="DV50" s="815"/>
      <c r="DW50" s="816"/>
      <c r="DX50" s="816"/>
      <c r="DY50" s="816"/>
      <c r="DZ50" s="817"/>
      <c r="EA50" s="226"/>
    </row>
    <row r="51" spans="1:131" s="227" customFormat="1" ht="26.25" customHeight="1" x14ac:dyDescent="0.15">
      <c r="A51" s="241">
        <v>24</v>
      </c>
      <c r="B51" s="818"/>
      <c r="C51" s="819"/>
      <c r="D51" s="819"/>
      <c r="E51" s="819"/>
      <c r="F51" s="819"/>
      <c r="G51" s="819"/>
      <c r="H51" s="819"/>
      <c r="I51" s="819"/>
      <c r="J51" s="819"/>
      <c r="K51" s="819"/>
      <c r="L51" s="819"/>
      <c r="M51" s="819"/>
      <c r="N51" s="819"/>
      <c r="O51" s="819"/>
      <c r="P51" s="820"/>
      <c r="Q51" s="893"/>
      <c r="R51" s="894"/>
      <c r="S51" s="894"/>
      <c r="T51" s="894"/>
      <c r="U51" s="894"/>
      <c r="V51" s="894"/>
      <c r="W51" s="894"/>
      <c r="X51" s="894"/>
      <c r="Y51" s="894"/>
      <c r="Z51" s="894"/>
      <c r="AA51" s="894"/>
      <c r="AB51" s="894"/>
      <c r="AC51" s="894"/>
      <c r="AD51" s="894"/>
      <c r="AE51" s="895"/>
      <c r="AF51" s="833"/>
      <c r="AG51" s="834"/>
      <c r="AH51" s="834"/>
      <c r="AI51" s="834"/>
      <c r="AJ51" s="835"/>
      <c r="AK51" s="896"/>
      <c r="AL51" s="894"/>
      <c r="AM51" s="894"/>
      <c r="AN51" s="894"/>
      <c r="AO51" s="894"/>
      <c r="AP51" s="894"/>
      <c r="AQ51" s="894"/>
      <c r="AR51" s="894"/>
      <c r="AS51" s="894"/>
      <c r="AT51" s="894"/>
      <c r="AU51" s="894"/>
      <c r="AV51" s="894"/>
      <c r="AW51" s="894"/>
      <c r="AX51" s="894"/>
      <c r="AY51" s="894"/>
      <c r="AZ51" s="897"/>
      <c r="BA51" s="897"/>
      <c r="BB51" s="897"/>
      <c r="BC51" s="897"/>
      <c r="BD51" s="897"/>
      <c r="BE51" s="889"/>
      <c r="BF51" s="889"/>
      <c r="BG51" s="889"/>
      <c r="BH51" s="889"/>
      <c r="BI51" s="890"/>
      <c r="BJ51" s="232"/>
      <c r="BK51" s="232"/>
      <c r="BL51" s="232"/>
      <c r="BM51" s="232"/>
      <c r="BN51" s="232"/>
      <c r="BO51" s="245"/>
      <c r="BP51" s="245"/>
      <c r="BQ51" s="242">
        <v>45</v>
      </c>
      <c r="BR51" s="243"/>
      <c r="BS51" s="840"/>
      <c r="BT51" s="841"/>
      <c r="BU51" s="841"/>
      <c r="BV51" s="841"/>
      <c r="BW51" s="841"/>
      <c r="BX51" s="841"/>
      <c r="BY51" s="841"/>
      <c r="BZ51" s="841"/>
      <c r="CA51" s="841"/>
      <c r="CB51" s="841"/>
      <c r="CC51" s="841"/>
      <c r="CD51" s="841"/>
      <c r="CE51" s="841"/>
      <c r="CF51" s="841"/>
      <c r="CG51" s="842"/>
      <c r="CH51" s="812"/>
      <c r="CI51" s="813"/>
      <c r="CJ51" s="813"/>
      <c r="CK51" s="813"/>
      <c r="CL51" s="814"/>
      <c r="CM51" s="812"/>
      <c r="CN51" s="813"/>
      <c r="CO51" s="813"/>
      <c r="CP51" s="813"/>
      <c r="CQ51" s="814"/>
      <c r="CR51" s="812"/>
      <c r="CS51" s="813"/>
      <c r="CT51" s="813"/>
      <c r="CU51" s="813"/>
      <c r="CV51" s="814"/>
      <c r="CW51" s="812"/>
      <c r="CX51" s="813"/>
      <c r="CY51" s="813"/>
      <c r="CZ51" s="813"/>
      <c r="DA51" s="814"/>
      <c r="DB51" s="812"/>
      <c r="DC51" s="813"/>
      <c r="DD51" s="813"/>
      <c r="DE51" s="813"/>
      <c r="DF51" s="814"/>
      <c r="DG51" s="812"/>
      <c r="DH51" s="813"/>
      <c r="DI51" s="813"/>
      <c r="DJ51" s="813"/>
      <c r="DK51" s="814"/>
      <c r="DL51" s="812"/>
      <c r="DM51" s="813"/>
      <c r="DN51" s="813"/>
      <c r="DO51" s="813"/>
      <c r="DP51" s="814"/>
      <c r="DQ51" s="812"/>
      <c r="DR51" s="813"/>
      <c r="DS51" s="813"/>
      <c r="DT51" s="813"/>
      <c r="DU51" s="814"/>
      <c r="DV51" s="815"/>
      <c r="DW51" s="816"/>
      <c r="DX51" s="816"/>
      <c r="DY51" s="816"/>
      <c r="DZ51" s="817"/>
      <c r="EA51" s="226"/>
    </row>
    <row r="52" spans="1:131" s="227" customFormat="1" ht="26.25" customHeight="1" x14ac:dyDescent="0.15">
      <c r="A52" s="241">
        <v>25</v>
      </c>
      <c r="B52" s="818"/>
      <c r="C52" s="819"/>
      <c r="D52" s="819"/>
      <c r="E52" s="819"/>
      <c r="F52" s="819"/>
      <c r="G52" s="819"/>
      <c r="H52" s="819"/>
      <c r="I52" s="819"/>
      <c r="J52" s="819"/>
      <c r="K52" s="819"/>
      <c r="L52" s="819"/>
      <c r="M52" s="819"/>
      <c r="N52" s="819"/>
      <c r="O52" s="819"/>
      <c r="P52" s="820"/>
      <c r="Q52" s="893"/>
      <c r="R52" s="894"/>
      <c r="S52" s="894"/>
      <c r="T52" s="894"/>
      <c r="U52" s="894"/>
      <c r="V52" s="894"/>
      <c r="W52" s="894"/>
      <c r="X52" s="894"/>
      <c r="Y52" s="894"/>
      <c r="Z52" s="894"/>
      <c r="AA52" s="894"/>
      <c r="AB52" s="894"/>
      <c r="AC52" s="894"/>
      <c r="AD52" s="894"/>
      <c r="AE52" s="895"/>
      <c r="AF52" s="833"/>
      <c r="AG52" s="834"/>
      <c r="AH52" s="834"/>
      <c r="AI52" s="834"/>
      <c r="AJ52" s="835"/>
      <c r="AK52" s="896"/>
      <c r="AL52" s="894"/>
      <c r="AM52" s="894"/>
      <c r="AN52" s="894"/>
      <c r="AO52" s="894"/>
      <c r="AP52" s="894"/>
      <c r="AQ52" s="894"/>
      <c r="AR52" s="894"/>
      <c r="AS52" s="894"/>
      <c r="AT52" s="894"/>
      <c r="AU52" s="894"/>
      <c r="AV52" s="894"/>
      <c r="AW52" s="894"/>
      <c r="AX52" s="894"/>
      <c r="AY52" s="894"/>
      <c r="AZ52" s="897"/>
      <c r="BA52" s="897"/>
      <c r="BB52" s="897"/>
      <c r="BC52" s="897"/>
      <c r="BD52" s="897"/>
      <c r="BE52" s="889"/>
      <c r="BF52" s="889"/>
      <c r="BG52" s="889"/>
      <c r="BH52" s="889"/>
      <c r="BI52" s="890"/>
      <c r="BJ52" s="232"/>
      <c r="BK52" s="232"/>
      <c r="BL52" s="232"/>
      <c r="BM52" s="232"/>
      <c r="BN52" s="232"/>
      <c r="BO52" s="245"/>
      <c r="BP52" s="245"/>
      <c r="BQ52" s="242">
        <v>46</v>
      </c>
      <c r="BR52" s="243"/>
      <c r="BS52" s="840"/>
      <c r="BT52" s="841"/>
      <c r="BU52" s="841"/>
      <c r="BV52" s="841"/>
      <c r="BW52" s="841"/>
      <c r="BX52" s="841"/>
      <c r="BY52" s="841"/>
      <c r="BZ52" s="841"/>
      <c r="CA52" s="841"/>
      <c r="CB52" s="841"/>
      <c r="CC52" s="841"/>
      <c r="CD52" s="841"/>
      <c r="CE52" s="841"/>
      <c r="CF52" s="841"/>
      <c r="CG52" s="842"/>
      <c r="CH52" s="812"/>
      <c r="CI52" s="813"/>
      <c r="CJ52" s="813"/>
      <c r="CK52" s="813"/>
      <c r="CL52" s="814"/>
      <c r="CM52" s="812"/>
      <c r="CN52" s="813"/>
      <c r="CO52" s="813"/>
      <c r="CP52" s="813"/>
      <c r="CQ52" s="814"/>
      <c r="CR52" s="812"/>
      <c r="CS52" s="813"/>
      <c r="CT52" s="813"/>
      <c r="CU52" s="813"/>
      <c r="CV52" s="814"/>
      <c r="CW52" s="812"/>
      <c r="CX52" s="813"/>
      <c r="CY52" s="813"/>
      <c r="CZ52" s="813"/>
      <c r="DA52" s="814"/>
      <c r="DB52" s="812"/>
      <c r="DC52" s="813"/>
      <c r="DD52" s="813"/>
      <c r="DE52" s="813"/>
      <c r="DF52" s="814"/>
      <c r="DG52" s="812"/>
      <c r="DH52" s="813"/>
      <c r="DI52" s="813"/>
      <c r="DJ52" s="813"/>
      <c r="DK52" s="814"/>
      <c r="DL52" s="812"/>
      <c r="DM52" s="813"/>
      <c r="DN52" s="813"/>
      <c r="DO52" s="813"/>
      <c r="DP52" s="814"/>
      <c r="DQ52" s="812"/>
      <c r="DR52" s="813"/>
      <c r="DS52" s="813"/>
      <c r="DT52" s="813"/>
      <c r="DU52" s="814"/>
      <c r="DV52" s="815"/>
      <c r="DW52" s="816"/>
      <c r="DX52" s="816"/>
      <c r="DY52" s="816"/>
      <c r="DZ52" s="817"/>
      <c r="EA52" s="226"/>
    </row>
    <row r="53" spans="1:131" s="227" customFormat="1" ht="26.25" customHeight="1" x14ac:dyDescent="0.15">
      <c r="A53" s="241">
        <v>26</v>
      </c>
      <c r="B53" s="818"/>
      <c r="C53" s="819"/>
      <c r="D53" s="819"/>
      <c r="E53" s="819"/>
      <c r="F53" s="819"/>
      <c r="G53" s="819"/>
      <c r="H53" s="819"/>
      <c r="I53" s="819"/>
      <c r="J53" s="819"/>
      <c r="K53" s="819"/>
      <c r="L53" s="819"/>
      <c r="M53" s="819"/>
      <c r="N53" s="819"/>
      <c r="O53" s="819"/>
      <c r="P53" s="820"/>
      <c r="Q53" s="893"/>
      <c r="R53" s="894"/>
      <c r="S53" s="894"/>
      <c r="T53" s="894"/>
      <c r="U53" s="894"/>
      <c r="V53" s="894"/>
      <c r="W53" s="894"/>
      <c r="X53" s="894"/>
      <c r="Y53" s="894"/>
      <c r="Z53" s="894"/>
      <c r="AA53" s="894"/>
      <c r="AB53" s="894"/>
      <c r="AC53" s="894"/>
      <c r="AD53" s="894"/>
      <c r="AE53" s="895"/>
      <c r="AF53" s="833"/>
      <c r="AG53" s="834"/>
      <c r="AH53" s="834"/>
      <c r="AI53" s="834"/>
      <c r="AJ53" s="835"/>
      <c r="AK53" s="896"/>
      <c r="AL53" s="894"/>
      <c r="AM53" s="894"/>
      <c r="AN53" s="894"/>
      <c r="AO53" s="894"/>
      <c r="AP53" s="894"/>
      <c r="AQ53" s="894"/>
      <c r="AR53" s="894"/>
      <c r="AS53" s="894"/>
      <c r="AT53" s="894"/>
      <c r="AU53" s="894"/>
      <c r="AV53" s="894"/>
      <c r="AW53" s="894"/>
      <c r="AX53" s="894"/>
      <c r="AY53" s="894"/>
      <c r="AZ53" s="897"/>
      <c r="BA53" s="897"/>
      <c r="BB53" s="897"/>
      <c r="BC53" s="897"/>
      <c r="BD53" s="897"/>
      <c r="BE53" s="889"/>
      <c r="BF53" s="889"/>
      <c r="BG53" s="889"/>
      <c r="BH53" s="889"/>
      <c r="BI53" s="890"/>
      <c r="BJ53" s="232"/>
      <c r="BK53" s="232"/>
      <c r="BL53" s="232"/>
      <c r="BM53" s="232"/>
      <c r="BN53" s="232"/>
      <c r="BO53" s="245"/>
      <c r="BP53" s="245"/>
      <c r="BQ53" s="242">
        <v>47</v>
      </c>
      <c r="BR53" s="243"/>
      <c r="BS53" s="840"/>
      <c r="BT53" s="841"/>
      <c r="BU53" s="841"/>
      <c r="BV53" s="841"/>
      <c r="BW53" s="841"/>
      <c r="BX53" s="841"/>
      <c r="BY53" s="841"/>
      <c r="BZ53" s="841"/>
      <c r="CA53" s="841"/>
      <c r="CB53" s="841"/>
      <c r="CC53" s="841"/>
      <c r="CD53" s="841"/>
      <c r="CE53" s="841"/>
      <c r="CF53" s="841"/>
      <c r="CG53" s="842"/>
      <c r="CH53" s="812"/>
      <c r="CI53" s="813"/>
      <c r="CJ53" s="813"/>
      <c r="CK53" s="813"/>
      <c r="CL53" s="814"/>
      <c r="CM53" s="812"/>
      <c r="CN53" s="813"/>
      <c r="CO53" s="813"/>
      <c r="CP53" s="813"/>
      <c r="CQ53" s="814"/>
      <c r="CR53" s="812"/>
      <c r="CS53" s="813"/>
      <c r="CT53" s="813"/>
      <c r="CU53" s="813"/>
      <c r="CV53" s="814"/>
      <c r="CW53" s="812"/>
      <c r="CX53" s="813"/>
      <c r="CY53" s="813"/>
      <c r="CZ53" s="813"/>
      <c r="DA53" s="814"/>
      <c r="DB53" s="812"/>
      <c r="DC53" s="813"/>
      <c r="DD53" s="813"/>
      <c r="DE53" s="813"/>
      <c r="DF53" s="814"/>
      <c r="DG53" s="812"/>
      <c r="DH53" s="813"/>
      <c r="DI53" s="813"/>
      <c r="DJ53" s="813"/>
      <c r="DK53" s="814"/>
      <c r="DL53" s="812"/>
      <c r="DM53" s="813"/>
      <c r="DN53" s="813"/>
      <c r="DO53" s="813"/>
      <c r="DP53" s="814"/>
      <c r="DQ53" s="812"/>
      <c r="DR53" s="813"/>
      <c r="DS53" s="813"/>
      <c r="DT53" s="813"/>
      <c r="DU53" s="814"/>
      <c r="DV53" s="815"/>
      <c r="DW53" s="816"/>
      <c r="DX53" s="816"/>
      <c r="DY53" s="816"/>
      <c r="DZ53" s="817"/>
      <c r="EA53" s="226"/>
    </row>
    <row r="54" spans="1:131" s="227" customFormat="1" ht="26.25" customHeight="1" x14ac:dyDescent="0.15">
      <c r="A54" s="241">
        <v>27</v>
      </c>
      <c r="B54" s="818"/>
      <c r="C54" s="819"/>
      <c r="D54" s="819"/>
      <c r="E54" s="819"/>
      <c r="F54" s="819"/>
      <c r="G54" s="819"/>
      <c r="H54" s="819"/>
      <c r="I54" s="819"/>
      <c r="J54" s="819"/>
      <c r="K54" s="819"/>
      <c r="L54" s="819"/>
      <c r="M54" s="819"/>
      <c r="N54" s="819"/>
      <c r="O54" s="819"/>
      <c r="P54" s="820"/>
      <c r="Q54" s="893"/>
      <c r="R54" s="894"/>
      <c r="S54" s="894"/>
      <c r="T54" s="894"/>
      <c r="U54" s="894"/>
      <c r="V54" s="894"/>
      <c r="W54" s="894"/>
      <c r="X54" s="894"/>
      <c r="Y54" s="894"/>
      <c r="Z54" s="894"/>
      <c r="AA54" s="894"/>
      <c r="AB54" s="894"/>
      <c r="AC54" s="894"/>
      <c r="AD54" s="894"/>
      <c r="AE54" s="895"/>
      <c r="AF54" s="833"/>
      <c r="AG54" s="834"/>
      <c r="AH54" s="834"/>
      <c r="AI54" s="834"/>
      <c r="AJ54" s="835"/>
      <c r="AK54" s="896"/>
      <c r="AL54" s="894"/>
      <c r="AM54" s="894"/>
      <c r="AN54" s="894"/>
      <c r="AO54" s="894"/>
      <c r="AP54" s="894"/>
      <c r="AQ54" s="894"/>
      <c r="AR54" s="894"/>
      <c r="AS54" s="894"/>
      <c r="AT54" s="894"/>
      <c r="AU54" s="894"/>
      <c r="AV54" s="894"/>
      <c r="AW54" s="894"/>
      <c r="AX54" s="894"/>
      <c r="AY54" s="894"/>
      <c r="AZ54" s="897"/>
      <c r="BA54" s="897"/>
      <c r="BB54" s="897"/>
      <c r="BC54" s="897"/>
      <c r="BD54" s="897"/>
      <c r="BE54" s="889"/>
      <c r="BF54" s="889"/>
      <c r="BG54" s="889"/>
      <c r="BH54" s="889"/>
      <c r="BI54" s="890"/>
      <c r="BJ54" s="232"/>
      <c r="BK54" s="232"/>
      <c r="BL54" s="232"/>
      <c r="BM54" s="232"/>
      <c r="BN54" s="232"/>
      <c r="BO54" s="245"/>
      <c r="BP54" s="245"/>
      <c r="BQ54" s="242">
        <v>48</v>
      </c>
      <c r="BR54" s="243"/>
      <c r="BS54" s="840"/>
      <c r="BT54" s="841"/>
      <c r="BU54" s="841"/>
      <c r="BV54" s="841"/>
      <c r="BW54" s="841"/>
      <c r="BX54" s="841"/>
      <c r="BY54" s="841"/>
      <c r="BZ54" s="841"/>
      <c r="CA54" s="841"/>
      <c r="CB54" s="841"/>
      <c r="CC54" s="841"/>
      <c r="CD54" s="841"/>
      <c r="CE54" s="841"/>
      <c r="CF54" s="841"/>
      <c r="CG54" s="842"/>
      <c r="CH54" s="812"/>
      <c r="CI54" s="813"/>
      <c r="CJ54" s="813"/>
      <c r="CK54" s="813"/>
      <c r="CL54" s="814"/>
      <c r="CM54" s="812"/>
      <c r="CN54" s="813"/>
      <c r="CO54" s="813"/>
      <c r="CP54" s="813"/>
      <c r="CQ54" s="814"/>
      <c r="CR54" s="812"/>
      <c r="CS54" s="813"/>
      <c r="CT54" s="813"/>
      <c r="CU54" s="813"/>
      <c r="CV54" s="814"/>
      <c r="CW54" s="812"/>
      <c r="CX54" s="813"/>
      <c r="CY54" s="813"/>
      <c r="CZ54" s="813"/>
      <c r="DA54" s="814"/>
      <c r="DB54" s="812"/>
      <c r="DC54" s="813"/>
      <c r="DD54" s="813"/>
      <c r="DE54" s="813"/>
      <c r="DF54" s="814"/>
      <c r="DG54" s="812"/>
      <c r="DH54" s="813"/>
      <c r="DI54" s="813"/>
      <c r="DJ54" s="813"/>
      <c r="DK54" s="814"/>
      <c r="DL54" s="812"/>
      <c r="DM54" s="813"/>
      <c r="DN54" s="813"/>
      <c r="DO54" s="813"/>
      <c r="DP54" s="814"/>
      <c r="DQ54" s="812"/>
      <c r="DR54" s="813"/>
      <c r="DS54" s="813"/>
      <c r="DT54" s="813"/>
      <c r="DU54" s="814"/>
      <c r="DV54" s="815"/>
      <c r="DW54" s="816"/>
      <c r="DX54" s="816"/>
      <c r="DY54" s="816"/>
      <c r="DZ54" s="817"/>
      <c r="EA54" s="226"/>
    </row>
    <row r="55" spans="1:131" s="227" customFormat="1" ht="26.25" customHeight="1" x14ac:dyDescent="0.15">
      <c r="A55" s="241">
        <v>28</v>
      </c>
      <c r="B55" s="818"/>
      <c r="C55" s="819"/>
      <c r="D55" s="819"/>
      <c r="E55" s="819"/>
      <c r="F55" s="819"/>
      <c r="G55" s="819"/>
      <c r="H55" s="819"/>
      <c r="I55" s="819"/>
      <c r="J55" s="819"/>
      <c r="K55" s="819"/>
      <c r="L55" s="819"/>
      <c r="M55" s="819"/>
      <c r="N55" s="819"/>
      <c r="O55" s="819"/>
      <c r="P55" s="820"/>
      <c r="Q55" s="893"/>
      <c r="R55" s="894"/>
      <c r="S55" s="894"/>
      <c r="T55" s="894"/>
      <c r="U55" s="894"/>
      <c r="V55" s="894"/>
      <c r="W55" s="894"/>
      <c r="X55" s="894"/>
      <c r="Y55" s="894"/>
      <c r="Z55" s="894"/>
      <c r="AA55" s="894"/>
      <c r="AB55" s="894"/>
      <c r="AC55" s="894"/>
      <c r="AD55" s="894"/>
      <c r="AE55" s="895"/>
      <c r="AF55" s="833"/>
      <c r="AG55" s="834"/>
      <c r="AH55" s="834"/>
      <c r="AI55" s="834"/>
      <c r="AJ55" s="835"/>
      <c r="AK55" s="896"/>
      <c r="AL55" s="894"/>
      <c r="AM55" s="894"/>
      <c r="AN55" s="894"/>
      <c r="AO55" s="894"/>
      <c r="AP55" s="894"/>
      <c r="AQ55" s="894"/>
      <c r="AR55" s="894"/>
      <c r="AS55" s="894"/>
      <c r="AT55" s="894"/>
      <c r="AU55" s="894"/>
      <c r="AV55" s="894"/>
      <c r="AW55" s="894"/>
      <c r="AX55" s="894"/>
      <c r="AY55" s="894"/>
      <c r="AZ55" s="897"/>
      <c r="BA55" s="897"/>
      <c r="BB55" s="897"/>
      <c r="BC55" s="897"/>
      <c r="BD55" s="897"/>
      <c r="BE55" s="889"/>
      <c r="BF55" s="889"/>
      <c r="BG55" s="889"/>
      <c r="BH55" s="889"/>
      <c r="BI55" s="890"/>
      <c r="BJ55" s="232"/>
      <c r="BK55" s="232"/>
      <c r="BL55" s="232"/>
      <c r="BM55" s="232"/>
      <c r="BN55" s="232"/>
      <c r="BO55" s="245"/>
      <c r="BP55" s="245"/>
      <c r="BQ55" s="242">
        <v>49</v>
      </c>
      <c r="BR55" s="243"/>
      <c r="BS55" s="840"/>
      <c r="BT55" s="841"/>
      <c r="BU55" s="841"/>
      <c r="BV55" s="841"/>
      <c r="BW55" s="841"/>
      <c r="BX55" s="841"/>
      <c r="BY55" s="841"/>
      <c r="BZ55" s="841"/>
      <c r="CA55" s="841"/>
      <c r="CB55" s="841"/>
      <c r="CC55" s="841"/>
      <c r="CD55" s="841"/>
      <c r="CE55" s="841"/>
      <c r="CF55" s="841"/>
      <c r="CG55" s="842"/>
      <c r="CH55" s="812"/>
      <c r="CI55" s="813"/>
      <c r="CJ55" s="813"/>
      <c r="CK55" s="813"/>
      <c r="CL55" s="814"/>
      <c r="CM55" s="812"/>
      <c r="CN55" s="813"/>
      <c r="CO55" s="813"/>
      <c r="CP55" s="813"/>
      <c r="CQ55" s="814"/>
      <c r="CR55" s="812"/>
      <c r="CS55" s="813"/>
      <c r="CT55" s="813"/>
      <c r="CU55" s="813"/>
      <c r="CV55" s="814"/>
      <c r="CW55" s="812"/>
      <c r="CX55" s="813"/>
      <c r="CY55" s="813"/>
      <c r="CZ55" s="813"/>
      <c r="DA55" s="814"/>
      <c r="DB55" s="812"/>
      <c r="DC55" s="813"/>
      <c r="DD55" s="813"/>
      <c r="DE55" s="813"/>
      <c r="DF55" s="814"/>
      <c r="DG55" s="812"/>
      <c r="DH55" s="813"/>
      <c r="DI55" s="813"/>
      <c r="DJ55" s="813"/>
      <c r="DK55" s="814"/>
      <c r="DL55" s="812"/>
      <c r="DM55" s="813"/>
      <c r="DN55" s="813"/>
      <c r="DO55" s="813"/>
      <c r="DP55" s="814"/>
      <c r="DQ55" s="812"/>
      <c r="DR55" s="813"/>
      <c r="DS55" s="813"/>
      <c r="DT55" s="813"/>
      <c r="DU55" s="814"/>
      <c r="DV55" s="815"/>
      <c r="DW55" s="816"/>
      <c r="DX55" s="816"/>
      <c r="DY55" s="816"/>
      <c r="DZ55" s="817"/>
      <c r="EA55" s="226"/>
    </row>
    <row r="56" spans="1:131" s="227" customFormat="1" ht="26.25" customHeight="1" x14ac:dyDescent="0.15">
      <c r="A56" s="241">
        <v>29</v>
      </c>
      <c r="B56" s="818"/>
      <c r="C56" s="819"/>
      <c r="D56" s="819"/>
      <c r="E56" s="819"/>
      <c r="F56" s="819"/>
      <c r="G56" s="819"/>
      <c r="H56" s="819"/>
      <c r="I56" s="819"/>
      <c r="J56" s="819"/>
      <c r="K56" s="819"/>
      <c r="L56" s="819"/>
      <c r="M56" s="819"/>
      <c r="N56" s="819"/>
      <c r="O56" s="819"/>
      <c r="P56" s="820"/>
      <c r="Q56" s="893"/>
      <c r="R56" s="894"/>
      <c r="S56" s="894"/>
      <c r="T56" s="894"/>
      <c r="U56" s="894"/>
      <c r="V56" s="894"/>
      <c r="W56" s="894"/>
      <c r="X56" s="894"/>
      <c r="Y56" s="894"/>
      <c r="Z56" s="894"/>
      <c r="AA56" s="894"/>
      <c r="AB56" s="894"/>
      <c r="AC56" s="894"/>
      <c r="AD56" s="894"/>
      <c r="AE56" s="895"/>
      <c r="AF56" s="833"/>
      <c r="AG56" s="834"/>
      <c r="AH56" s="834"/>
      <c r="AI56" s="834"/>
      <c r="AJ56" s="835"/>
      <c r="AK56" s="896"/>
      <c r="AL56" s="894"/>
      <c r="AM56" s="894"/>
      <c r="AN56" s="894"/>
      <c r="AO56" s="894"/>
      <c r="AP56" s="894"/>
      <c r="AQ56" s="894"/>
      <c r="AR56" s="894"/>
      <c r="AS56" s="894"/>
      <c r="AT56" s="894"/>
      <c r="AU56" s="894"/>
      <c r="AV56" s="894"/>
      <c r="AW56" s="894"/>
      <c r="AX56" s="894"/>
      <c r="AY56" s="894"/>
      <c r="AZ56" s="897"/>
      <c r="BA56" s="897"/>
      <c r="BB56" s="897"/>
      <c r="BC56" s="897"/>
      <c r="BD56" s="897"/>
      <c r="BE56" s="889"/>
      <c r="BF56" s="889"/>
      <c r="BG56" s="889"/>
      <c r="BH56" s="889"/>
      <c r="BI56" s="890"/>
      <c r="BJ56" s="232"/>
      <c r="BK56" s="232"/>
      <c r="BL56" s="232"/>
      <c r="BM56" s="232"/>
      <c r="BN56" s="232"/>
      <c r="BO56" s="245"/>
      <c r="BP56" s="245"/>
      <c r="BQ56" s="242">
        <v>50</v>
      </c>
      <c r="BR56" s="243"/>
      <c r="BS56" s="840"/>
      <c r="BT56" s="841"/>
      <c r="BU56" s="841"/>
      <c r="BV56" s="841"/>
      <c r="BW56" s="841"/>
      <c r="BX56" s="841"/>
      <c r="BY56" s="841"/>
      <c r="BZ56" s="841"/>
      <c r="CA56" s="841"/>
      <c r="CB56" s="841"/>
      <c r="CC56" s="841"/>
      <c r="CD56" s="841"/>
      <c r="CE56" s="841"/>
      <c r="CF56" s="841"/>
      <c r="CG56" s="842"/>
      <c r="CH56" s="812"/>
      <c r="CI56" s="813"/>
      <c r="CJ56" s="813"/>
      <c r="CK56" s="813"/>
      <c r="CL56" s="814"/>
      <c r="CM56" s="812"/>
      <c r="CN56" s="813"/>
      <c r="CO56" s="813"/>
      <c r="CP56" s="813"/>
      <c r="CQ56" s="814"/>
      <c r="CR56" s="812"/>
      <c r="CS56" s="813"/>
      <c r="CT56" s="813"/>
      <c r="CU56" s="813"/>
      <c r="CV56" s="814"/>
      <c r="CW56" s="812"/>
      <c r="CX56" s="813"/>
      <c r="CY56" s="813"/>
      <c r="CZ56" s="813"/>
      <c r="DA56" s="814"/>
      <c r="DB56" s="812"/>
      <c r="DC56" s="813"/>
      <c r="DD56" s="813"/>
      <c r="DE56" s="813"/>
      <c r="DF56" s="814"/>
      <c r="DG56" s="812"/>
      <c r="DH56" s="813"/>
      <c r="DI56" s="813"/>
      <c r="DJ56" s="813"/>
      <c r="DK56" s="814"/>
      <c r="DL56" s="812"/>
      <c r="DM56" s="813"/>
      <c r="DN56" s="813"/>
      <c r="DO56" s="813"/>
      <c r="DP56" s="814"/>
      <c r="DQ56" s="812"/>
      <c r="DR56" s="813"/>
      <c r="DS56" s="813"/>
      <c r="DT56" s="813"/>
      <c r="DU56" s="814"/>
      <c r="DV56" s="815"/>
      <c r="DW56" s="816"/>
      <c r="DX56" s="816"/>
      <c r="DY56" s="816"/>
      <c r="DZ56" s="817"/>
      <c r="EA56" s="226"/>
    </row>
    <row r="57" spans="1:131" s="227" customFormat="1" ht="26.25" customHeight="1" x14ac:dyDescent="0.15">
      <c r="A57" s="241">
        <v>30</v>
      </c>
      <c r="B57" s="818"/>
      <c r="C57" s="819"/>
      <c r="D57" s="819"/>
      <c r="E57" s="819"/>
      <c r="F57" s="819"/>
      <c r="G57" s="819"/>
      <c r="H57" s="819"/>
      <c r="I57" s="819"/>
      <c r="J57" s="819"/>
      <c r="K57" s="819"/>
      <c r="L57" s="819"/>
      <c r="M57" s="819"/>
      <c r="N57" s="819"/>
      <c r="O57" s="819"/>
      <c r="P57" s="820"/>
      <c r="Q57" s="893"/>
      <c r="R57" s="894"/>
      <c r="S57" s="894"/>
      <c r="T57" s="894"/>
      <c r="U57" s="894"/>
      <c r="V57" s="894"/>
      <c r="W57" s="894"/>
      <c r="X57" s="894"/>
      <c r="Y57" s="894"/>
      <c r="Z57" s="894"/>
      <c r="AA57" s="894"/>
      <c r="AB57" s="894"/>
      <c r="AC57" s="894"/>
      <c r="AD57" s="894"/>
      <c r="AE57" s="895"/>
      <c r="AF57" s="833"/>
      <c r="AG57" s="834"/>
      <c r="AH57" s="834"/>
      <c r="AI57" s="834"/>
      <c r="AJ57" s="835"/>
      <c r="AK57" s="896"/>
      <c r="AL57" s="894"/>
      <c r="AM57" s="894"/>
      <c r="AN57" s="894"/>
      <c r="AO57" s="894"/>
      <c r="AP57" s="894"/>
      <c r="AQ57" s="894"/>
      <c r="AR57" s="894"/>
      <c r="AS57" s="894"/>
      <c r="AT57" s="894"/>
      <c r="AU57" s="894"/>
      <c r="AV57" s="894"/>
      <c r="AW57" s="894"/>
      <c r="AX57" s="894"/>
      <c r="AY57" s="894"/>
      <c r="AZ57" s="897"/>
      <c r="BA57" s="897"/>
      <c r="BB57" s="897"/>
      <c r="BC57" s="897"/>
      <c r="BD57" s="897"/>
      <c r="BE57" s="889"/>
      <c r="BF57" s="889"/>
      <c r="BG57" s="889"/>
      <c r="BH57" s="889"/>
      <c r="BI57" s="890"/>
      <c r="BJ57" s="232"/>
      <c r="BK57" s="232"/>
      <c r="BL57" s="232"/>
      <c r="BM57" s="232"/>
      <c r="BN57" s="232"/>
      <c r="BO57" s="245"/>
      <c r="BP57" s="245"/>
      <c r="BQ57" s="242">
        <v>51</v>
      </c>
      <c r="BR57" s="243"/>
      <c r="BS57" s="840"/>
      <c r="BT57" s="841"/>
      <c r="BU57" s="841"/>
      <c r="BV57" s="841"/>
      <c r="BW57" s="841"/>
      <c r="BX57" s="841"/>
      <c r="BY57" s="841"/>
      <c r="BZ57" s="841"/>
      <c r="CA57" s="841"/>
      <c r="CB57" s="841"/>
      <c r="CC57" s="841"/>
      <c r="CD57" s="841"/>
      <c r="CE57" s="841"/>
      <c r="CF57" s="841"/>
      <c r="CG57" s="842"/>
      <c r="CH57" s="812"/>
      <c r="CI57" s="813"/>
      <c r="CJ57" s="813"/>
      <c r="CK57" s="813"/>
      <c r="CL57" s="814"/>
      <c r="CM57" s="812"/>
      <c r="CN57" s="813"/>
      <c r="CO57" s="813"/>
      <c r="CP57" s="813"/>
      <c r="CQ57" s="814"/>
      <c r="CR57" s="812"/>
      <c r="CS57" s="813"/>
      <c r="CT57" s="813"/>
      <c r="CU57" s="813"/>
      <c r="CV57" s="814"/>
      <c r="CW57" s="812"/>
      <c r="CX57" s="813"/>
      <c r="CY57" s="813"/>
      <c r="CZ57" s="813"/>
      <c r="DA57" s="814"/>
      <c r="DB57" s="812"/>
      <c r="DC57" s="813"/>
      <c r="DD57" s="813"/>
      <c r="DE57" s="813"/>
      <c r="DF57" s="814"/>
      <c r="DG57" s="812"/>
      <c r="DH57" s="813"/>
      <c r="DI57" s="813"/>
      <c r="DJ57" s="813"/>
      <c r="DK57" s="814"/>
      <c r="DL57" s="812"/>
      <c r="DM57" s="813"/>
      <c r="DN57" s="813"/>
      <c r="DO57" s="813"/>
      <c r="DP57" s="814"/>
      <c r="DQ57" s="812"/>
      <c r="DR57" s="813"/>
      <c r="DS57" s="813"/>
      <c r="DT57" s="813"/>
      <c r="DU57" s="814"/>
      <c r="DV57" s="815"/>
      <c r="DW57" s="816"/>
      <c r="DX57" s="816"/>
      <c r="DY57" s="816"/>
      <c r="DZ57" s="817"/>
      <c r="EA57" s="226"/>
    </row>
    <row r="58" spans="1:131" s="227" customFormat="1" ht="26.25" customHeight="1" x14ac:dyDescent="0.15">
      <c r="A58" s="241">
        <v>31</v>
      </c>
      <c r="B58" s="818"/>
      <c r="C58" s="819"/>
      <c r="D58" s="819"/>
      <c r="E58" s="819"/>
      <c r="F58" s="819"/>
      <c r="G58" s="819"/>
      <c r="H58" s="819"/>
      <c r="I58" s="819"/>
      <c r="J58" s="819"/>
      <c r="K58" s="819"/>
      <c r="L58" s="819"/>
      <c r="M58" s="819"/>
      <c r="N58" s="819"/>
      <c r="O58" s="819"/>
      <c r="P58" s="820"/>
      <c r="Q58" s="893"/>
      <c r="R58" s="894"/>
      <c r="S58" s="894"/>
      <c r="T58" s="894"/>
      <c r="U58" s="894"/>
      <c r="V58" s="894"/>
      <c r="W58" s="894"/>
      <c r="X58" s="894"/>
      <c r="Y58" s="894"/>
      <c r="Z58" s="894"/>
      <c r="AA58" s="894"/>
      <c r="AB58" s="894"/>
      <c r="AC58" s="894"/>
      <c r="AD58" s="894"/>
      <c r="AE58" s="895"/>
      <c r="AF58" s="833"/>
      <c r="AG58" s="834"/>
      <c r="AH58" s="834"/>
      <c r="AI58" s="834"/>
      <c r="AJ58" s="835"/>
      <c r="AK58" s="896"/>
      <c r="AL58" s="894"/>
      <c r="AM58" s="894"/>
      <c r="AN58" s="894"/>
      <c r="AO58" s="894"/>
      <c r="AP58" s="894"/>
      <c r="AQ58" s="894"/>
      <c r="AR58" s="894"/>
      <c r="AS58" s="894"/>
      <c r="AT58" s="894"/>
      <c r="AU58" s="894"/>
      <c r="AV58" s="894"/>
      <c r="AW58" s="894"/>
      <c r="AX58" s="894"/>
      <c r="AY58" s="894"/>
      <c r="AZ58" s="897"/>
      <c r="BA58" s="897"/>
      <c r="BB58" s="897"/>
      <c r="BC58" s="897"/>
      <c r="BD58" s="897"/>
      <c r="BE58" s="889"/>
      <c r="BF58" s="889"/>
      <c r="BG58" s="889"/>
      <c r="BH58" s="889"/>
      <c r="BI58" s="890"/>
      <c r="BJ58" s="232"/>
      <c r="BK58" s="232"/>
      <c r="BL58" s="232"/>
      <c r="BM58" s="232"/>
      <c r="BN58" s="232"/>
      <c r="BO58" s="245"/>
      <c r="BP58" s="245"/>
      <c r="BQ58" s="242">
        <v>52</v>
      </c>
      <c r="BR58" s="243"/>
      <c r="BS58" s="840"/>
      <c r="BT58" s="841"/>
      <c r="BU58" s="841"/>
      <c r="BV58" s="841"/>
      <c r="BW58" s="841"/>
      <c r="BX58" s="841"/>
      <c r="BY58" s="841"/>
      <c r="BZ58" s="841"/>
      <c r="CA58" s="841"/>
      <c r="CB58" s="841"/>
      <c r="CC58" s="841"/>
      <c r="CD58" s="841"/>
      <c r="CE58" s="841"/>
      <c r="CF58" s="841"/>
      <c r="CG58" s="842"/>
      <c r="CH58" s="812"/>
      <c r="CI58" s="813"/>
      <c r="CJ58" s="813"/>
      <c r="CK58" s="813"/>
      <c r="CL58" s="814"/>
      <c r="CM58" s="812"/>
      <c r="CN58" s="813"/>
      <c r="CO58" s="813"/>
      <c r="CP58" s="813"/>
      <c r="CQ58" s="814"/>
      <c r="CR58" s="812"/>
      <c r="CS58" s="813"/>
      <c r="CT58" s="813"/>
      <c r="CU58" s="813"/>
      <c r="CV58" s="814"/>
      <c r="CW58" s="812"/>
      <c r="CX58" s="813"/>
      <c r="CY58" s="813"/>
      <c r="CZ58" s="813"/>
      <c r="DA58" s="814"/>
      <c r="DB58" s="812"/>
      <c r="DC58" s="813"/>
      <c r="DD58" s="813"/>
      <c r="DE58" s="813"/>
      <c r="DF58" s="814"/>
      <c r="DG58" s="812"/>
      <c r="DH58" s="813"/>
      <c r="DI58" s="813"/>
      <c r="DJ58" s="813"/>
      <c r="DK58" s="814"/>
      <c r="DL58" s="812"/>
      <c r="DM58" s="813"/>
      <c r="DN58" s="813"/>
      <c r="DO58" s="813"/>
      <c r="DP58" s="814"/>
      <c r="DQ58" s="812"/>
      <c r="DR58" s="813"/>
      <c r="DS58" s="813"/>
      <c r="DT58" s="813"/>
      <c r="DU58" s="814"/>
      <c r="DV58" s="815"/>
      <c r="DW58" s="816"/>
      <c r="DX58" s="816"/>
      <c r="DY58" s="816"/>
      <c r="DZ58" s="817"/>
      <c r="EA58" s="226"/>
    </row>
    <row r="59" spans="1:131" s="227" customFormat="1" ht="26.25" customHeight="1" x14ac:dyDescent="0.15">
      <c r="A59" s="241">
        <v>32</v>
      </c>
      <c r="B59" s="818"/>
      <c r="C59" s="819"/>
      <c r="D59" s="819"/>
      <c r="E59" s="819"/>
      <c r="F59" s="819"/>
      <c r="G59" s="819"/>
      <c r="H59" s="819"/>
      <c r="I59" s="819"/>
      <c r="J59" s="819"/>
      <c r="K59" s="819"/>
      <c r="L59" s="819"/>
      <c r="M59" s="819"/>
      <c r="N59" s="819"/>
      <c r="O59" s="819"/>
      <c r="P59" s="820"/>
      <c r="Q59" s="893"/>
      <c r="R59" s="894"/>
      <c r="S59" s="894"/>
      <c r="T59" s="894"/>
      <c r="U59" s="894"/>
      <c r="V59" s="894"/>
      <c r="W59" s="894"/>
      <c r="X59" s="894"/>
      <c r="Y59" s="894"/>
      <c r="Z59" s="894"/>
      <c r="AA59" s="894"/>
      <c r="AB59" s="894"/>
      <c r="AC59" s="894"/>
      <c r="AD59" s="894"/>
      <c r="AE59" s="895"/>
      <c r="AF59" s="833"/>
      <c r="AG59" s="834"/>
      <c r="AH59" s="834"/>
      <c r="AI59" s="834"/>
      <c r="AJ59" s="835"/>
      <c r="AK59" s="896"/>
      <c r="AL59" s="894"/>
      <c r="AM59" s="894"/>
      <c r="AN59" s="894"/>
      <c r="AO59" s="894"/>
      <c r="AP59" s="894"/>
      <c r="AQ59" s="894"/>
      <c r="AR59" s="894"/>
      <c r="AS59" s="894"/>
      <c r="AT59" s="894"/>
      <c r="AU59" s="894"/>
      <c r="AV59" s="894"/>
      <c r="AW59" s="894"/>
      <c r="AX59" s="894"/>
      <c r="AY59" s="894"/>
      <c r="AZ59" s="897"/>
      <c r="BA59" s="897"/>
      <c r="BB59" s="897"/>
      <c r="BC59" s="897"/>
      <c r="BD59" s="897"/>
      <c r="BE59" s="889"/>
      <c r="BF59" s="889"/>
      <c r="BG59" s="889"/>
      <c r="BH59" s="889"/>
      <c r="BI59" s="890"/>
      <c r="BJ59" s="232"/>
      <c r="BK59" s="232"/>
      <c r="BL59" s="232"/>
      <c r="BM59" s="232"/>
      <c r="BN59" s="232"/>
      <c r="BO59" s="245"/>
      <c r="BP59" s="245"/>
      <c r="BQ59" s="242">
        <v>53</v>
      </c>
      <c r="BR59" s="243"/>
      <c r="BS59" s="840"/>
      <c r="BT59" s="841"/>
      <c r="BU59" s="841"/>
      <c r="BV59" s="841"/>
      <c r="BW59" s="841"/>
      <c r="BX59" s="841"/>
      <c r="BY59" s="841"/>
      <c r="BZ59" s="841"/>
      <c r="CA59" s="841"/>
      <c r="CB59" s="841"/>
      <c r="CC59" s="841"/>
      <c r="CD59" s="841"/>
      <c r="CE59" s="841"/>
      <c r="CF59" s="841"/>
      <c r="CG59" s="842"/>
      <c r="CH59" s="812"/>
      <c r="CI59" s="813"/>
      <c r="CJ59" s="813"/>
      <c r="CK59" s="813"/>
      <c r="CL59" s="814"/>
      <c r="CM59" s="812"/>
      <c r="CN59" s="813"/>
      <c r="CO59" s="813"/>
      <c r="CP59" s="813"/>
      <c r="CQ59" s="814"/>
      <c r="CR59" s="812"/>
      <c r="CS59" s="813"/>
      <c r="CT59" s="813"/>
      <c r="CU59" s="813"/>
      <c r="CV59" s="814"/>
      <c r="CW59" s="812"/>
      <c r="CX59" s="813"/>
      <c r="CY59" s="813"/>
      <c r="CZ59" s="813"/>
      <c r="DA59" s="814"/>
      <c r="DB59" s="812"/>
      <c r="DC59" s="813"/>
      <c r="DD59" s="813"/>
      <c r="DE59" s="813"/>
      <c r="DF59" s="814"/>
      <c r="DG59" s="812"/>
      <c r="DH59" s="813"/>
      <c r="DI59" s="813"/>
      <c r="DJ59" s="813"/>
      <c r="DK59" s="814"/>
      <c r="DL59" s="812"/>
      <c r="DM59" s="813"/>
      <c r="DN59" s="813"/>
      <c r="DO59" s="813"/>
      <c r="DP59" s="814"/>
      <c r="DQ59" s="812"/>
      <c r="DR59" s="813"/>
      <c r="DS59" s="813"/>
      <c r="DT59" s="813"/>
      <c r="DU59" s="814"/>
      <c r="DV59" s="815"/>
      <c r="DW59" s="816"/>
      <c r="DX59" s="816"/>
      <c r="DY59" s="816"/>
      <c r="DZ59" s="817"/>
      <c r="EA59" s="226"/>
    </row>
    <row r="60" spans="1:131" s="227" customFormat="1" ht="26.25" customHeight="1" x14ac:dyDescent="0.15">
      <c r="A60" s="241">
        <v>33</v>
      </c>
      <c r="B60" s="818"/>
      <c r="C60" s="819"/>
      <c r="D60" s="819"/>
      <c r="E60" s="819"/>
      <c r="F60" s="819"/>
      <c r="G60" s="819"/>
      <c r="H60" s="819"/>
      <c r="I60" s="819"/>
      <c r="J60" s="819"/>
      <c r="K60" s="819"/>
      <c r="L60" s="819"/>
      <c r="M60" s="819"/>
      <c r="N60" s="819"/>
      <c r="O60" s="819"/>
      <c r="P60" s="820"/>
      <c r="Q60" s="893"/>
      <c r="R60" s="894"/>
      <c r="S60" s="894"/>
      <c r="T60" s="894"/>
      <c r="U60" s="894"/>
      <c r="V60" s="894"/>
      <c r="W60" s="894"/>
      <c r="X60" s="894"/>
      <c r="Y60" s="894"/>
      <c r="Z60" s="894"/>
      <c r="AA60" s="894"/>
      <c r="AB60" s="894"/>
      <c r="AC60" s="894"/>
      <c r="AD60" s="894"/>
      <c r="AE60" s="895"/>
      <c r="AF60" s="833"/>
      <c r="AG60" s="834"/>
      <c r="AH60" s="834"/>
      <c r="AI60" s="834"/>
      <c r="AJ60" s="835"/>
      <c r="AK60" s="896"/>
      <c r="AL60" s="894"/>
      <c r="AM60" s="894"/>
      <c r="AN60" s="894"/>
      <c r="AO60" s="894"/>
      <c r="AP60" s="894"/>
      <c r="AQ60" s="894"/>
      <c r="AR60" s="894"/>
      <c r="AS60" s="894"/>
      <c r="AT60" s="894"/>
      <c r="AU60" s="894"/>
      <c r="AV60" s="894"/>
      <c r="AW60" s="894"/>
      <c r="AX60" s="894"/>
      <c r="AY60" s="894"/>
      <c r="AZ60" s="897"/>
      <c r="BA60" s="897"/>
      <c r="BB60" s="897"/>
      <c r="BC60" s="897"/>
      <c r="BD60" s="897"/>
      <c r="BE60" s="889"/>
      <c r="BF60" s="889"/>
      <c r="BG60" s="889"/>
      <c r="BH60" s="889"/>
      <c r="BI60" s="890"/>
      <c r="BJ60" s="232"/>
      <c r="BK60" s="232"/>
      <c r="BL60" s="232"/>
      <c r="BM60" s="232"/>
      <c r="BN60" s="232"/>
      <c r="BO60" s="245"/>
      <c r="BP60" s="245"/>
      <c r="BQ60" s="242">
        <v>54</v>
      </c>
      <c r="BR60" s="243"/>
      <c r="BS60" s="840"/>
      <c r="BT60" s="841"/>
      <c r="BU60" s="841"/>
      <c r="BV60" s="841"/>
      <c r="BW60" s="841"/>
      <c r="BX60" s="841"/>
      <c r="BY60" s="841"/>
      <c r="BZ60" s="841"/>
      <c r="CA60" s="841"/>
      <c r="CB60" s="841"/>
      <c r="CC60" s="841"/>
      <c r="CD60" s="841"/>
      <c r="CE60" s="841"/>
      <c r="CF60" s="841"/>
      <c r="CG60" s="842"/>
      <c r="CH60" s="812"/>
      <c r="CI60" s="813"/>
      <c r="CJ60" s="813"/>
      <c r="CK60" s="813"/>
      <c r="CL60" s="814"/>
      <c r="CM60" s="812"/>
      <c r="CN60" s="813"/>
      <c r="CO60" s="813"/>
      <c r="CP60" s="813"/>
      <c r="CQ60" s="814"/>
      <c r="CR60" s="812"/>
      <c r="CS60" s="813"/>
      <c r="CT60" s="813"/>
      <c r="CU60" s="813"/>
      <c r="CV60" s="814"/>
      <c r="CW60" s="812"/>
      <c r="CX60" s="813"/>
      <c r="CY60" s="813"/>
      <c r="CZ60" s="813"/>
      <c r="DA60" s="814"/>
      <c r="DB60" s="812"/>
      <c r="DC60" s="813"/>
      <c r="DD60" s="813"/>
      <c r="DE60" s="813"/>
      <c r="DF60" s="814"/>
      <c r="DG60" s="812"/>
      <c r="DH60" s="813"/>
      <c r="DI60" s="813"/>
      <c r="DJ60" s="813"/>
      <c r="DK60" s="814"/>
      <c r="DL60" s="812"/>
      <c r="DM60" s="813"/>
      <c r="DN60" s="813"/>
      <c r="DO60" s="813"/>
      <c r="DP60" s="814"/>
      <c r="DQ60" s="812"/>
      <c r="DR60" s="813"/>
      <c r="DS60" s="813"/>
      <c r="DT60" s="813"/>
      <c r="DU60" s="814"/>
      <c r="DV60" s="815"/>
      <c r="DW60" s="816"/>
      <c r="DX60" s="816"/>
      <c r="DY60" s="816"/>
      <c r="DZ60" s="817"/>
      <c r="EA60" s="226"/>
    </row>
    <row r="61" spans="1:131" s="227" customFormat="1" ht="26.25" customHeight="1" thickBot="1" x14ac:dyDescent="0.2">
      <c r="A61" s="241">
        <v>34</v>
      </c>
      <c r="B61" s="818"/>
      <c r="C61" s="819"/>
      <c r="D61" s="819"/>
      <c r="E61" s="819"/>
      <c r="F61" s="819"/>
      <c r="G61" s="819"/>
      <c r="H61" s="819"/>
      <c r="I61" s="819"/>
      <c r="J61" s="819"/>
      <c r="K61" s="819"/>
      <c r="L61" s="819"/>
      <c r="M61" s="819"/>
      <c r="N61" s="819"/>
      <c r="O61" s="819"/>
      <c r="P61" s="820"/>
      <c r="Q61" s="893"/>
      <c r="R61" s="894"/>
      <c r="S61" s="894"/>
      <c r="T61" s="894"/>
      <c r="U61" s="894"/>
      <c r="V61" s="894"/>
      <c r="W61" s="894"/>
      <c r="X61" s="894"/>
      <c r="Y61" s="894"/>
      <c r="Z61" s="894"/>
      <c r="AA61" s="894"/>
      <c r="AB61" s="894"/>
      <c r="AC61" s="894"/>
      <c r="AD61" s="894"/>
      <c r="AE61" s="895"/>
      <c r="AF61" s="833"/>
      <c r="AG61" s="834"/>
      <c r="AH61" s="834"/>
      <c r="AI61" s="834"/>
      <c r="AJ61" s="835"/>
      <c r="AK61" s="896"/>
      <c r="AL61" s="894"/>
      <c r="AM61" s="894"/>
      <c r="AN61" s="894"/>
      <c r="AO61" s="894"/>
      <c r="AP61" s="894"/>
      <c r="AQ61" s="894"/>
      <c r="AR61" s="894"/>
      <c r="AS61" s="894"/>
      <c r="AT61" s="894"/>
      <c r="AU61" s="894"/>
      <c r="AV61" s="894"/>
      <c r="AW61" s="894"/>
      <c r="AX61" s="894"/>
      <c r="AY61" s="894"/>
      <c r="AZ61" s="897"/>
      <c r="BA61" s="897"/>
      <c r="BB61" s="897"/>
      <c r="BC61" s="897"/>
      <c r="BD61" s="897"/>
      <c r="BE61" s="889"/>
      <c r="BF61" s="889"/>
      <c r="BG61" s="889"/>
      <c r="BH61" s="889"/>
      <c r="BI61" s="890"/>
      <c r="BJ61" s="232"/>
      <c r="BK61" s="232"/>
      <c r="BL61" s="232"/>
      <c r="BM61" s="232"/>
      <c r="BN61" s="232"/>
      <c r="BO61" s="245"/>
      <c r="BP61" s="245"/>
      <c r="BQ61" s="242">
        <v>55</v>
      </c>
      <c r="BR61" s="243"/>
      <c r="BS61" s="840"/>
      <c r="BT61" s="841"/>
      <c r="BU61" s="841"/>
      <c r="BV61" s="841"/>
      <c r="BW61" s="841"/>
      <c r="BX61" s="841"/>
      <c r="BY61" s="841"/>
      <c r="BZ61" s="841"/>
      <c r="CA61" s="841"/>
      <c r="CB61" s="841"/>
      <c r="CC61" s="841"/>
      <c r="CD61" s="841"/>
      <c r="CE61" s="841"/>
      <c r="CF61" s="841"/>
      <c r="CG61" s="842"/>
      <c r="CH61" s="812"/>
      <c r="CI61" s="813"/>
      <c r="CJ61" s="813"/>
      <c r="CK61" s="813"/>
      <c r="CL61" s="814"/>
      <c r="CM61" s="812"/>
      <c r="CN61" s="813"/>
      <c r="CO61" s="813"/>
      <c r="CP61" s="813"/>
      <c r="CQ61" s="814"/>
      <c r="CR61" s="812"/>
      <c r="CS61" s="813"/>
      <c r="CT61" s="813"/>
      <c r="CU61" s="813"/>
      <c r="CV61" s="814"/>
      <c r="CW61" s="812"/>
      <c r="CX61" s="813"/>
      <c r="CY61" s="813"/>
      <c r="CZ61" s="813"/>
      <c r="DA61" s="814"/>
      <c r="DB61" s="812"/>
      <c r="DC61" s="813"/>
      <c r="DD61" s="813"/>
      <c r="DE61" s="813"/>
      <c r="DF61" s="814"/>
      <c r="DG61" s="812"/>
      <c r="DH61" s="813"/>
      <c r="DI61" s="813"/>
      <c r="DJ61" s="813"/>
      <c r="DK61" s="814"/>
      <c r="DL61" s="812"/>
      <c r="DM61" s="813"/>
      <c r="DN61" s="813"/>
      <c r="DO61" s="813"/>
      <c r="DP61" s="814"/>
      <c r="DQ61" s="812"/>
      <c r="DR61" s="813"/>
      <c r="DS61" s="813"/>
      <c r="DT61" s="813"/>
      <c r="DU61" s="814"/>
      <c r="DV61" s="815"/>
      <c r="DW61" s="816"/>
      <c r="DX61" s="816"/>
      <c r="DY61" s="816"/>
      <c r="DZ61" s="817"/>
      <c r="EA61" s="226"/>
    </row>
    <row r="62" spans="1:131" s="227" customFormat="1" ht="26.25" customHeight="1" x14ac:dyDescent="0.15">
      <c r="A62" s="241">
        <v>35</v>
      </c>
      <c r="B62" s="818"/>
      <c r="C62" s="819"/>
      <c r="D62" s="819"/>
      <c r="E62" s="819"/>
      <c r="F62" s="819"/>
      <c r="G62" s="819"/>
      <c r="H62" s="819"/>
      <c r="I62" s="819"/>
      <c r="J62" s="819"/>
      <c r="K62" s="819"/>
      <c r="L62" s="819"/>
      <c r="M62" s="819"/>
      <c r="N62" s="819"/>
      <c r="O62" s="819"/>
      <c r="P62" s="820"/>
      <c r="Q62" s="893"/>
      <c r="R62" s="894"/>
      <c r="S62" s="894"/>
      <c r="T62" s="894"/>
      <c r="U62" s="894"/>
      <c r="V62" s="894"/>
      <c r="W62" s="894"/>
      <c r="X62" s="894"/>
      <c r="Y62" s="894"/>
      <c r="Z62" s="894"/>
      <c r="AA62" s="894"/>
      <c r="AB62" s="894"/>
      <c r="AC62" s="894"/>
      <c r="AD62" s="894"/>
      <c r="AE62" s="895"/>
      <c r="AF62" s="833"/>
      <c r="AG62" s="834"/>
      <c r="AH62" s="834"/>
      <c r="AI62" s="834"/>
      <c r="AJ62" s="835"/>
      <c r="AK62" s="896"/>
      <c r="AL62" s="894"/>
      <c r="AM62" s="894"/>
      <c r="AN62" s="894"/>
      <c r="AO62" s="894"/>
      <c r="AP62" s="894"/>
      <c r="AQ62" s="894"/>
      <c r="AR62" s="894"/>
      <c r="AS62" s="894"/>
      <c r="AT62" s="894"/>
      <c r="AU62" s="894"/>
      <c r="AV62" s="894"/>
      <c r="AW62" s="894"/>
      <c r="AX62" s="894"/>
      <c r="AY62" s="894"/>
      <c r="AZ62" s="897"/>
      <c r="BA62" s="897"/>
      <c r="BB62" s="897"/>
      <c r="BC62" s="897"/>
      <c r="BD62" s="897"/>
      <c r="BE62" s="889"/>
      <c r="BF62" s="889"/>
      <c r="BG62" s="889"/>
      <c r="BH62" s="889"/>
      <c r="BI62" s="890"/>
      <c r="BJ62" s="905" t="s">
        <v>404</v>
      </c>
      <c r="BK62" s="857"/>
      <c r="BL62" s="857"/>
      <c r="BM62" s="857"/>
      <c r="BN62" s="858"/>
      <c r="BO62" s="245"/>
      <c r="BP62" s="245"/>
      <c r="BQ62" s="242">
        <v>56</v>
      </c>
      <c r="BR62" s="243"/>
      <c r="BS62" s="840"/>
      <c r="BT62" s="841"/>
      <c r="BU62" s="841"/>
      <c r="BV62" s="841"/>
      <c r="BW62" s="841"/>
      <c r="BX62" s="841"/>
      <c r="BY62" s="841"/>
      <c r="BZ62" s="841"/>
      <c r="CA62" s="841"/>
      <c r="CB62" s="841"/>
      <c r="CC62" s="841"/>
      <c r="CD62" s="841"/>
      <c r="CE62" s="841"/>
      <c r="CF62" s="841"/>
      <c r="CG62" s="842"/>
      <c r="CH62" s="812"/>
      <c r="CI62" s="813"/>
      <c r="CJ62" s="813"/>
      <c r="CK62" s="813"/>
      <c r="CL62" s="814"/>
      <c r="CM62" s="812"/>
      <c r="CN62" s="813"/>
      <c r="CO62" s="813"/>
      <c r="CP62" s="813"/>
      <c r="CQ62" s="814"/>
      <c r="CR62" s="812"/>
      <c r="CS62" s="813"/>
      <c r="CT62" s="813"/>
      <c r="CU62" s="813"/>
      <c r="CV62" s="814"/>
      <c r="CW62" s="812"/>
      <c r="CX62" s="813"/>
      <c r="CY62" s="813"/>
      <c r="CZ62" s="813"/>
      <c r="DA62" s="814"/>
      <c r="DB62" s="812"/>
      <c r="DC62" s="813"/>
      <c r="DD62" s="813"/>
      <c r="DE62" s="813"/>
      <c r="DF62" s="814"/>
      <c r="DG62" s="812"/>
      <c r="DH62" s="813"/>
      <c r="DI62" s="813"/>
      <c r="DJ62" s="813"/>
      <c r="DK62" s="814"/>
      <c r="DL62" s="812"/>
      <c r="DM62" s="813"/>
      <c r="DN62" s="813"/>
      <c r="DO62" s="813"/>
      <c r="DP62" s="814"/>
      <c r="DQ62" s="812"/>
      <c r="DR62" s="813"/>
      <c r="DS62" s="813"/>
      <c r="DT62" s="813"/>
      <c r="DU62" s="814"/>
      <c r="DV62" s="815"/>
      <c r="DW62" s="816"/>
      <c r="DX62" s="816"/>
      <c r="DY62" s="816"/>
      <c r="DZ62" s="817"/>
      <c r="EA62" s="226"/>
    </row>
    <row r="63" spans="1:131" s="227" customFormat="1" ht="26.25" customHeight="1" thickBot="1" x14ac:dyDescent="0.2">
      <c r="A63" s="244" t="s">
        <v>380</v>
      </c>
      <c r="B63" s="866" t="s">
        <v>405</v>
      </c>
      <c r="C63" s="867"/>
      <c r="D63" s="867"/>
      <c r="E63" s="867"/>
      <c r="F63" s="867"/>
      <c r="G63" s="867"/>
      <c r="H63" s="867"/>
      <c r="I63" s="867"/>
      <c r="J63" s="867"/>
      <c r="K63" s="867"/>
      <c r="L63" s="867"/>
      <c r="M63" s="867"/>
      <c r="N63" s="867"/>
      <c r="O63" s="867"/>
      <c r="P63" s="868"/>
      <c r="Q63" s="898"/>
      <c r="R63" s="899"/>
      <c r="S63" s="899"/>
      <c r="T63" s="899"/>
      <c r="U63" s="899"/>
      <c r="V63" s="899"/>
      <c r="W63" s="899"/>
      <c r="X63" s="899"/>
      <c r="Y63" s="899"/>
      <c r="Z63" s="899"/>
      <c r="AA63" s="899"/>
      <c r="AB63" s="899"/>
      <c r="AC63" s="899"/>
      <c r="AD63" s="899"/>
      <c r="AE63" s="900"/>
      <c r="AF63" s="901">
        <v>1816</v>
      </c>
      <c r="AG63" s="902"/>
      <c r="AH63" s="902"/>
      <c r="AI63" s="902"/>
      <c r="AJ63" s="903"/>
      <c r="AK63" s="904"/>
      <c r="AL63" s="899"/>
      <c r="AM63" s="899"/>
      <c r="AN63" s="899"/>
      <c r="AO63" s="899"/>
      <c r="AP63" s="902">
        <v>7311</v>
      </c>
      <c r="AQ63" s="902"/>
      <c r="AR63" s="902"/>
      <c r="AS63" s="902"/>
      <c r="AT63" s="902"/>
      <c r="AU63" s="902">
        <v>6248</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40"/>
      <c r="BT63" s="841"/>
      <c r="BU63" s="841"/>
      <c r="BV63" s="841"/>
      <c r="BW63" s="841"/>
      <c r="BX63" s="841"/>
      <c r="BY63" s="841"/>
      <c r="BZ63" s="841"/>
      <c r="CA63" s="841"/>
      <c r="CB63" s="841"/>
      <c r="CC63" s="841"/>
      <c r="CD63" s="841"/>
      <c r="CE63" s="841"/>
      <c r="CF63" s="841"/>
      <c r="CG63" s="842"/>
      <c r="CH63" s="812"/>
      <c r="CI63" s="813"/>
      <c r="CJ63" s="813"/>
      <c r="CK63" s="813"/>
      <c r="CL63" s="814"/>
      <c r="CM63" s="812"/>
      <c r="CN63" s="813"/>
      <c r="CO63" s="813"/>
      <c r="CP63" s="813"/>
      <c r="CQ63" s="814"/>
      <c r="CR63" s="812"/>
      <c r="CS63" s="813"/>
      <c r="CT63" s="813"/>
      <c r="CU63" s="813"/>
      <c r="CV63" s="814"/>
      <c r="CW63" s="812"/>
      <c r="CX63" s="813"/>
      <c r="CY63" s="813"/>
      <c r="CZ63" s="813"/>
      <c r="DA63" s="814"/>
      <c r="DB63" s="812"/>
      <c r="DC63" s="813"/>
      <c r="DD63" s="813"/>
      <c r="DE63" s="813"/>
      <c r="DF63" s="814"/>
      <c r="DG63" s="812"/>
      <c r="DH63" s="813"/>
      <c r="DI63" s="813"/>
      <c r="DJ63" s="813"/>
      <c r="DK63" s="814"/>
      <c r="DL63" s="812"/>
      <c r="DM63" s="813"/>
      <c r="DN63" s="813"/>
      <c r="DO63" s="813"/>
      <c r="DP63" s="814"/>
      <c r="DQ63" s="812"/>
      <c r="DR63" s="813"/>
      <c r="DS63" s="813"/>
      <c r="DT63" s="813"/>
      <c r="DU63" s="814"/>
      <c r="DV63" s="815"/>
      <c r="DW63" s="816"/>
      <c r="DX63" s="816"/>
      <c r="DY63" s="816"/>
      <c r="DZ63" s="817"/>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40"/>
      <c r="BT64" s="841"/>
      <c r="BU64" s="841"/>
      <c r="BV64" s="841"/>
      <c r="BW64" s="841"/>
      <c r="BX64" s="841"/>
      <c r="BY64" s="841"/>
      <c r="BZ64" s="841"/>
      <c r="CA64" s="841"/>
      <c r="CB64" s="841"/>
      <c r="CC64" s="841"/>
      <c r="CD64" s="841"/>
      <c r="CE64" s="841"/>
      <c r="CF64" s="841"/>
      <c r="CG64" s="842"/>
      <c r="CH64" s="812"/>
      <c r="CI64" s="813"/>
      <c r="CJ64" s="813"/>
      <c r="CK64" s="813"/>
      <c r="CL64" s="814"/>
      <c r="CM64" s="812"/>
      <c r="CN64" s="813"/>
      <c r="CO64" s="813"/>
      <c r="CP64" s="813"/>
      <c r="CQ64" s="814"/>
      <c r="CR64" s="812"/>
      <c r="CS64" s="813"/>
      <c r="CT64" s="813"/>
      <c r="CU64" s="813"/>
      <c r="CV64" s="814"/>
      <c r="CW64" s="812"/>
      <c r="CX64" s="813"/>
      <c r="CY64" s="813"/>
      <c r="CZ64" s="813"/>
      <c r="DA64" s="814"/>
      <c r="DB64" s="812"/>
      <c r="DC64" s="813"/>
      <c r="DD64" s="813"/>
      <c r="DE64" s="813"/>
      <c r="DF64" s="814"/>
      <c r="DG64" s="812"/>
      <c r="DH64" s="813"/>
      <c r="DI64" s="813"/>
      <c r="DJ64" s="813"/>
      <c r="DK64" s="814"/>
      <c r="DL64" s="812"/>
      <c r="DM64" s="813"/>
      <c r="DN64" s="813"/>
      <c r="DO64" s="813"/>
      <c r="DP64" s="814"/>
      <c r="DQ64" s="812"/>
      <c r="DR64" s="813"/>
      <c r="DS64" s="813"/>
      <c r="DT64" s="813"/>
      <c r="DU64" s="814"/>
      <c r="DV64" s="815"/>
      <c r="DW64" s="816"/>
      <c r="DX64" s="816"/>
      <c r="DY64" s="816"/>
      <c r="DZ64" s="817"/>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40"/>
      <c r="BT65" s="841"/>
      <c r="BU65" s="841"/>
      <c r="BV65" s="841"/>
      <c r="BW65" s="841"/>
      <c r="BX65" s="841"/>
      <c r="BY65" s="841"/>
      <c r="BZ65" s="841"/>
      <c r="CA65" s="841"/>
      <c r="CB65" s="841"/>
      <c r="CC65" s="841"/>
      <c r="CD65" s="841"/>
      <c r="CE65" s="841"/>
      <c r="CF65" s="841"/>
      <c r="CG65" s="842"/>
      <c r="CH65" s="812"/>
      <c r="CI65" s="813"/>
      <c r="CJ65" s="813"/>
      <c r="CK65" s="813"/>
      <c r="CL65" s="814"/>
      <c r="CM65" s="812"/>
      <c r="CN65" s="813"/>
      <c r="CO65" s="813"/>
      <c r="CP65" s="813"/>
      <c r="CQ65" s="814"/>
      <c r="CR65" s="812"/>
      <c r="CS65" s="813"/>
      <c r="CT65" s="813"/>
      <c r="CU65" s="813"/>
      <c r="CV65" s="814"/>
      <c r="CW65" s="812"/>
      <c r="CX65" s="813"/>
      <c r="CY65" s="813"/>
      <c r="CZ65" s="813"/>
      <c r="DA65" s="814"/>
      <c r="DB65" s="812"/>
      <c r="DC65" s="813"/>
      <c r="DD65" s="813"/>
      <c r="DE65" s="813"/>
      <c r="DF65" s="814"/>
      <c r="DG65" s="812"/>
      <c r="DH65" s="813"/>
      <c r="DI65" s="813"/>
      <c r="DJ65" s="813"/>
      <c r="DK65" s="814"/>
      <c r="DL65" s="812"/>
      <c r="DM65" s="813"/>
      <c r="DN65" s="813"/>
      <c r="DO65" s="813"/>
      <c r="DP65" s="814"/>
      <c r="DQ65" s="812"/>
      <c r="DR65" s="813"/>
      <c r="DS65" s="813"/>
      <c r="DT65" s="813"/>
      <c r="DU65" s="814"/>
      <c r="DV65" s="815"/>
      <c r="DW65" s="816"/>
      <c r="DX65" s="816"/>
      <c r="DY65" s="816"/>
      <c r="DZ65" s="817"/>
      <c r="EA65" s="226"/>
    </row>
    <row r="66" spans="1:131" s="227" customFormat="1" ht="26.25" customHeight="1" x14ac:dyDescent="0.15">
      <c r="A66" s="806" t="s">
        <v>408</v>
      </c>
      <c r="B66" s="807"/>
      <c r="C66" s="807"/>
      <c r="D66" s="807"/>
      <c r="E66" s="807"/>
      <c r="F66" s="807"/>
      <c r="G66" s="807"/>
      <c r="H66" s="807"/>
      <c r="I66" s="807"/>
      <c r="J66" s="807"/>
      <c r="K66" s="807"/>
      <c r="L66" s="807"/>
      <c r="M66" s="807"/>
      <c r="N66" s="807"/>
      <c r="O66" s="807"/>
      <c r="P66" s="808"/>
      <c r="Q66" s="783" t="s">
        <v>409</v>
      </c>
      <c r="R66" s="784"/>
      <c r="S66" s="784"/>
      <c r="T66" s="784"/>
      <c r="U66" s="785"/>
      <c r="V66" s="783" t="s">
        <v>410</v>
      </c>
      <c r="W66" s="784"/>
      <c r="X66" s="784"/>
      <c r="Y66" s="784"/>
      <c r="Z66" s="785"/>
      <c r="AA66" s="783" t="s">
        <v>411</v>
      </c>
      <c r="AB66" s="784"/>
      <c r="AC66" s="784"/>
      <c r="AD66" s="784"/>
      <c r="AE66" s="785"/>
      <c r="AF66" s="912" t="s">
        <v>412</v>
      </c>
      <c r="AG66" s="879"/>
      <c r="AH66" s="879"/>
      <c r="AI66" s="879"/>
      <c r="AJ66" s="913"/>
      <c r="AK66" s="783" t="s">
        <v>413</v>
      </c>
      <c r="AL66" s="807"/>
      <c r="AM66" s="807"/>
      <c r="AN66" s="807"/>
      <c r="AO66" s="808"/>
      <c r="AP66" s="783" t="s">
        <v>414</v>
      </c>
      <c r="AQ66" s="784"/>
      <c r="AR66" s="784"/>
      <c r="AS66" s="784"/>
      <c r="AT66" s="785"/>
      <c r="AU66" s="783" t="s">
        <v>415</v>
      </c>
      <c r="AV66" s="784"/>
      <c r="AW66" s="784"/>
      <c r="AX66" s="784"/>
      <c r="AY66" s="785"/>
      <c r="AZ66" s="783" t="s">
        <v>366</v>
      </c>
      <c r="BA66" s="784"/>
      <c r="BB66" s="784"/>
      <c r="BC66" s="784"/>
      <c r="BD66" s="795"/>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9"/>
      <c r="B67" s="810"/>
      <c r="C67" s="810"/>
      <c r="D67" s="810"/>
      <c r="E67" s="810"/>
      <c r="F67" s="810"/>
      <c r="G67" s="810"/>
      <c r="H67" s="810"/>
      <c r="I67" s="810"/>
      <c r="J67" s="810"/>
      <c r="K67" s="810"/>
      <c r="L67" s="810"/>
      <c r="M67" s="810"/>
      <c r="N67" s="810"/>
      <c r="O67" s="810"/>
      <c r="P67" s="811"/>
      <c r="Q67" s="786"/>
      <c r="R67" s="787"/>
      <c r="S67" s="787"/>
      <c r="T67" s="787"/>
      <c r="U67" s="788"/>
      <c r="V67" s="786"/>
      <c r="W67" s="787"/>
      <c r="X67" s="787"/>
      <c r="Y67" s="787"/>
      <c r="Z67" s="788"/>
      <c r="AA67" s="786"/>
      <c r="AB67" s="787"/>
      <c r="AC67" s="787"/>
      <c r="AD67" s="787"/>
      <c r="AE67" s="788"/>
      <c r="AF67" s="914"/>
      <c r="AG67" s="882"/>
      <c r="AH67" s="882"/>
      <c r="AI67" s="882"/>
      <c r="AJ67" s="915"/>
      <c r="AK67" s="916"/>
      <c r="AL67" s="810"/>
      <c r="AM67" s="810"/>
      <c r="AN67" s="810"/>
      <c r="AO67" s="811"/>
      <c r="AP67" s="786"/>
      <c r="AQ67" s="787"/>
      <c r="AR67" s="787"/>
      <c r="AS67" s="787"/>
      <c r="AT67" s="788"/>
      <c r="AU67" s="786"/>
      <c r="AV67" s="787"/>
      <c r="AW67" s="787"/>
      <c r="AX67" s="787"/>
      <c r="AY67" s="788"/>
      <c r="AZ67" s="786"/>
      <c r="BA67" s="787"/>
      <c r="BB67" s="787"/>
      <c r="BC67" s="787"/>
      <c r="BD67" s="796"/>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578</v>
      </c>
      <c r="C68" s="930"/>
      <c r="D68" s="930"/>
      <c r="E68" s="930"/>
      <c r="F68" s="930"/>
      <c r="G68" s="930"/>
      <c r="H68" s="930"/>
      <c r="I68" s="930"/>
      <c r="J68" s="930"/>
      <c r="K68" s="930"/>
      <c r="L68" s="930"/>
      <c r="M68" s="930"/>
      <c r="N68" s="930"/>
      <c r="O68" s="930"/>
      <c r="P68" s="931"/>
      <c r="Q68" s="932">
        <v>1039</v>
      </c>
      <c r="R68" s="926"/>
      <c r="S68" s="926"/>
      <c r="T68" s="926"/>
      <c r="U68" s="926"/>
      <c r="V68" s="926">
        <v>1029</v>
      </c>
      <c r="W68" s="926"/>
      <c r="X68" s="926"/>
      <c r="Y68" s="926"/>
      <c r="Z68" s="926"/>
      <c r="AA68" s="926">
        <v>10</v>
      </c>
      <c r="AB68" s="926"/>
      <c r="AC68" s="926"/>
      <c r="AD68" s="926"/>
      <c r="AE68" s="926"/>
      <c r="AF68" s="926">
        <v>10</v>
      </c>
      <c r="AG68" s="926"/>
      <c r="AH68" s="926"/>
      <c r="AI68" s="926"/>
      <c r="AJ68" s="926"/>
      <c r="AK68" s="926">
        <v>5</v>
      </c>
      <c r="AL68" s="926"/>
      <c r="AM68" s="926"/>
      <c r="AN68" s="926"/>
      <c r="AO68" s="926"/>
      <c r="AP68" s="926">
        <v>481</v>
      </c>
      <c r="AQ68" s="926"/>
      <c r="AR68" s="926"/>
      <c r="AS68" s="926"/>
      <c r="AT68" s="926"/>
      <c r="AU68" s="926" t="s">
        <v>590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579</v>
      </c>
      <c r="C69" s="934"/>
      <c r="D69" s="934"/>
      <c r="E69" s="934"/>
      <c r="F69" s="934"/>
      <c r="G69" s="934"/>
      <c r="H69" s="934"/>
      <c r="I69" s="934"/>
      <c r="J69" s="934"/>
      <c r="K69" s="934"/>
      <c r="L69" s="934"/>
      <c r="M69" s="934"/>
      <c r="N69" s="934"/>
      <c r="O69" s="934"/>
      <c r="P69" s="935"/>
      <c r="Q69" s="936">
        <v>407</v>
      </c>
      <c r="R69" s="778"/>
      <c r="S69" s="778"/>
      <c r="T69" s="778"/>
      <c r="U69" s="778"/>
      <c r="V69" s="778">
        <v>399</v>
      </c>
      <c r="W69" s="778"/>
      <c r="X69" s="778"/>
      <c r="Y69" s="778"/>
      <c r="Z69" s="778"/>
      <c r="AA69" s="778">
        <v>7</v>
      </c>
      <c r="AB69" s="778"/>
      <c r="AC69" s="778"/>
      <c r="AD69" s="778"/>
      <c r="AE69" s="778"/>
      <c r="AF69" s="778">
        <v>7</v>
      </c>
      <c r="AG69" s="778"/>
      <c r="AH69" s="778"/>
      <c r="AI69" s="778"/>
      <c r="AJ69" s="778"/>
      <c r="AK69" s="778">
        <v>21</v>
      </c>
      <c r="AL69" s="778"/>
      <c r="AM69" s="778"/>
      <c r="AN69" s="778"/>
      <c r="AO69" s="778"/>
      <c r="AP69" s="778" t="s">
        <v>590</v>
      </c>
      <c r="AQ69" s="778"/>
      <c r="AR69" s="778"/>
      <c r="AS69" s="778"/>
      <c r="AT69" s="778"/>
      <c r="AU69" s="778" t="s">
        <v>590</v>
      </c>
      <c r="AV69" s="778"/>
      <c r="AW69" s="778"/>
      <c r="AX69" s="778"/>
      <c r="AY69" s="778"/>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580</v>
      </c>
      <c r="C70" s="934"/>
      <c r="D70" s="934"/>
      <c r="E70" s="934"/>
      <c r="F70" s="934"/>
      <c r="G70" s="934"/>
      <c r="H70" s="934"/>
      <c r="I70" s="934"/>
      <c r="J70" s="934"/>
      <c r="K70" s="934"/>
      <c r="L70" s="934"/>
      <c r="M70" s="934"/>
      <c r="N70" s="934"/>
      <c r="O70" s="934"/>
      <c r="P70" s="935"/>
      <c r="Q70" s="936">
        <v>53</v>
      </c>
      <c r="R70" s="778"/>
      <c r="S70" s="778"/>
      <c r="T70" s="778"/>
      <c r="U70" s="778"/>
      <c r="V70" s="778">
        <v>51</v>
      </c>
      <c r="W70" s="778"/>
      <c r="X70" s="778"/>
      <c r="Y70" s="778"/>
      <c r="Z70" s="778"/>
      <c r="AA70" s="778">
        <v>2</v>
      </c>
      <c r="AB70" s="778"/>
      <c r="AC70" s="778"/>
      <c r="AD70" s="778"/>
      <c r="AE70" s="778"/>
      <c r="AF70" s="778">
        <v>2</v>
      </c>
      <c r="AG70" s="778"/>
      <c r="AH70" s="778"/>
      <c r="AI70" s="778"/>
      <c r="AJ70" s="778"/>
      <c r="AK70" s="778">
        <v>9</v>
      </c>
      <c r="AL70" s="778"/>
      <c r="AM70" s="778"/>
      <c r="AN70" s="778"/>
      <c r="AO70" s="778"/>
      <c r="AP70" s="778" t="s">
        <v>590</v>
      </c>
      <c r="AQ70" s="778"/>
      <c r="AR70" s="778"/>
      <c r="AS70" s="778"/>
      <c r="AT70" s="778"/>
      <c r="AU70" s="778" t="s">
        <v>590</v>
      </c>
      <c r="AV70" s="778"/>
      <c r="AW70" s="778"/>
      <c r="AX70" s="778"/>
      <c r="AY70" s="778"/>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581</v>
      </c>
      <c r="C71" s="934"/>
      <c r="D71" s="934"/>
      <c r="E71" s="934"/>
      <c r="F71" s="934"/>
      <c r="G71" s="934"/>
      <c r="H71" s="934"/>
      <c r="I71" s="934"/>
      <c r="J71" s="934"/>
      <c r="K71" s="934"/>
      <c r="L71" s="934"/>
      <c r="M71" s="934"/>
      <c r="N71" s="934"/>
      <c r="O71" s="934"/>
      <c r="P71" s="935"/>
      <c r="Q71" s="936">
        <v>294</v>
      </c>
      <c r="R71" s="778"/>
      <c r="S71" s="778"/>
      <c r="T71" s="778"/>
      <c r="U71" s="778"/>
      <c r="V71" s="778">
        <v>279</v>
      </c>
      <c r="W71" s="778"/>
      <c r="X71" s="778"/>
      <c r="Y71" s="778"/>
      <c r="Z71" s="778"/>
      <c r="AA71" s="778">
        <v>15</v>
      </c>
      <c r="AB71" s="778"/>
      <c r="AC71" s="778"/>
      <c r="AD71" s="778"/>
      <c r="AE71" s="778"/>
      <c r="AF71" s="778">
        <v>15</v>
      </c>
      <c r="AG71" s="778"/>
      <c r="AH71" s="778"/>
      <c r="AI71" s="778"/>
      <c r="AJ71" s="778"/>
      <c r="AK71" s="778" t="s">
        <v>590</v>
      </c>
      <c r="AL71" s="778"/>
      <c r="AM71" s="778"/>
      <c r="AN71" s="778"/>
      <c r="AO71" s="778"/>
      <c r="AP71" s="778" t="s">
        <v>590</v>
      </c>
      <c r="AQ71" s="778"/>
      <c r="AR71" s="778"/>
      <c r="AS71" s="778"/>
      <c r="AT71" s="778"/>
      <c r="AU71" s="778" t="s">
        <v>590</v>
      </c>
      <c r="AV71" s="778"/>
      <c r="AW71" s="778"/>
      <c r="AX71" s="778"/>
      <c r="AY71" s="778"/>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582</v>
      </c>
      <c r="C72" s="934"/>
      <c r="D72" s="934"/>
      <c r="E72" s="934"/>
      <c r="F72" s="934"/>
      <c r="G72" s="934"/>
      <c r="H72" s="934"/>
      <c r="I72" s="934"/>
      <c r="J72" s="934"/>
      <c r="K72" s="934"/>
      <c r="L72" s="934"/>
      <c r="M72" s="934"/>
      <c r="N72" s="934"/>
      <c r="O72" s="934"/>
      <c r="P72" s="935"/>
      <c r="Q72" s="936">
        <v>325</v>
      </c>
      <c r="R72" s="778"/>
      <c r="S72" s="778"/>
      <c r="T72" s="778"/>
      <c r="U72" s="778"/>
      <c r="V72" s="778">
        <v>302</v>
      </c>
      <c r="W72" s="778"/>
      <c r="X72" s="778"/>
      <c r="Y72" s="778"/>
      <c r="Z72" s="778"/>
      <c r="AA72" s="778">
        <v>23</v>
      </c>
      <c r="AB72" s="778"/>
      <c r="AC72" s="778"/>
      <c r="AD72" s="778"/>
      <c r="AE72" s="778"/>
      <c r="AF72" s="778">
        <v>23</v>
      </c>
      <c r="AG72" s="778"/>
      <c r="AH72" s="778"/>
      <c r="AI72" s="778"/>
      <c r="AJ72" s="778"/>
      <c r="AK72" s="778" t="s">
        <v>590</v>
      </c>
      <c r="AL72" s="778"/>
      <c r="AM72" s="778"/>
      <c r="AN72" s="778"/>
      <c r="AO72" s="778"/>
      <c r="AP72" s="778" t="s">
        <v>590</v>
      </c>
      <c r="AQ72" s="778"/>
      <c r="AR72" s="778"/>
      <c r="AS72" s="778"/>
      <c r="AT72" s="778"/>
      <c r="AU72" s="778" t="s">
        <v>590</v>
      </c>
      <c r="AV72" s="778"/>
      <c r="AW72" s="778"/>
      <c r="AX72" s="778"/>
      <c r="AY72" s="778"/>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583</v>
      </c>
      <c r="C73" s="934"/>
      <c r="D73" s="934"/>
      <c r="E73" s="934"/>
      <c r="F73" s="934"/>
      <c r="G73" s="934"/>
      <c r="H73" s="934"/>
      <c r="I73" s="934"/>
      <c r="J73" s="934"/>
      <c r="K73" s="934"/>
      <c r="L73" s="934"/>
      <c r="M73" s="934"/>
      <c r="N73" s="934"/>
      <c r="O73" s="934"/>
      <c r="P73" s="935"/>
      <c r="Q73" s="936">
        <v>291</v>
      </c>
      <c r="R73" s="778"/>
      <c r="S73" s="778"/>
      <c r="T73" s="778"/>
      <c r="U73" s="778"/>
      <c r="V73" s="778">
        <v>274</v>
      </c>
      <c r="W73" s="778"/>
      <c r="X73" s="778"/>
      <c r="Y73" s="778"/>
      <c r="Z73" s="778"/>
      <c r="AA73" s="778">
        <v>17</v>
      </c>
      <c r="AB73" s="778"/>
      <c r="AC73" s="778"/>
      <c r="AD73" s="778"/>
      <c r="AE73" s="778"/>
      <c r="AF73" s="778">
        <v>17</v>
      </c>
      <c r="AG73" s="778"/>
      <c r="AH73" s="778"/>
      <c r="AI73" s="778"/>
      <c r="AJ73" s="778"/>
      <c r="AK73" s="778">
        <v>85</v>
      </c>
      <c r="AL73" s="778"/>
      <c r="AM73" s="778"/>
      <c r="AN73" s="778"/>
      <c r="AO73" s="778"/>
      <c r="AP73" s="778" t="s">
        <v>590</v>
      </c>
      <c r="AQ73" s="778"/>
      <c r="AR73" s="778"/>
      <c r="AS73" s="778"/>
      <c r="AT73" s="778"/>
      <c r="AU73" s="778" t="s">
        <v>590</v>
      </c>
      <c r="AV73" s="778"/>
      <c r="AW73" s="778"/>
      <c r="AX73" s="778"/>
      <c r="AY73" s="778"/>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591</v>
      </c>
      <c r="C74" s="934"/>
      <c r="D74" s="934"/>
      <c r="E74" s="934"/>
      <c r="F74" s="934"/>
      <c r="G74" s="934"/>
      <c r="H74" s="934"/>
      <c r="I74" s="934"/>
      <c r="J74" s="934"/>
      <c r="K74" s="934"/>
      <c r="L74" s="934"/>
      <c r="M74" s="934"/>
      <c r="N74" s="934"/>
      <c r="O74" s="934"/>
      <c r="P74" s="935"/>
      <c r="Q74" s="936">
        <v>5811</v>
      </c>
      <c r="R74" s="778"/>
      <c r="S74" s="778"/>
      <c r="T74" s="778"/>
      <c r="U74" s="778"/>
      <c r="V74" s="778">
        <v>4987</v>
      </c>
      <c r="W74" s="778"/>
      <c r="X74" s="778"/>
      <c r="Y74" s="778"/>
      <c r="Z74" s="778"/>
      <c r="AA74" s="778">
        <v>824</v>
      </c>
      <c r="AB74" s="778"/>
      <c r="AC74" s="778"/>
      <c r="AD74" s="778"/>
      <c r="AE74" s="778"/>
      <c r="AF74" s="778">
        <v>824</v>
      </c>
      <c r="AG74" s="778"/>
      <c r="AH74" s="778"/>
      <c r="AI74" s="778"/>
      <c r="AJ74" s="778"/>
      <c r="AK74" s="778">
        <v>18</v>
      </c>
      <c r="AL74" s="778"/>
      <c r="AM74" s="778"/>
      <c r="AN74" s="778"/>
      <c r="AO74" s="778"/>
      <c r="AP74" s="778" t="s">
        <v>590</v>
      </c>
      <c r="AQ74" s="778"/>
      <c r="AR74" s="778"/>
      <c r="AS74" s="778"/>
      <c r="AT74" s="778"/>
      <c r="AU74" s="778" t="s">
        <v>590</v>
      </c>
      <c r="AV74" s="778"/>
      <c r="AW74" s="778"/>
      <c r="AX74" s="778"/>
      <c r="AY74" s="778"/>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584</v>
      </c>
      <c r="C75" s="934"/>
      <c r="D75" s="934"/>
      <c r="E75" s="934"/>
      <c r="F75" s="934"/>
      <c r="G75" s="934"/>
      <c r="H75" s="934"/>
      <c r="I75" s="934"/>
      <c r="J75" s="934"/>
      <c r="K75" s="934"/>
      <c r="L75" s="934"/>
      <c r="M75" s="934"/>
      <c r="N75" s="934"/>
      <c r="O75" s="934"/>
      <c r="P75" s="935"/>
      <c r="Q75" s="939">
        <v>163</v>
      </c>
      <c r="R75" s="940"/>
      <c r="S75" s="940"/>
      <c r="T75" s="940"/>
      <c r="U75" s="777"/>
      <c r="V75" s="941">
        <v>159</v>
      </c>
      <c r="W75" s="940"/>
      <c r="X75" s="940"/>
      <c r="Y75" s="940"/>
      <c r="Z75" s="777"/>
      <c r="AA75" s="941">
        <v>5</v>
      </c>
      <c r="AB75" s="940"/>
      <c r="AC75" s="940"/>
      <c r="AD75" s="940"/>
      <c r="AE75" s="777"/>
      <c r="AF75" s="941">
        <v>5</v>
      </c>
      <c r="AG75" s="940"/>
      <c r="AH75" s="940"/>
      <c r="AI75" s="940"/>
      <c r="AJ75" s="777"/>
      <c r="AK75" s="941" t="s">
        <v>590</v>
      </c>
      <c r="AL75" s="940"/>
      <c r="AM75" s="940"/>
      <c r="AN75" s="940"/>
      <c r="AO75" s="777"/>
      <c r="AP75" s="941" t="s">
        <v>590</v>
      </c>
      <c r="AQ75" s="940"/>
      <c r="AR75" s="940"/>
      <c r="AS75" s="940"/>
      <c r="AT75" s="777"/>
      <c r="AU75" s="778" t="s">
        <v>590</v>
      </c>
      <c r="AV75" s="778"/>
      <c r="AW75" s="778"/>
      <c r="AX75" s="778"/>
      <c r="AY75" s="778"/>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592</v>
      </c>
      <c r="C76" s="934"/>
      <c r="D76" s="934"/>
      <c r="E76" s="934"/>
      <c r="F76" s="934"/>
      <c r="G76" s="934"/>
      <c r="H76" s="934"/>
      <c r="I76" s="934"/>
      <c r="J76" s="934"/>
      <c r="K76" s="934"/>
      <c r="L76" s="934"/>
      <c r="M76" s="934"/>
      <c r="N76" s="934"/>
      <c r="O76" s="934"/>
      <c r="P76" s="935"/>
      <c r="Q76" s="939">
        <v>64</v>
      </c>
      <c r="R76" s="940"/>
      <c r="S76" s="940"/>
      <c r="T76" s="940"/>
      <c r="U76" s="777"/>
      <c r="V76" s="941">
        <v>63</v>
      </c>
      <c r="W76" s="940"/>
      <c r="X76" s="940"/>
      <c r="Y76" s="940"/>
      <c r="Z76" s="777"/>
      <c r="AA76" s="941">
        <v>1</v>
      </c>
      <c r="AB76" s="940"/>
      <c r="AC76" s="940"/>
      <c r="AD76" s="940"/>
      <c r="AE76" s="777"/>
      <c r="AF76" s="941">
        <v>1</v>
      </c>
      <c r="AG76" s="940"/>
      <c r="AH76" s="940"/>
      <c r="AI76" s="940"/>
      <c r="AJ76" s="777"/>
      <c r="AK76" s="941" t="s">
        <v>590</v>
      </c>
      <c r="AL76" s="940"/>
      <c r="AM76" s="940"/>
      <c r="AN76" s="940"/>
      <c r="AO76" s="777"/>
      <c r="AP76" s="941" t="s">
        <v>590</v>
      </c>
      <c r="AQ76" s="940"/>
      <c r="AR76" s="940"/>
      <c r="AS76" s="940"/>
      <c r="AT76" s="777"/>
      <c r="AU76" s="778" t="s">
        <v>590</v>
      </c>
      <c r="AV76" s="778"/>
      <c r="AW76" s="778"/>
      <c r="AX76" s="778"/>
      <c r="AY76" s="778"/>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593</v>
      </c>
      <c r="C77" s="934"/>
      <c r="D77" s="934"/>
      <c r="E77" s="934"/>
      <c r="F77" s="934"/>
      <c r="G77" s="934"/>
      <c r="H77" s="934"/>
      <c r="I77" s="934"/>
      <c r="J77" s="934"/>
      <c r="K77" s="934"/>
      <c r="L77" s="934"/>
      <c r="M77" s="934"/>
      <c r="N77" s="934"/>
      <c r="O77" s="934"/>
      <c r="P77" s="935"/>
      <c r="Q77" s="939">
        <v>20</v>
      </c>
      <c r="R77" s="940"/>
      <c r="S77" s="940"/>
      <c r="T77" s="940"/>
      <c r="U77" s="777"/>
      <c r="V77" s="941">
        <v>19</v>
      </c>
      <c r="W77" s="940"/>
      <c r="X77" s="940"/>
      <c r="Y77" s="940"/>
      <c r="Z77" s="777"/>
      <c r="AA77" s="941">
        <v>2</v>
      </c>
      <c r="AB77" s="940"/>
      <c r="AC77" s="940"/>
      <c r="AD77" s="940"/>
      <c r="AE77" s="777"/>
      <c r="AF77" s="941">
        <v>2</v>
      </c>
      <c r="AG77" s="940"/>
      <c r="AH77" s="940"/>
      <c r="AI77" s="940"/>
      <c r="AJ77" s="777"/>
      <c r="AK77" s="941" t="s">
        <v>590</v>
      </c>
      <c r="AL77" s="940"/>
      <c r="AM77" s="940"/>
      <c r="AN77" s="940"/>
      <c r="AO77" s="777"/>
      <c r="AP77" s="941" t="s">
        <v>590</v>
      </c>
      <c r="AQ77" s="940"/>
      <c r="AR77" s="940"/>
      <c r="AS77" s="940"/>
      <c r="AT77" s="777"/>
      <c r="AU77" s="778" t="s">
        <v>590</v>
      </c>
      <c r="AV77" s="778"/>
      <c r="AW77" s="778"/>
      <c r="AX77" s="778"/>
      <c r="AY77" s="778"/>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594</v>
      </c>
      <c r="C78" s="934"/>
      <c r="D78" s="934"/>
      <c r="E78" s="934"/>
      <c r="F78" s="934"/>
      <c r="G78" s="934"/>
      <c r="H78" s="934"/>
      <c r="I78" s="934"/>
      <c r="J78" s="934"/>
      <c r="K78" s="934"/>
      <c r="L78" s="934"/>
      <c r="M78" s="934"/>
      <c r="N78" s="934"/>
      <c r="O78" s="934"/>
      <c r="P78" s="935"/>
      <c r="Q78" s="936">
        <v>3</v>
      </c>
      <c r="R78" s="778"/>
      <c r="S78" s="778"/>
      <c r="T78" s="778"/>
      <c r="U78" s="778"/>
      <c r="V78" s="778">
        <v>2</v>
      </c>
      <c r="W78" s="778"/>
      <c r="X78" s="778"/>
      <c r="Y78" s="778"/>
      <c r="Z78" s="778"/>
      <c r="AA78" s="778">
        <v>2</v>
      </c>
      <c r="AB78" s="778"/>
      <c r="AC78" s="778"/>
      <c r="AD78" s="778"/>
      <c r="AE78" s="778"/>
      <c r="AF78" s="778">
        <v>2</v>
      </c>
      <c r="AG78" s="778"/>
      <c r="AH78" s="778"/>
      <c r="AI78" s="778"/>
      <c r="AJ78" s="778"/>
      <c r="AK78" s="778">
        <v>0</v>
      </c>
      <c r="AL78" s="778"/>
      <c r="AM78" s="778"/>
      <c r="AN78" s="778"/>
      <c r="AO78" s="778"/>
      <c r="AP78" s="778" t="s">
        <v>590</v>
      </c>
      <c r="AQ78" s="778"/>
      <c r="AR78" s="778"/>
      <c r="AS78" s="778"/>
      <c r="AT78" s="778"/>
      <c r="AU78" s="778" t="s">
        <v>590</v>
      </c>
      <c r="AV78" s="778"/>
      <c r="AW78" s="778"/>
      <c r="AX78" s="778"/>
      <c r="AY78" s="778"/>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595</v>
      </c>
      <c r="C79" s="934"/>
      <c r="D79" s="934"/>
      <c r="E79" s="934"/>
      <c r="F79" s="934"/>
      <c r="G79" s="934"/>
      <c r="H79" s="934"/>
      <c r="I79" s="934"/>
      <c r="J79" s="934"/>
      <c r="K79" s="934"/>
      <c r="L79" s="934"/>
      <c r="M79" s="934"/>
      <c r="N79" s="934"/>
      <c r="O79" s="934"/>
      <c r="P79" s="935"/>
      <c r="Q79" s="936">
        <v>268</v>
      </c>
      <c r="R79" s="778"/>
      <c r="S79" s="778"/>
      <c r="T79" s="778"/>
      <c r="U79" s="778"/>
      <c r="V79" s="778">
        <v>255</v>
      </c>
      <c r="W79" s="778"/>
      <c r="X79" s="778"/>
      <c r="Y79" s="778"/>
      <c r="Z79" s="778"/>
      <c r="AA79" s="778">
        <v>14</v>
      </c>
      <c r="AB79" s="778"/>
      <c r="AC79" s="778"/>
      <c r="AD79" s="778"/>
      <c r="AE79" s="778"/>
      <c r="AF79" s="778">
        <v>14</v>
      </c>
      <c r="AG79" s="778"/>
      <c r="AH79" s="778"/>
      <c r="AI79" s="778"/>
      <c r="AJ79" s="778"/>
      <c r="AK79" s="778" t="s">
        <v>590</v>
      </c>
      <c r="AL79" s="778"/>
      <c r="AM79" s="778"/>
      <c r="AN79" s="778"/>
      <c r="AO79" s="778"/>
      <c r="AP79" s="778">
        <v>1374</v>
      </c>
      <c r="AQ79" s="778"/>
      <c r="AR79" s="778"/>
      <c r="AS79" s="778"/>
      <c r="AT79" s="778"/>
      <c r="AU79" s="778">
        <v>7</v>
      </c>
      <c r="AV79" s="778"/>
      <c r="AW79" s="778"/>
      <c r="AX79" s="778"/>
      <c r="AY79" s="778"/>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585</v>
      </c>
      <c r="C80" s="934"/>
      <c r="D80" s="934"/>
      <c r="E80" s="934"/>
      <c r="F80" s="934"/>
      <c r="G80" s="934"/>
      <c r="H80" s="934"/>
      <c r="I80" s="934"/>
      <c r="J80" s="934"/>
      <c r="K80" s="934"/>
      <c r="L80" s="934"/>
      <c r="M80" s="934"/>
      <c r="N80" s="934"/>
      <c r="O80" s="934"/>
      <c r="P80" s="935"/>
      <c r="Q80" s="936">
        <v>1755</v>
      </c>
      <c r="R80" s="778"/>
      <c r="S80" s="778"/>
      <c r="T80" s="778"/>
      <c r="U80" s="778"/>
      <c r="V80" s="778">
        <v>1719</v>
      </c>
      <c r="W80" s="778"/>
      <c r="X80" s="778"/>
      <c r="Y80" s="778"/>
      <c r="Z80" s="778"/>
      <c r="AA80" s="778">
        <v>36</v>
      </c>
      <c r="AB80" s="778"/>
      <c r="AC80" s="778"/>
      <c r="AD80" s="778"/>
      <c r="AE80" s="778"/>
      <c r="AF80" s="778">
        <v>36</v>
      </c>
      <c r="AG80" s="778"/>
      <c r="AH80" s="778"/>
      <c r="AI80" s="778"/>
      <c r="AJ80" s="778"/>
      <c r="AK80" s="778" t="s">
        <v>590</v>
      </c>
      <c r="AL80" s="778"/>
      <c r="AM80" s="778"/>
      <c r="AN80" s="778"/>
      <c r="AO80" s="778"/>
      <c r="AP80" s="778">
        <v>1675</v>
      </c>
      <c r="AQ80" s="778"/>
      <c r="AR80" s="778"/>
      <c r="AS80" s="778"/>
      <c r="AT80" s="778"/>
      <c r="AU80" s="778">
        <v>174</v>
      </c>
      <c r="AV80" s="778"/>
      <c r="AW80" s="778"/>
      <c r="AX80" s="778"/>
      <c r="AY80" s="778"/>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586</v>
      </c>
      <c r="C81" s="934"/>
      <c r="D81" s="934"/>
      <c r="E81" s="934"/>
      <c r="F81" s="934"/>
      <c r="G81" s="934"/>
      <c r="H81" s="934"/>
      <c r="I81" s="934"/>
      <c r="J81" s="934"/>
      <c r="K81" s="934"/>
      <c r="L81" s="934"/>
      <c r="M81" s="934"/>
      <c r="N81" s="934"/>
      <c r="O81" s="934"/>
      <c r="P81" s="935"/>
      <c r="Q81" s="936">
        <v>277</v>
      </c>
      <c r="R81" s="778"/>
      <c r="S81" s="778"/>
      <c r="T81" s="778"/>
      <c r="U81" s="778"/>
      <c r="V81" s="778">
        <v>153</v>
      </c>
      <c r="W81" s="778"/>
      <c r="X81" s="778"/>
      <c r="Y81" s="778"/>
      <c r="Z81" s="778"/>
      <c r="AA81" s="778">
        <v>124</v>
      </c>
      <c r="AB81" s="778"/>
      <c r="AC81" s="778"/>
      <c r="AD81" s="778"/>
      <c r="AE81" s="778"/>
      <c r="AF81" s="778">
        <v>124</v>
      </c>
      <c r="AG81" s="778"/>
      <c r="AH81" s="778"/>
      <c r="AI81" s="778"/>
      <c r="AJ81" s="778"/>
      <c r="AK81" s="778" t="s">
        <v>590</v>
      </c>
      <c r="AL81" s="778"/>
      <c r="AM81" s="778"/>
      <c r="AN81" s="778"/>
      <c r="AO81" s="778"/>
      <c r="AP81" s="778" t="s">
        <v>590</v>
      </c>
      <c r="AQ81" s="778"/>
      <c r="AR81" s="778"/>
      <c r="AS81" s="778"/>
      <c r="AT81" s="778"/>
      <c r="AU81" s="778" t="s">
        <v>590</v>
      </c>
      <c r="AV81" s="778"/>
      <c r="AW81" s="778"/>
      <c r="AX81" s="778"/>
      <c r="AY81" s="778"/>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t="s">
        <v>587</v>
      </c>
      <c r="C82" s="934"/>
      <c r="D82" s="934"/>
      <c r="E82" s="934"/>
      <c r="F82" s="934"/>
      <c r="G82" s="934"/>
      <c r="H82" s="934"/>
      <c r="I82" s="934"/>
      <c r="J82" s="934"/>
      <c r="K82" s="934"/>
      <c r="L82" s="934"/>
      <c r="M82" s="934"/>
      <c r="N82" s="934"/>
      <c r="O82" s="934"/>
      <c r="P82" s="935"/>
      <c r="Q82" s="936">
        <v>52</v>
      </c>
      <c r="R82" s="778"/>
      <c r="S82" s="778"/>
      <c r="T82" s="778"/>
      <c r="U82" s="778"/>
      <c r="V82" s="778">
        <v>29</v>
      </c>
      <c r="W82" s="778"/>
      <c r="X82" s="778"/>
      <c r="Y82" s="778"/>
      <c r="Z82" s="778"/>
      <c r="AA82" s="778">
        <v>23</v>
      </c>
      <c r="AB82" s="778"/>
      <c r="AC82" s="778"/>
      <c r="AD82" s="778"/>
      <c r="AE82" s="778"/>
      <c r="AF82" s="778">
        <v>23</v>
      </c>
      <c r="AG82" s="778"/>
      <c r="AH82" s="778"/>
      <c r="AI82" s="778"/>
      <c r="AJ82" s="778"/>
      <c r="AK82" s="778" t="s">
        <v>590</v>
      </c>
      <c r="AL82" s="778"/>
      <c r="AM82" s="778"/>
      <c r="AN82" s="778"/>
      <c r="AO82" s="778"/>
      <c r="AP82" s="778" t="s">
        <v>590</v>
      </c>
      <c r="AQ82" s="778"/>
      <c r="AR82" s="778"/>
      <c r="AS82" s="778"/>
      <c r="AT82" s="778"/>
      <c r="AU82" s="778" t="s">
        <v>590</v>
      </c>
      <c r="AV82" s="778"/>
      <c r="AW82" s="778"/>
      <c r="AX82" s="778"/>
      <c r="AY82" s="778"/>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t="s">
        <v>588</v>
      </c>
      <c r="C83" s="934"/>
      <c r="D83" s="934"/>
      <c r="E83" s="934"/>
      <c r="F83" s="934"/>
      <c r="G83" s="934"/>
      <c r="H83" s="934"/>
      <c r="I83" s="934"/>
      <c r="J83" s="934"/>
      <c r="K83" s="934"/>
      <c r="L83" s="934"/>
      <c r="M83" s="934"/>
      <c r="N83" s="934"/>
      <c r="O83" s="934"/>
      <c r="P83" s="935"/>
      <c r="Q83" s="936">
        <v>189</v>
      </c>
      <c r="R83" s="778"/>
      <c r="S83" s="778"/>
      <c r="T83" s="778"/>
      <c r="U83" s="778"/>
      <c r="V83" s="778">
        <v>186</v>
      </c>
      <c r="W83" s="778"/>
      <c r="X83" s="778"/>
      <c r="Y83" s="778"/>
      <c r="Z83" s="778"/>
      <c r="AA83" s="778">
        <v>3</v>
      </c>
      <c r="AB83" s="778"/>
      <c r="AC83" s="778"/>
      <c r="AD83" s="778"/>
      <c r="AE83" s="778"/>
      <c r="AF83" s="778">
        <v>3</v>
      </c>
      <c r="AG83" s="778"/>
      <c r="AH83" s="778"/>
      <c r="AI83" s="778"/>
      <c r="AJ83" s="778"/>
      <c r="AK83" s="778" t="s">
        <v>590</v>
      </c>
      <c r="AL83" s="778"/>
      <c r="AM83" s="778"/>
      <c r="AN83" s="778"/>
      <c r="AO83" s="778"/>
      <c r="AP83" s="778" t="s">
        <v>590</v>
      </c>
      <c r="AQ83" s="778"/>
      <c r="AR83" s="778"/>
      <c r="AS83" s="778"/>
      <c r="AT83" s="778"/>
      <c r="AU83" s="778" t="s">
        <v>590</v>
      </c>
      <c r="AV83" s="778"/>
      <c r="AW83" s="778"/>
      <c r="AX83" s="778"/>
      <c r="AY83" s="778"/>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t="s">
        <v>589</v>
      </c>
      <c r="C84" s="934"/>
      <c r="D84" s="934"/>
      <c r="E84" s="934"/>
      <c r="F84" s="934"/>
      <c r="G84" s="934"/>
      <c r="H84" s="934"/>
      <c r="I84" s="934"/>
      <c r="J84" s="934"/>
      <c r="K84" s="934"/>
      <c r="L84" s="934"/>
      <c r="M84" s="934"/>
      <c r="N84" s="934"/>
      <c r="O84" s="934"/>
      <c r="P84" s="935"/>
      <c r="Q84" s="936">
        <v>218731</v>
      </c>
      <c r="R84" s="778"/>
      <c r="S84" s="778"/>
      <c r="T84" s="778"/>
      <c r="U84" s="778"/>
      <c r="V84" s="778">
        <v>210330</v>
      </c>
      <c r="W84" s="778"/>
      <c r="X84" s="778"/>
      <c r="Y84" s="778"/>
      <c r="Z84" s="778"/>
      <c r="AA84" s="778">
        <v>8401</v>
      </c>
      <c r="AB84" s="778"/>
      <c r="AC84" s="778"/>
      <c r="AD84" s="778"/>
      <c r="AE84" s="778"/>
      <c r="AF84" s="778">
        <v>8401</v>
      </c>
      <c r="AG84" s="778"/>
      <c r="AH84" s="778"/>
      <c r="AI84" s="778"/>
      <c r="AJ84" s="778"/>
      <c r="AK84" s="778" t="s">
        <v>590</v>
      </c>
      <c r="AL84" s="778"/>
      <c r="AM84" s="778"/>
      <c r="AN84" s="778"/>
      <c r="AO84" s="778"/>
      <c r="AP84" s="778" t="s">
        <v>590</v>
      </c>
      <c r="AQ84" s="778"/>
      <c r="AR84" s="778"/>
      <c r="AS84" s="778"/>
      <c r="AT84" s="778"/>
      <c r="AU84" s="778" t="s">
        <v>590</v>
      </c>
      <c r="AV84" s="778"/>
      <c r="AW84" s="778"/>
      <c r="AX84" s="778"/>
      <c r="AY84" s="778"/>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778"/>
      <c r="S85" s="778"/>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778"/>
      <c r="AQ85" s="778"/>
      <c r="AR85" s="778"/>
      <c r="AS85" s="778"/>
      <c r="AT85" s="778"/>
      <c r="AU85" s="778"/>
      <c r="AV85" s="778"/>
      <c r="AW85" s="778"/>
      <c r="AX85" s="778"/>
      <c r="AY85" s="778"/>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778"/>
      <c r="S86" s="778"/>
      <c r="T86" s="778"/>
      <c r="U86" s="778"/>
      <c r="V86" s="778"/>
      <c r="W86" s="778"/>
      <c r="X86" s="778"/>
      <c r="Y86" s="778"/>
      <c r="Z86" s="778"/>
      <c r="AA86" s="778"/>
      <c r="AB86" s="778"/>
      <c r="AC86" s="778"/>
      <c r="AD86" s="778"/>
      <c r="AE86" s="778"/>
      <c r="AF86" s="778"/>
      <c r="AG86" s="778"/>
      <c r="AH86" s="778"/>
      <c r="AI86" s="778"/>
      <c r="AJ86" s="778"/>
      <c r="AK86" s="778"/>
      <c r="AL86" s="778"/>
      <c r="AM86" s="778"/>
      <c r="AN86" s="778"/>
      <c r="AO86" s="778"/>
      <c r="AP86" s="778"/>
      <c r="AQ86" s="778"/>
      <c r="AR86" s="778"/>
      <c r="AS86" s="778"/>
      <c r="AT86" s="778"/>
      <c r="AU86" s="778"/>
      <c r="AV86" s="778"/>
      <c r="AW86" s="778"/>
      <c r="AX86" s="778"/>
      <c r="AY86" s="778"/>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66" t="s">
        <v>416</v>
      </c>
      <c r="C88" s="867"/>
      <c r="D88" s="867"/>
      <c r="E88" s="867"/>
      <c r="F88" s="867"/>
      <c r="G88" s="867"/>
      <c r="H88" s="867"/>
      <c r="I88" s="867"/>
      <c r="J88" s="867"/>
      <c r="K88" s="867"/>
      <c r="L88" s="867"/>
      <c r="M88" s="867"/>
      <c r="N88" s="867"/>
      <c r="O88" s="867"/>
      <c r="P88" s="868"/>
      <c r="Q88" s="898"/>
      <c r="R88" s="899"/>
      <c r="S88" s="899"/>
      <c r="T88" s="899"/>
      <c r="U88" s="899"/>
      <c r="V88" s="899"/>
      <c r="W88" s="899"/>
      <c r="X88" s="899"/>
      <c r="Y88" s="899"/>
      <c r="Z88" s="899"/>
      <c r="AA88" s="899"/>
      <c r="AB88" s="899"/>
      <c r="AC88" s="899"/>
      <c r="AD88" s="899"/>
      <c r="AE88" s="899"/>
      <c r="AF88" s="902">
        <v>9509</v>
      </c>
      <c r="AG88" s="902"/>
      <c r="AH88" s="902"/>
      <c r="AI88" s="902"/>
      <c r="AJ88" s="902"/>
      <c r="AK88" s="899"/>
      <c r="AL88" s="899"/>
      <c r="AM88" s="899"/>
      <c r="AN88" s="899"/>
      <c r="AO88" s="899"/>
      <c r="AP88" s="902">
        <v>3530</v>
      </c>
      <c r="AQ88" s="902"/>
      <c r="AR88" s="902"/>
      <c r="AS88" s="902"/>
      <c r="AT88" s="902"/>
      <c r="AU88" s="902">
        <v>181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66" t="s">
        <v>417</v>
      </c>
      <c r="BS102" s="867"/>
      <c r="BT102" s="867"/>
      <c r="BU102" s="867"/>
      <c r="BV102" s="867"/>
      <c r="BW102" s="867"/>
      <c r="BX102" s="867"/>
      <c r="BY102" s="867"/>
      <c r="BZ102" s="867"/>
      <c r="CA102" s="867"/>
      <c r="CB102" s="867"/>
      <c r="CC102" s="867"/>
      <c r="CD102" s="867"/>
      <c r="CE102" s="867"/>
      <c r="CF102" s="867"/>
      <c r="CG102" s="868"/>
      <c r="CH102" s="949"/>
      <c r="CI102" s="950"/>
      <c r="CJ102" s="950"/>
      <c r="CK102" s="950"/>
      <c r="CL102" s="951"/>
      <c r="CM102" s="949"/>
      <c r="CN102" s="950"/>
      <c r="CO102" s="950"/>
      <c r="CP102" s="950"/>
      <c r="CQ102" s="951"/>
      <c r="CR102" s="952">
        <v>2</v>
      </c>
      <c r="CS102" s="910"/>
      <c r="CT102" s="910"/>
      <c r="CU102" s="910"/>
      <c r="CV102" s="953"/>
      <c r="CW102" s="952" t="s">
        <v>590</v>
      </c>
      <c r="CX102" s="910"/>
      <c r="CY102" s="910"/>
      <c r="CZ102" s="910"/>
      <c r="DA102" s="953"/>
      <c r="DB102" s="952" t="s">
        <v>590</v>
      </c>
      <c r="DC102" s="910"/>
      <c r="DD102" s="910"/>
      <c r="DE102" s="910"/>
      <c r="DF102" s="953"/>
      <c r="DG102" s="952">
        <v>4</v>
      </c>
      <c r="DH102" s="910"/>
      <c r="DI102" s="910"/>
      <c r="DJ102" s="910"/>
      <c r="DK102" s="953"/>
      <c r="DL102" s="952" t="s">
        <v>590</v>
      </c>
      <c r="DM102" s="910"/>
      <c r="DN102" s="910"/>
      <c r="DO102" s="910"/>
      <c r="DP102" s="953"/>
      <c r="DQ102" s="952" t="s">
        <v>590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297</v>
      </c>
      <c r="AG109" s="955"/>
      <c r="AH109" s="955"/>
      <c r="AI109" s="955"/>
      <c r="AJ109" s="956"/>
      <c r="AK109" s="954" t="s">
        <v>296</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297</v>
      </c>
      <c r="BW109" s="955"/>
      <c r="BX109" s="955"/>
      <c r="BY109" s="955"/>
      <c r="BZ109" s="956"/>
      <c r="CA109" s="954" t="s">
        <v>296</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297</v>
      </c>
      <c r="DM109" s="955"/>
      <c r="DN109" s="955"/>
      <c r="DO109" s="955"/>
      <c r="DP109" s="956"/>
      <c r="DQ109" s="954" t="s">
        <v>296</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443001</v>
      </c>
      <c r="AB110" s="962"/>
      <c r="AC110" s="962"/>
      <c r="AD110" s="962"/>
      <c r="AE110" s="963"/>
      <c r="AF110" s="964">
        <v>418054</v>
      </c>
      <c r="AG110" s="962"/>
      <c r="AH110" s="962"/>
      <c r="AI110" s="962"/>
      <c r="AJ110" s="963"/>
      <c r="AK110" s="964">
        <v>424112</v>
      </c>
      <c r="AL110" s="962"/>
      <c r="AM110" s="962"/>
      <c r="AN110" s="962"/>
      <c r="AO110" s="963"/>
      <c r="AP110" s="965">
        <v>12.5</v>
      </c>
      <c r="AQ110" s="966"/>
      <c r="AR110" s="966"/>
      <c r="AS110" s="966"/>
      <c r="AT110" s="967"/>
      <c r="AU110" s="968" t="s">
        <v>66</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4929460</v>
      </c>
      <c r="BR110" s="997"/>
      <c r="BS110" s="997"/>
      <c r="BT110" s="997"/>
      <c r="BU110" s="997"/>
      <c r="BV110" s="997">
        <v>4969242</v>
      </c>
      <c r="BW110" s="997"/>
      <c r="BX110" s="997"/>
      <c r="BY110" s="997"/>
      <c r="BZ110" s="997"/>
      <c r="CA110" s="997">
        <v>5069417</v>
      </c>
      <c r="CB110" s="997"/>
      <c r="CC110" s="997"/>
      <c r="CD110" s="997"/>
      <c r="CE110" s="997"/>
      <c r="CF110" s="1011">
        <v>149.30000000000001</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167</v>
      </c>
      <c r="DH110" s="997"/>
      <c r="DI110" s="997"/>
      <c r="DJ110" s="997"/>
      <c r="DK110" s="997"/>
      <c r="DL110" s="997" t="s">
        <v>167</v>
      </c>
      <c r="DM110" s="997"/>
      <c r="DN110" s="997"/>
      <c r="DO110" s="997"/>
      <c r="DP110" s="997"/>
      <c r="DQ110" s="997" t="s">
        <v>167</v>
      </c>
      <c r="DR110" s="997"/>
      <c r="DS110" s="997"/>
      <c r="DT110" s="997"/>
      <c r="DU110" s="997"/>
      <c r="DV110" s="998" t="s">
        <v>167</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167</v>
      </c>
      <c r="AB111" s="1004"/>
      <c r="AC111" s="1004"/>
      <c r="AD111" s="1004"/>
      <c r="AE111" s="1005"/>
      <c r="AF111" s="1006" t="s">
        <v>167</v>
      </c>
      <c r="AG111" s="1004"/>
      <c r="AH111" s="1004"/>
      <c r="AI111" s="1004"/>
      <c r="AJ111" s="1005"/>
      <c r="AK111" s="1006" t="s">
        <v>167</v>
      </c>
      <c r="AL111" s="1004"/>
      <c r="AM111" s="1004"/>
      <c r="AN111" s="1004"/>
      <c r="AO111" s="1005"/>
      <c r="AP111" s="1007" t="s">
        <v>167</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5561</v>
      </c>
      <c r="BR111" s="990"/>
      <c r="BS111" s="990"/>
      <c r="BT111" s="990"/>
      <c r="BU111" s="990"/>
      <c r="BV111" s="990">
        <v>5679</v>
      </c>
      <c r="BW111" s="990"/>
      <c r="BX111" s="990"/>
      <c r="BY111" s="990"/>
      <c r="BZ111" s="990"/>
      <c r="CA111" s="990">
        <v>4010</v>
      </c>
      <c r="CB111" s="990"/>
      <c r="CC111" s="990"/>
      <c r="CD111" s="990"/>
      <c r="CE111" s="990"/>
      <c r="CF111" s="984">
        <v>0.1</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435</v>
      </c>
      <c r="DH111" s="990"/>
      <c r="DI111" s="990"/>
      <c r="DJ111" s="990"/>
      <c r="DK111" s="990"/>
      <c r="DL111" s="990" t="s">
        <v>436</v>
      </c>
      <c r="DM111" s="990"/>
      <c r="DN111" s="990"/>
      <c r="DO111" s="990"/>
      <c r="DP111" s="990"/>
      <c r="DQ111" s="990" t="s">
        <v>167</v>
      </c>
      <c r="DR111" s="990"/>
      <c r="DS111" s="990"/>
      <c r="DT111" s="990"/>
      <c r="DU111" s="990"/>
      <c r="DV111" s="991" t="s">
        <v>437</v>
      </c>
      <c r="DW111" s="991"/>
      <c r="DX111" s="991"/>
      <c r="DY111" s="991"/>
      <c r="DZ111" s="992"/>
    </row>
    <row r="112" spans="1:131" s="226" customFormat="1" ht="26.25" customHeight="1" x14ac:dyDescent="0.15">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435</v>
      </c>
      <c r="AB112" s="1029"/>
      <c r="AC112" s="1029"/>
      <c r="AD112" s="1029"/>
      <c r="AE112" s="1030"/>
      <c r="AF112" s="1031" t="s">
        <v>167</v>
      </c>
      <c r="AG112" s="1029"/>
      <c r="AH112" s="1029"/>
      <c r="AI112" s="1029"/>
      <c r="AJ112" s="1030"/>
      <c r="AK112" s="1031" t="s">
        <v>167</v>
      </c>
      <c r="AL112" s="1029"/>
      <c r="AM112" s="1029"/>
      <c r="AN112" s="1029"/>
      <c r="AO112" s="1030"/>
      <c r="AP112" s="1032" t="s">
        <v>167</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6653417</v>
      </c>
      <c r="BR112" s="990"/>
      <c r="BS112" s="990"/>
      <c r="BT112" s="990"/>
      <c r="BU112" s="990"/>
      <c r="BV112" s="990">
        <v>6682891</v>
      </c>
      <c r="BW112" s="990"/>
      <c r="BX112" s="990"/>
      <c r="BY112" s="990"/>
      <c r="BZ112" s="990"/>
      <c r="CA112" s="990">
        <v>6248625</v>
      </c>
      <c r="CB112" s="990"/>
      <c r="CC112" s="990"/>
      <c r="CD112" s="990"/>
      <c r="CE112" s="990"/>
      <c r="CF112" s="984">
        <v>184.1</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167</v>
      </c>
      <c r="DM112" s="990"/>
      <c r="DN112" s="990"/>
      <c r="DO112" s="990"/>
      <c r="DP112" s="990"/>
      <c r="DQ112" s="990" t="s">
        <v>167</v>
      </c>
      <c r="DR112" s="990"/>
      <c r="DS112" s="990"/>
      <c r="DT112" s="990"/>
      <c r="DU112" s="990"/>
      <c r="DV112" s="991" t="s">
        <v>167</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352891</v>
      </c>
      <c r="AB113" s="1004"/>
      <c r="AC113" s="1004"/>
      <c r="AD113" s="1004"/>
      <c r="AE113" s="1005"/>
      <c r="AF113" s="1006">
        <v>339894</v>
      </c>
      <c r="AG113" s="1004"/>
      <c r="AH113" s="1004"/>
      <c r="AI113" s="1004"/>
      <c r="AJ113" s="1005"/>
      <c r="AK113" s="1006">
        <v>356273</v>
      </c>
      <c r="AL113" s="1004"/>
      <c r="AM113" s="1004"/>
      <c r="AN113" s="1004"/>
      <c r="AO113" s="1005"/>
      <c r="AP113" s="1007">
        <v>10.5</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266586</v>
      </c>
      <c r="BR113" s="990"/>
      <c r="BS113" s="990"/>
      <c r="BT113" s="990"/>
      <c r="BU113" s="990"/>
      <c r="BV113" s="990">
        <v>227035</v>
      </c>
      <c r="BW113" s="990"/>
      <c r="BX113" s="990"/>
      <c r="BY113" s="990"/>
      <c r="BZ113" s="990"/>
      <c r="CA113" s="990">
        <v>181158</v>
      </c>
      <c r="CB113" s="990"/>
      <c r="CC113" s="990"/>
      <c r="CD113" s="990"/>
      <c r="CE113" s="990"/>
      <c r="CF113" s="984">
        <v>5.3</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436</v>
      </c>
      <c r="DH113" s="1029"/>
      <c r="DI113" s="1029"/>
      <c r="DJ113" s="1029"/>
      <c r="DK113" s="1030"/>
      <c r="DL113" s="1031" t="s">
        <v>436</v>
      </c>
      <c r="DM113" s="1029"/>
      <c r="DN113" s="1029"/>
      <c r="DO113" s="1029"/>
      <c r="DP113" s="1030"/>
      <c r="DQ113" s="1031" t="s">
        <v>437</v>
      </c>
      <c r="DR113" s="1029"/>
      <c r="DS113" s="1029"/>
      <c r="DT113" s="1029"/>
      <c r="DU113" s="1030"/>
      <c r="DV113" s="1032" t="s">
        <v>167</v>
      </c>
      <c r="DW113" s="1033"/>
      <c r="DX113" s="1033"/>
      <c r="DY113" s="1033"/>
      <c r="DZ113" s="1034"/>
    </row>
    <row r="114" spans="1:130" s="226" customFormat="1" ht="26.25" customHeight="1" x14ac:dyDescent="0.15">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54151</v>
      </c>
      <c r="AB114" s="1029"/>
      <c r="AC114" s="1029"/>
      <c r="AD114" s="1029"/>
      <c r="AE114" s="1030"/>
      <c r="AF114" s="1031">
        <v>51213</v>
      </c>
      <c r="AG114" s="1029"/>
      <c r="AH114" s="1029"/>
      <c r="AI114" s="1029"/>
      <c r="AJ114" s="1030"/>
      <c r="AK114" s="1031">
        <v>50620</v>
      </c>
      <c r="AL114" s="1029"/>
      <c r="AM114" s="1029"/>
      <c r="AN114" s="1029"/>
      <c r="AO114" s="1030"/>
      <c r="AP114" s="1032">
        <v>1.5</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452923</v>
      </c>
      <c r="BR114" s="990"/>
      <c r="BS114" s="990"/>
      <c r="BT114" s="990"/>
      <c r="BU114" s="990"/>
      <c r="BV114" s="990">
        <v>703109</v>
      </c>
      <c r="BW114" s="990"/>
      <c r="BX114" s="990"/>
      <c r="BY114" s="990"/>
      <c r="BZ114" s="990"/>
      <c r="CA114" s="990">
        <v>219295</v>
      </c>
      <c r="CB114" s="990"/>
      <c r="CC114" s="990"/>
      <c r="CD114" s="990"/>
      <c r="CE114" s="990"/>
      <c r="CF114" s="984">
        <v>6.5</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167</v>
      </c>
      <c r="DH114" s="1029"/>
      <c r="DI114" s="1029"/>
      <c r="DJ114" s="1029"/>
      <c r="DK114" s="1030"/>
      <c r="DL114" s="1031" t="s">
        <v>435</v>
      </c>
      <c r="DM114" s="1029"/>
      <c r="DN114" s="1029"/>
      <c r="DO114" s="1029"/>
      <c r="DP114" s="1030"/>
      <c r="DQ114" s="1031" t="s">
        <v>435</v>
      </c>
      <c r="DR114" s="1029"/>
      <c r="DS114" s="1029"/>
      <c r="DT114" s="1029"/>
      <c r="DU114" s="1030"/>
      <c r="DV114" s="1032" t="s">
        <v>436</v>
      </c>
      <c r="DW114" s="1033"/>
      <c r="DX114" s="1033"/>
      <c r="DY114" s="1033"/>
      <c r="DZ114" s="1034"/>
    </row>
    <row r="115" spans="1:130" s="226" customFormat="1" ht="26.25" customHeight="1" x14ac:dyDescent="0.15">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436</v>
      </c>
      <c r="AB115" s="1004"/>
      <c r="AC115" s="1004"/>
      <c r="AD115" s="1004"/>
      <c r="AE115" s="1005"/>
      <c r="AF115" s="1006" t="s">
        <v>167</v>
      </c>
      <c r="AG115" s="1004"/>
      <c r="AH115" s="1004"/>
      <c r="AI115" s="1004"/>
      <c r="AJ115" s="1005"/>
      <c r="AK115" s="1006" t="s">
        <v>436</v>
      </c>
      <c r="AL115" s="1004"/>
      <c r="AM115" s="1004"/>
      <c r="AN115" s="1004"/>
      <c r="AO115" s="1005"/>
      <c r="AP115" s="1007" t="s">
        <v>167</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436</v>
      </c>
      <c r="BR115" s="990"/>
      <c r="BS115" s="990"/>
      <c r="BT115" s="990"/>
      <c r="BU115" s="990"/>
      <c r="BV115" s="990" t="s">
        <v>436</v>
      </c>
      <c r="BW115" s="990"/>
      <c r="BX115" s="990"/>
      <c r="BY115" s="990"/>
      <c r="BZ115" s="990"/>
      <c r="CA115" s="990" t="s">
        <v>436</v>
      </c>
      <c r="CB115" s="990"/>
      <c r="CC115" s="990"/>
      <c r="CD115" s="990"/>
      <c r="CE115" s="990"/>
      <c r="CF115" s="984" t="s">
        <v>167</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5561</v>
      </c>
      <c r="DH115" s="1029"/>
      <c r="DI115" s="1029"/>
      <c r="DJ115" s="1029"/>
      <c r="DK115" s="1030"/>
      <c r="DL115" s="1031">
        <v>5679</v>
      </c>
      <c r="DM115" s="1029"/>
      <c r="DN115" s="1029"/>
      <c r="DO115" s="1029"/>
      <c r="DP115" s="1030"/>
      <c r="DQ115" s="1031">
        <v>4010</v>
      </c>
      <c r="DR115" s="1029"/>
      <c r="DS115" s="1029"/>
      <c r="DT115" s="1029"/>
      <c r="DU115" s="1030"/>
      <c r="DV115" s="1032">
        <v>0.1</v>
      </c>
      <c r="DW115" s="1033"/>
      <c r="DX115" s="1033"/>
      <c r="DY115" s="1033"/>
      <c r="DZ115" s="1034"/>
    </row>
    <row r="116" spans="1:130" s="226" customFormat="1" ht="26.25" customHeight="1" x14ac:dyDescent="0.15">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v>
      </c>
      <c r="AB116" s="1029"/>
      <c r="AC116" s="1029"/>
      <c r="AD116" s="1029"/>
      <c r="AE116" s="1030"/>
      <c r="AF116" s="1031">
        <v>5</v>
      </c>
      <c r="AG116" s="1029"/>
      <c r="AH116" s="1029"/>
      <c r="AI116" s="1029"/>
      <c r="AJ116" s="1030"/>
      <c r="AK116" s="1031">
        <v>11</v>
      </c>
      <c r="AL116" s="1029"/>
      <c r="AM116" s="1029"/>
      <c r="AN116" s="1029"/>
      <c r="AO116" s="1030"/>
      <c r="AP116" s="1032">
        <v>0</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167</v>
      </c>
      <c r="BR116" s="990"/>
      <c r="BS116" s="990"/>
      <c r="BT116" s="990"/>
      <c r="BU116" s="990"/>
      <c r="BV116" s="990" t="s">
        <v>436</v>
      </c>
      <c r="BW116" s="990"/>
      <c r="BX116" s="990"/>
      <c r="BY116" s="990"/>
      <c r="BZ116" s="990"/>
      <c r="CA116" s="990" t="s">
        <v>167</v>
      </c>
      <c r="CB116" s="990"/>
      <c r="CC116" s="990"/>
      <c r="CD116" s="990"/>
      <c r="CE116" s="990"/>
      <c r="CF116" s="984" t="s">
        <v>167</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167</v>
      </c>
      <c r="DH116" s="1029"/>
      <c r="DI116" s="1029"/>
      <c r="DJ116" s="1029"/>
      <c r="DK116" s="1030"/>
      <c r="DL116" s="1031" t="s">
        <v>167</v>
      </c>
      <c r="DM116" s="1029"/>
      <c r="DN116" s="1029"/>
      <c r="DO116" s="1029"/>
      <c r="DP116" s="1030"/>
      <c r="DQ116" s="1031" t="s">
        <v>436</v>
      </c>
      <c r="DR116" s="1029"/>
      <c r="DS116" s="1029"/>
      <c r="DT116" s="1029"/>
      <c r="DU116" s="1030"/>
      <c r="DV116" s="1032" t="s">
        <v>167</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850048</v>
      </c>
      <c r="AB117" s="1047"/>
      <c r="AC117" s="1047"/>
      <c r="AD117" s="1047"/>
      <c r="AE117" s="1048"/>
      <c r="AF117" s="1049">
        <v>809166</v>
      </c>
      <c r="AG117" s="1047"/>
      <c r="AH117" s="1047"/>
      <c r="AI117" s="1047"/>
      <c r="AJ117" s="1048"/>
      <c r="AK117" s="1049">
        <v>831016</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436</v>
      </c>
      <c r="BR117" s="990"/>
      <c r="BS117" s="990"/>
      <c r="BT117" s="990"/>
      <c r="BU117" s="990"/>
      <c r="BV117" s="990" t="s">
        <v>167</v>
      </c>
      <c r="BW117" s="990"/>
      <c r="BX117" s="990"/>
      <c r="BY117" s="990"/>
      <c r="BZ117" s="990"/>
      <c r="CA117" s="990" t="s">
        <v>456</v>
      </c>
      <c r="CB117" s="990"/>
      <c r="CC117" s="990"/>
      <c r="CD117" s="990"/>
      <c r="CE117" s="990"/>
      <c r="CF117" s="984" t="s">
        <v>435</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456</v>
      </c>
      <c r="DH117" s="1029"/>
      <c r="DI117" s="1029"/>
      <c r="DJ117" s="1029"/>
      <c r="DK117" s="1030"/>
      <c r="DL117" s="1031" t="s">
        <v>167</v>
      </c>
      <c r="DM117" s="1029"/>
      <c r="DN117" s="1029"/>
      <c r="DO117" s="1029"/>
      <c r="DP117" s="1030"/>
      <c r="DQ117" s="1031" t="s">
        <v>167</v>
      </c>
      <c r="DR117" s="1029"/>
      <c r="DS117" s="1029"/>
      <c r="DT117" s="1029"/>
      <c r="DU117" s="1030"/>
      <c r="DV117" s="1032" t="s">
        <v>436</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297</v>
      </c>
      <c r="AG118" s="955"/>
      <c r="AH118" s="955"/>
      <c r="AI118" s="955"/>
      <c r="AJ118" s="956"/>
      <c r="AK118" s="954" t="s">
        <v>296</v>
      </c>
      <c r="AL118" s="955"/>
      <c r="AM118" s="955"/>
      <c r="AN118" s="955"/>
      <c r="AO118" s="956"/>
      <c r="AP118" s="1041" t="s">
        <v>426</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167</v>
      </c>
      <c r="BR118" s="1068"/>
      <c r="BS118" s="1068"/>
      <c r="BT118" s="1068"/>
      <c r="BU118" s="1068"/>
      <c r="BV118" s="1068" t="s">
        <v>167</v>
      </c>
      <c r="BW118" s="1068"/>
      <c r="BX118" s="1068"/>
      <c r="BY118" s="1068"/>
      <c r="BZ118" s="1068"/>
      <c r="CA118" s="1068" t="s">
        <v>436</v>
      </c>
      <c r="CB118" s="1068"/>
      <c r="CC118" s="1068"/>
      <c r="CD118" s="1068"/>
      <c r="CE118" s="1068"/>
      <c r="CF118" s="984" t="s">
        <v>167</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167</v>
      </c>
      <c r="DH118" s="1029"/>
      <c r="DI118" s="1029"/>
      <c r="DJ118" s="1029"/>
      <c r="DK118" s="1030"/>
      <c r="DL118" s="1031" t="s">
        <v>435</v>
      </c>
      <c r="DM118" s="1029"/>
      <c r="DN118" s="1029"/>
      <c r="DO118" s="1029"/>
      <c r="DP118" s="1030"/>
      <c r="DQ118" s="1031" t="s">
        <v>436</v>
      </c>
      <c r="DR118" s="1029"/>
      <c r="DS118" s="1029"/>
      <c r="DT118" s="1029"/>
      <c r="DU118" s="1030"/>
      <c r="DV118" s="1032" t="s">
        <v>436</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167</v>
      </c>
      <c r="AB119" s="962"/>
      <c r="AC119" s="962"/>
      <c r="AD119" s="962"/>
      <c r="AE119" s="963"/>
      <c r="AF119" s="964" t="s">
        <v>436</v>
      </c>
      <c r="AG119" s="962"/>
      <c r="AH119" s="962"/>
      <c r="AI119" s="962"/>
      <c r="AJ119" s="963"/>
      <c r="AK119" s="964" t="s">
        <v>167</v>
      </c>
      <c r="AL119" s="962"/>
      <c r="AM119" s="962"/>
      <c r="AN119" s="962"/>
      <c r="AO119" s="963"/>
      <c r="AP119" s="965" t="s">
        <v>167</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460</v>
      </c>
      <c r="BP119" s="1076"/>
      <c r="BQ119" s="1067">
        <v>12307947</v>
      </c>
      <c r="BR119" s="1068"/>
      <c r="BS119" s="1068"/>
      <c r="BT119" s="1068"/>
      <c r="BU119" s="1068"/>
      <c r="BV119" s="1068">
        <v>12587956</v>
      </c>
      <c r="BW119" s="1068"/>
      <c r="BX119" s="1068"/>
      <c r="BY119" s="1068"/>
      <c r="BZ119" s="1068"/>
      <c r="CA119" s="1068">
        <v>11722505</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167</v>
      </c>
      <c r="DH119" s="1054"/>
      <c r="DI119" s="1054"/>
      <c r="DJ119" s="1054"/>
      <c r="DK119" s="1055"/>
      <c r="DL119" s="1053" t="s">
        <v>436</v>
      </c>
      <c r="DM119" s="1054"/>
      <c r="DN119" s="1054"/>
      <c r="DO119" s="1054"/>
      <c r="DP119" s="1055"/>
      <c r="DQ119" s="1053" t="s">
        <v>435</v>
      </c>
      <c r="DR119" s="1054"/>
      <c r="DS119" s="1054"/>
      <c r="DT119" s="1054"/>
      <c r="DU119" s="1055"/>
      <c r="DV119" s="1056" t="s">
        <v>456</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167</v>
      </c>
      <c r="AB120" s="1029"/>
      <c r="AC120" s="1029"/>
      <c r="AD120" s="1029"/>
      <c r="AE120" s="1030"/>
      <c r="AF120" s="1031" t="s">
        <v>167</v>
      </c>
      <c r="AG120" s="1029"/>
      <c r="AH120" s="1029"/>
      <c r="AI120" s="1029"/>
      <c r="AJ120" s="1030"/>
      <c r="AK120" s="1031" t="s">
        <v>167</v>
      </c>
      <c r="AL120" s="1029"/>
      <c r="AM120" s="1029"/>
      <c r="AN120" s="1029"/>
      <c r="AO120" s="1030"/>
      <c r="AP120" s="1032" t="s">
        <v>167</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2257835</v>
      </c>
      <c r="BR120" s="997"/>
      <c r="BS120" s="997"/>
      <c r="BT120" s="997"/>
      <c r="BU120" s="997"/>
      <c r="BV120" s="997">
        <v>2302872</v>
      </c>
      <c r="BW120" s="997"/>
      <c r="BX120" s="997"/>
      <c r="BY120" s="997"/>
      <c r="BZ120" s="997"/>
      <c r="CA120" s="997">
        <v>2114022</v>
      </c>
      <c r="CB120" s="997"/>
      <c r="CC120" s="997"/>
      <c r="CD120" s="997"/>
      <c r="CE120" s="997"/>
      <c r="CF120" s="1011">
        <v>62.3</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v>5686270</v>
      </c>
      <c r="DH120" s="997"/>
      <c r="DI120" s="997"/>
      <c r="DJ120" s="997"/>
      <c r="DK120" s="997"/>
      <c r="DL120" s="997">
        <v>5718088</v>
      </c>
      <c r="DM120" s="997"/>
      <c r="DN120" s="997"/>
      <c r="DO120" s="997"/>
      <c r="DP120" s="997"/>
      <c r="DQ120" s="997">
        <v>5211472</v>
      </c>
      <c r="DR120" s="997"/>
      <c r="DS120" s="997"/>
      <c r="DT120" s="997"/>
      <c r="DU120" s="997"/>
      <c r="DV120" s="998">
        <v>153.5</v>
      </c>
      <c r="DW120" s="998"/>
      <c r="DX120" s="998"/>
      <c r="DY120" s="998"/>
      <c r="DZ120" s="999"/>
    </row>
    <row r="121" spans="1:130" s="226" customFormat="1" ht="26.25" customHeight="1" x14ac:dyDescent="0.15">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456</v>
      </c>
      <c r="AB121" s="1029"/>
      <c r="AC121" s="1029"/>
      <c r="AD121" s="1029"/>
      <c r="AE121" s="1030"/>
      <c r="AF121" s="1031" t="s">
        <v>436</v>
      </c>
      <c r="AG121" s="1029"/>
      <c r="AH121" s="1029"/>
      <c r="AI121" s="1029"/>
      <c r="AJ121" s="1030"/>
      <c r="AK121" s="1031" t="s">
        <v>436</v>
      </c>
      <c r="AL121" s="1029"/>
      <c r="AM121" s="1029"/>
      <c r="AN121" s="1029"/>
      <c r="AO121" s="1030"/>
      <c r="AP121" s="1032" t="s">
        <v>167</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47851</v>
      </c>
      <c r="BR121" s="990"/>
      <c r="BS121" s="990"/>
      <c r="BT121" s="990"/>
      <c r="BU121" s="990"/>
      <c r="BV121" s="990">
        <v>42061</v>
      </c>
      <c r="BW121" s="990"/>
      <c r="BX121" s="990"/>
      <c r="BY121" s="990"/>
      <c r="BZ121" s="990"/>
      <c r="CA121" s="990">
        <v>38255</v>
      </c>
      <c r="CB121" s="990"/>
      <c r="CC121" s="990"/>
      <c r="CD121" s="990"/>
      <c r="CE121" s="990"/>
      <c r="CF121" s="984">
        <v>1.1000000000000001</v>
      </c>
      <c r="CG121" s="985"/>
      <c r="CH121" s="985"/>
      <c r="CI121" s="985"/>
      <c r="CJ121" s="985"/>
      <c r="CK121" s="1080"/>
      <c r="CL121" s="1081"/>
      <c r="CM121" s="1081"/>
      <c r="CN121" s="1081"/>
      <c r="CO121" s="1082"/>
      <c r="CP121" s="1090" t="s">
        <v>402</v>
      </c>
      <c r="CQ121" s="1091"/>
      <c r="CR121" s="1091"/>
      <c r="CS121" s="1091"/>
      <c r="CT121" s="1091"/>
      <c r="CU121" s="1091"/>
      <c r="CV121" s="1091"/>
      <c r="CW121" s="1091"/>
      <c r="CX121" s="1091"/>
      <c r="CY121" s="1091"/>
      <c r="CZ121" s="1091"/>
      <c r="DA121" s="1091"/>
      <c r="DB121" s="1091"/>
      <c r="DC121" s="1091"/>
      <c r="DD121" s="1091"/>
      <c r="DE121" s="1091"/>
      <c r="DF121" s="1092"/>
      <c r="DG121" s="989">
        <v>515266</v>
      </c>
      <c r="DH121" s="990"/>
      <c r="DI121" s="990"/>
      <c r="DJ121" s="990"/>
      <c r="DK121" s="990"/>
      <c r="DL121" s="990">
        <v>505324</v>
      </c>
      <c r="DM121" s="990"/>
      <c r="DN121" s="990"/>
      <c r="DO121" s="990"/>
      <c r="DP121" s="990"/>
      <c r="DQ121" s="990">
        <v>590253</v>
      </c>
      <c r="DR121" s="990"/>
      <c r="DS121" s="990"/>
      <c r="DT121" s="990"/>
      <c r="DU121" s="990"/>
      <c r="DV121" s="991">
        <v>17.399999999999999</v>
      </c>
      <c r="DW121" s="991"/>
      <c r="DX121" s="991"/>
      <c r="DY121" s="991"/>
      <c r="DZ121" s="992"/>
    </row>
    <row r="122" spans="1:130" s="226" customFormat="1" ht="26.25" customHeight="1" x14ac:dyDescent="0.15">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167</v>
      </c>
      <c r="AB122" s="1029"/>
      <c r="AC122" s="1029"/>
      <c r="AD122" s="1029"/>
      <c r="AE122" s="1030"/>
      <c r="AF122" s="1031" t="s">
        <v>167</v>
      </c>
      <c r="AG122" s="1029"/>
      <c r="AH122" s="1029"/>
      <c r="AI122" s="1029"/>
      <c r="AJ122" s="1030"/>
      <c r="AK122" s="1031" t="s">
        <v>436</v>
      </c>
      <c r="AL122" s="1029"/>
      <c r="AM122" s="1029"/>
      <c r="AN122" s="1029"/>
      <c r="AO122" s="1030"/>
      <c r="AP122" s="1032" t="s">
        <v>436</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7499162</v>
      </c>
      <c r="BR122" s="1068"/>
      <c r="BS122" s="1068"/>
      <c r="BT122" s="1068"/>
      <c r="BU122" s="1068"/>
      <c r="BV122" s="1068">
        <v>7101993</v>
      </c>
      <c r="BW122" s="1068"/>
      <c r="BX122" s="1068"/>
      <c r="BY122" s="1068"/>
      <c r="BZ122" s="1068"/>
      <c r="CA122" s="1068">
        <v>7282842</v>
      </c>
      <c r="CB122" s="1068"/>
      <c r="CC122" s="1068"/>
      <c r="CD122" s="1068"/>
      <c r="CE122" s="1068"/>
      <c r="CF122" s="1088">
        <v>214.5</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v>417896</v>
      </c>
      <c r="DH122" s="990"/>
      <c r="DI122" s="990"/>
      <c r="DJ122" s="990"/>
      <c r="DK122" s="990"/>
      <c r="DL122" s="990">
        <v>416229</v>
      </c>
      <c r="DM122" s="990"/>
      <c r="DN122" s="990"/>
      <c r="DO122" s="990"/>
      <c r="DP122" s="990"/>
      <c r="DQ122" s="990">
        <v>412888</v>
      </c>
      <c r="DR122" s="990"/>
      <c r="DS122" s="990"/>
      <c r="DT122" s="990"/>
      <c r="DU122" s="990"/>
      <c r="DV122" s="991">
        <v>12.2</v>
      </c>
      <c r="DW122" s="991"/>
      <c r="DX122" s="991"/>
      <c r="DY122" s="991"/>
      <c r="DZ122" s="992"/>
    </row>
    <row r="123" spans="1:130" s="226" customFormat="1" ht="26.25" customHeight="1" x14ac:dyDescent="0.15">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436</v>
      </c>
      <c r="AB123" s="1029"/>
      <c r="AC123" s="1029"/>
      <c r="AD123" s="1029"/>
      <c r="AE123" s="1030"/>
      <c r="AF123" s="1031" t="s">
        <v>167</v>
      </c>
      <c r="AG123" s="1029"/>
      <c r="AH123" s="1029"/>
      <c r="AI123" s="1029"/>
      <c r="AJ123" s="1030"/>
      <c r="AK123" s="1031" t="s">
        <v>436</v>
      </c>
      <c r="AL123" s="1029"/>
      <c r="AM123" s="1029"/>
      <c r="AN123" s="1029"/>
      <c r="AO123" s="1030"/>
      <c r="AP123" s="1032" t="s">
        <v>167</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470</v>
      </c>
      <c r="BP123" s="1076"/>
      <c r="BQ123" s="1135">
        <v>9804848</v>
      </c>
      <c r="BR123" s="1136"/>
      <c r="BS123" s="1136"/>
      <c r="BT123" s="1136"/>
      <c r="BU123" s="1136"/>
      <c r="BV123" s="1136">
        <v>9446926</v>
      </c>
      <c r="BW123" s="1136"/>
      <c r="BX123" s="1136"/>
      <c r="BY123" s="1136"/>
      <c r="BZ123" s="1136"/>
      <c r="CA123" s="1136">
        <v>9435119</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v>31835</v>
      </c>
      <c r="DH123" s="1029"/>
      <c r="DI123" s="1029"/>
      <c r="DJ123" s="1029"/>
      <c r="DK123" s="1030"/>
      <c r="DL123" s="1031">
        <v>33310</v>
      </c>
      <c r="DM123" s="1029"/>
      <c r="DN123" s="1029"/>
      <c r="DO123" s="1029"/>
      <c r="DP123" s="1030"/>
      <c r="DQ123" s="1031">
        <v>24899</v>
      </c>
      <c r="DR123" s="1029"/>
      <c r="DS123" s="1029"/>
      <c r="DT123" s="1029"/>
      <c r="DU123" s="1030"/>
      <c r="DV123" s="1032">
        <v>0.7</v>
      </c>
      <c r="DW123" s="1033"/>
      <c r="DX123" s="1033"/>
      <c r="DY123" s="1033"/>
      <c r="DZ123" s="1034"/>
    </row>
    <row r="124" spans="1:130" s="226" customFormat="1" ht="26.25" customHeight="1" thickBot="1" x14ac:dyDescent="0.2">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436</v>
      </c>
      <c r="AB124" s="1029"/>
      <c r="AC124" s="1029"/>
      <c r="AD124" s="1029"/>
      <c r="AE124" s="1030"/>
      <c r="AF124" s="1031" t="s">
        <v>456</v>
      </c>
      <c r="AG124" s="1029"/>
      <c r="AH124" s="1029"/>
      <c r="AI124" s="1029"/>
      <c r="AJ124" s="1030"/>
      <c r="AK124" s="1031" t="s">
        <v>167</v>
      </c>
      <c r="AL124" s="1029"/>
      <c r="AM124" s="1029"/>
      <c r="AN124" s="1029"/>
      <c r="AO124" s="1030"/>
      <c r="AP124" s="1032" t="s">
        <v>436</v>
      </c>
      <c r="AQ124" s="1033"/>
      <c r="AR124" s="1033"/>
      <c r="AS124" s="1033"/>
      <c r="AT124" s="1034"/>
      <c r="AU124" s="1131" t="s">
        <v>472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74.8</v>
      </c>
      <c r="BR124" s="1098"/>
      <c r="BS124" s="1098"/>
      <c r="BT124" s="1098"/>
      <c r="BU124" s="1098"/>
      <c r="BV124" s="1098">
        <v>92.2</v>
      </c>
      <c r="BW124" s="1098"/>
      <c r="BX124" s="1098"/>
      <c r="BY124" s="1098"/>
      <c r="BZ124" s="1098"/>
      <c r="CA124" s="1098">
        <v>67.3</v>
      </c>
      <c r="CB124" s="1098"/>
      <c r="CC124" s="1098"/>
      <c r="CD124" s="1098"/>
      <c r="CE124" s="1098"/>
      <c r="CF124" s="1099"/>
      <c r="CG124" s="1100"/>
      <c r="CH124" s="1100"/>
      <c r="CI124" s="1100"/>
      <c r="CJ124" s="1101"/>
      <c r="CK124" s="1083"/>
      <c r="CL124" s="1083"/>
      <c r="CM124" s="1083"/>
      <c r="CN124" s="1083"/>
      <c r="CO124" s="1084"/>
      <c r="CP124" s="1090" t="s">
        <v>473</v>
      </c>
      <c r="CQ124" s="1091"/>
      <c r="CR124" s="1091"/>
      <c r="CS124" s="1091"/>
      <c r="CT124" s="1091"/>
      <c r="CU124" s="1091"/>
      <c r="CV124" s="1091"/>
      <c r="CW124" s="1091"/>
      <c r="CX124" s="1091"/>
      <c r="CY124" s="1091"/>
      <c r="CZ124" s="1091"/>
      <c r="DA124" s="1091"/>
      <c r="DB124" s="1091"/>
      <c r="DC124" s="1091"/>
      <c r="DD124" s="1091"/>
      <c r="DE124" s="1091"/>
      <c r="DF124" s="1092"/>
      <c r="DG124" s="1075">
        <v>2150</v>
      </c>
      <c r="DH124" s="1054"/>
      <c r="DI124" s="1054"/>
      <c r="DJ124" s="1054"/>
      <c r="DK124" s="1055"/>
      <c r="DL124" s="1053">
        <v>9940</v>
      </c>
      <c r="DM124" s="1054"/>
      <c r="DN124" s="1054"/>
      <c r="DO124" s="1054"/>
      <c r="DP124" s="1055"/>
      <c r="DQ124" s="1053">
        <v>9113</v>
      </c>
      <c r="DR124" s="1054"/>
      <c r="DS124" s="1054"/>
      <c r="DT124" s="1054"/>
      <c r="DU124" s="1055"/>
      <c r="DV124" s="1056">
        <v>0.3</v>
      </c>
      <c r="DW124" s="1057"/>
      <c r="DX124" s="1057"/>
      <c r="DY124" s="1057"/>
      <c r="DZ124" s="1058"/>
    </row>
    <row r="125" spans="1:130" s="226" customFormat="1" ht="26.25" customHeight="1" x14ac:dyDescent="0.15">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436</v>
      </c>
      <c r="AB125" s="1029"/>
      <c r="AC125" s="1029"/>
      <c r="AD125" s="1029"/>
      <c r="AE125" s="1030"/>
      <c r="AF125" s="1031" t="s">
        <v>167</v>
      </c>
      <c r="AG125" s="1029"/>
      <c r="AH125" s="1029"/>
      <c r="AI125" s="1029"/>
      <c r="AJ125" s="1030"/>
      <c r="AK125" s="1031" t="s">
        <v>167</v>
      </c>
      <c r="AL125" s="1029"/>
      <c r="AM125" s="1029"/>
      <c r="AN125" s="1029"/>
      <c r="AO125" s="1030"/>
      <c r="AP125" s="1032" t="s">
        <v>436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167</v>
      </c>
      <c r="DH125" s="997"/>
      <c r="DI125" s="997"/>
      <c r="DJ125" s="997"/>
      <c r="DK125" s="997"/>
      <c r="DL125" s="997" t="s">
        <v>167</v>
      </c>
      <c r="DM125" s="997"/>
      <c r="DN125" s="997"/>
      <c r="DO125" s="997"/>
      <c r="DP125" s="997"/>
      <c r="DQ125" s="997" t="s">
        <v>167</v>
      </c>
      <c r="DR125" s="997"/>
      <c r="DS125" s="997"/>
      <c r="DT125" s="997"/>
      <c r="DU125" s="997"/>
      <c r="DV125" s="998" t="s">
        <v>167</v>
      </c>
      <c r="DW125" s="998"/>
      <c r="DX125" s="998"/>
      <c r="DY125" s="998"/>
      <c r="DZ125" s="999"/>
    </row>
    <row r="126" spans="1:130" s="226" customFormat="1" ht="26.25" customHeight="1" thickBot="1" x14ac:dyDescent="0.2">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436</v>
      </c>
      <c r="AB126" s="1029"/>
      <c r="AC126" s="1029"/>
      <c r="AD126" s="1029"/>
      <c r="AE126" s="1030"/>
      <c r="AF126" s="1031" t="s">
        <v>436</v>
      </c>
      <c r="AG126" s="1029"/>
      <c r="AH126" s="1029"/>
      <c r="AI126" s="1029"/>
      <c r="AJ126" s="1030"/>
      <c r="AK126" s="1031" t="s">
        <v>167</v>
      </c>
      <c r="AL126" s="1029"/>
      <c r="AM126" s="1029"/>
      <c r="AN126" s="1029"/>
      <c r="AO126" s="1030"/>
      <c r="AP126" s="1032" t="s">
        <v>167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436</v>
      </c>
      <c r="DH126" s="990"/>
      <c r="DI126" s="990"/>
      <c r="DJ126" s="990"/>
      <c r="DK126" s="990"/>
      <c r="DL126" s="990" t="s">
        <v>436</v>
      </c>
      <c r="DM126" s="990"/>
      <c r="DN126" s="990"/>
      <c r="DO126" s="990"/>
      <c r="DP126" s="990"/>
      <c r="DQ126" s="990" t="s">
        <v>436</v>
      </c>
      <c r="DR126" s="990"/>
      <c r="DS126" s="990"/>
      <c r="DT126" s="990"/>
      <c r="DU126" s="990"/>
      <c r="DV126" s="991" t="s">
        <v>167</v>
      </c>
      <c r="DW126" s="991"/>
      <c r="DX126" s="991"/>
      <c r="DY126" s="991"/>
      <c r="DZ126" s="992"/>
    </row>
    <row r="127" spans="1:130" s="226" customFormat="1" ht="26.25" customHeight="1" x14ac:dyDescent="0.15">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167</v>
      </c>
      <c r="AB127" s="1029"/>
      <c r="AC127" s="1029"/>
      <c r="AD127" s="1029"/>
      <c r="AE127" s="1030"/>
      <c r="AF127" s="1031" t="s">
        <v>436</v>
      </c>
      <c r="AG127" s="1029"/>
      <c r="AH127" s="1029"/>
      <c r="AI127" s="1029"/>
      <c r="AJ127" s="1030"/>
      <c r="AK127" s="1031" t="s">
        <v>436</v>
      </c>
      <c r="AL127" s="1029"/>
      <c r="AM127" s="1029"/>
      <c r="AN127" s="1029"/>
      <c r="AO127" s="1030"/>
      <c r="AP127" s="1032" t="s">
        <v>456</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167</v>
      </c>
      <c r="DH127" s="990"/>
      <c r="DI127" s="990"/>
      <c r="DJ127" s="990"/>
      <c r="DK127" s="990"/>
      <c r="DL127" s="990" t="s">
        <v>436</v>
      </c>
      <c r="DM127" s="990"/>
      <c r="DN127" s="990"/>
      <c r="DO127" s="990"/>
      <c r="DP127" s="990"/>
      <c r="DQ127" s="990" t="s">
        <v>167</v>
      </c>
      <c r="DR127" s="990"/>
      <c r="DS127" s="990"/>
      <c r="DT127" s="990"/>
      <c r="DU127" s="990"/>
      <c r="DV127" s="991" t="s">
        <v>435</v>
      </c>
      <c r="DW127" s="991"/>
      <c r="DX127" s="991"/>
      <c r="DY127" s="991"/>
      <c r="DZ127" s="992"/>
    </row>
    <row r="128" spans="1:130" s="226" customFormat="1" ht="26.25" customHeight="1" thickBot="1" x14ac:dyDescent="0.2">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7096</v>
      </c>
      <c r="AB128" s="1118"/>
      <c r="AC128" s="1118"/>
      <c r="AD128" s="1118"/>
      <c r="AE128" s="1119"/>
      <c r="AF128" s="1120">
        <v>6661</v>
      </c>
      <c r="AG128" s="1118"/>
      <c r="AH128" s="1118"/>
      <c r="AI128" s="1118"/>
      <c r="AJ128" s="1119"/>
      <c r="AK128" s="1120">
        <v>6661</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436</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436</v>
      </c>
      <c r="DH128" s="1110"/>
      <c r="DI128" s="1110"/>
      <c r="DJ128" s="1110"/>
      <c r="DK128" s="1110"/>
      <c r="DL128" s="1110" t="s">
        <v>456</v>
      </c>
      <c r="DM128" s="1110"/>
      <c r="DN128" s="1110"/>
      <c r="DO128" s="1110"/>
      <c r="DP128" s="1110"/>
      <c r="DQ128" s="1110" t="s">
        <v>456</v>
      </c>
      <c r="DR128" s="1110"/>
      <c r="DS128" s="1110"/>
      <c r="DT128" s="1110"/>
      <c r="DU128" s="1110"/>
      <c r="DV128" s="1111" t="s">
        <v>456</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3911071</v>
      </c>
      <c r="AB129" s="1029"/>
      <c r="AC129" s="1029"/>
      <c r="AD129" s="1029"/>
      <c r="AE129" s="1030"/>
      <c r="AF129" s="1031">
        <v>3939720</v>
      </c>
      <c r="AG129" s="1029"/>
      <c r="AH129" s="1029"/>
      <c r="AI129" s="1029"/>
      <c r="AJ129" s="1030"/>
      <c r="AK129" s="1031">
        <v>3947148</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436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490</v>
      </c>
      <c r="X130" s="1144"/>
      <c r="Y130" s="1144"/>
      <c r="Z130" s="1145"/>
      <c r="AA130" s="1028">
        <v>565674</v>
      </c>
      <c r="AB130" s="1029"/>
      <c r="AC130" s="1029"/>
      <c r="AD130" s="1029"/>
      <c r="AE130" s="1030"/>
      <c r="AF130" s="1031">
        <v>534199</v>
      </c>
      <c r="AG130" s="1029"/>
      <c r="AH130" s="1029"/>
      <c r="AI130" s="1029"/>
      <c r="AJ130" s="1030"/>
      <c r="AK130" s="1031">
        <v>552148</v>
      </c>
      <c r="AL130" s="1029"/>
      <c r="AM130" s="1029"/>
      <c r="AN130" s="1029"/>
      <c r="AO130" s="1030"/>
      <c r="AP130" s="1146"/>
      <c r="AQ130" s="1147"/>
      <c r="AR130" s="1147"/>
      <c r="AS130" s="1147"/>
      <c r="AT130" s="1148"/>
      <c r="AU130" s="264"/>
      <c r="AV130" s="264"/>
      <c r="AW130" s="264"/>
      <c r="AX130" s="1137" t="s">
        <v>491</v>
      </c>
      <c r="AY130" s="1020"/>
      <c r="AZ130" s="1020"/>
      <c r="BA130" s="1020"/>
      <c r="BB130" s="1020"/>
      <c r="BC130" s="1020"/>
      <c r="BD130" s="1020"/>
      <c r="BE130" s="1021"/>
      <c r="BF130" s="1174">
        <v>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492</v>
      </c>
      <c r="X131" s="1182"/>
      <c r="Y131" s="1182"/>
      <c r="Z131" s="1183"/>
      <c r="AA131" s="1075">
        <v>3345397</v>
      </c>
      <c r="AB131" s="1054"/>
      <c r="AC131" s="1054"/>
      <c r="AD131" s="1054"/>
      <c r="AE131" s="1055"/>
      <c r="AF131" s="1053">
        <v>3405521</v>
      </c>
      <c r="AG131" s="1054"/>
      <c r="AH131" s="1054"/>
      <c r="AI131" s="1054"/>
      <c r="AJ131" s="1055"/>
      <c r="AK131" s="1053">
        <v>3395000</v>
      </c>
      <c r="AL131" s="1054"/>
      <c r="AM131" s="1054"/>
      <c r="AN131" s="1054"/>
      <c r="AO131" s="1055"/>
      <c r="AP131" s="1184"/>
      <c r="AQ131" s="1185"/>
      <c r="AR131" s="1185"/>
      <c r="AS131" s="1185"/>
      <c r="AT131" s="1186"/>
      <c r="AU131" s="264"/>
      <c r="AV131" s="264"/>
      <c r="AW131" s="264"/>
      <c r="AX131" s="1156" t="s">
        <v>493</v>
      </c>
      <c r="AY131" s="1107"/>
      <c r="AZ131" s="1107"/>
      <c r="BA131" s="1107"/>
      <c r="BB131" s="1107"/>
      <c r="BC131" s="1107"/>
      <c r="BD131" s="1107"/>
      <c r="BE131" s="1108"/>
      <c r="BF131" s="1157">
        <v>67.3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8.2883436550000003</v>
      </c>
      <c r="AB132" s="1170"/>
      <c r="AC132" s="1170"/>
      <c r="AD132" s="1170"/>
      <c r="AE132" s="1171"/>
      <c r="AF132" s="1172">
        <v>7.8785595510000004</v>
      </c>
      <c r="AG132" s="1170"/>
      <c r="AH132" s="1170"/>
      <c r="AI132" s="1170"/>
      <c r="AJ132" s="1171"/>
      <c r="AK132" s="1172">
        <v>8.0178792340000005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8.1999999999999993</v>
      </c>
      <c r="AB133" s="1153"/>
      <c r="AC133" s="1153"/>
      <c r="AD133" s="1153"/>
      <c r="AE133" s="1154"/>
      <c r="AF133" s="1152">
        <v>7.9</v>
      </c>
      <c r="AG133" s="1153"/>
      <c r="AH133" s="1153"/>
      <c r="AI133" s="1153"/>
      <c r="AJ133" s="1154"/>
      <c r="AK133" s="1152">
        <v>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W3354i3hKd3xl+LYdaqu8wmqSoUkBqUmJAAd0hgKzn7IT1KrWkLAXlvPJ2gFRAiuVQkfgZxdamcxkGyi/hCVA==" saltValue="7xo4vvZMPYjzUfZqCn9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BE30:BI30"/>
    <mergeCell ref="BS30:CG30"/>
    <mergeCell ref="AK30:AO30"/>
    <mergeCell ref="AP30:AT30"/>
    <mergeCell ref="AU30:AY30"/>
    <mergeCell ref="AZ30:BD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CR28:CV28"/>
    <mergeCell ref="CW28:DA28"/>
    <mergeCell ref="DB28:DF28"/>
    <mergeCell ref="DG28:DK28"/>
    <mergeCell ref="DL28:DP28"/>
    <mergeCell ref="DQ28:DU28"/>
    <mergeCell ref="BE28:BI28"/>
    <mergeCell ref="BS28:CG28"/>
    <mergeCell ref="CH28:CL28"/>
    <mergeCell ref="CM28:CQ28"/>
    <mergeCell ref="B28:P28"/>
    <mergeCell ref="Q28:U28"/>
    <mergeCell ref="V28:Z28"/>
    <mergeCell ref="AA28:AE28"/>
    <mergeCell ref="AF28:AJ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BS9:CG9"/>
    <mergeCell ref="CH9:CL9"/>
    <mergeCell ref="CM9:CQ9"/>
    <mergeCell ref="CR9:CV9"/>
    <mergeCell ref="CW9:DA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AU9:AY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K29:AO29"/>
    <mergeCell ref="AP29:AT29"/>
    <mergeCell ref="AU29:AY29"/>
    <mergeCell ref="AZ29:BD29"/>
    <mergeCell ref="AU28:AY28"/>
    <mergeCell ref="AZ28:BD28"/>
    <mergeCell ref="AK28:AO28"/>
    <mergeCell ref="AP28:AT2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5" zoomScale="80" zoomScaleNormal="85" zoomScaleSheetLayoutView="80" workbookViewId="0">
      <selection activeCell="CM51" sqref="CM5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EL/TOehl6i4CVd/aC3WCoUp6Du5PGTtW5VGos1UuZF6/kGVCcvOs/kNl2yZr6MKB78+ObcalQIN2TC+5SnePA==" saltValue="Pd0ZVc1cTwCTJc61B4A6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3"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6vv/KtqK4wvn/Sv/T8hioljkNqUWUtxBZNlXChygEq+E/iWWvghlEdnYd0HJ3ByGbQxJy7p/p/y+MmCuDHd1w==" saltValue="ewE9HooW85q18iwtUy+p1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zoomScale="70" zoomScaleSheetLayoutView="70" workbookViewId="0">
      <selection activeCell="A26" sqref="A26"/>
    </sheetView>
  </sheetViews>
  <sheetFormatPr defaultColWidth="0" defaultRowHeight="13.5" customHeight="1" zeroHeight="1" x14ac:dyDescent="0.15"/>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827335</v>
      </c>
      <c r="AP9" s="292">
        <v>52936</v>
      </c>
      <c r="AQ9" s="293">
        <v>81245</v>
      </c>
      <c r="AR9" s="294">
        <v>-34.799999999999997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224406</v>
      </c>
      <c r="AP10" s="295">
        <v>14358</v>
      </c>
      <c r="AQ10" s="296">
        <v>9012</v>
      </c>
      <c r="AR10" s="297">
        <v>59.3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16128</v>
      </c>
      <c r="AP11" s="295">
        <v>1032</v>
      </c>
      <c r="AQ11" s="296">
        <v>11253</v>
      </c>
      <c r="AR11" s="297">
        <v>-90.8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v>3440</v>
      </c>
      <c r="AP12" s="295">
        <v>220</v>
      </c>
      <c r="AQ12" s="296">
        <v>1349</v>
      </c>
      <c r="AR12" s="297">
        <v>-83.7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510</v>
      </c>
      <c r="AP13" s="295" t="s">
        <v>510</v>
      </c>
      <c r="AQ13" s="296" t="s">
        <v>510</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t="s">
        <v>510</v>
      </c>
      <c r="AP14" s="295" t="s">
        <v>510</v>
      </c>
      <c r="AQ14" s="296">
        <v>5445</v>
      </c>
      <c r="AR14" s="297" t="s">
        <v>510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v>20815</v>
      </c>
      <c r="AP15" s="295">
        <v>1332</v>
      </c>
      <c r="AQ15" s="296">
        <v>2659</v>
      </c>
      <c r="AR15" s="297">
        <v>-49.9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-78468</v>
      </c>
      <c r="AP16" s="295">
        <v>-5021</v>
      </c>
      <c r="AQ16" s="296">
        <v>-8172</v>
      </c>
      <c r="AR16" s="297">
        <v>-38.6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1013656</v>
      </c>
      <c r="AP17" s="295">
        <v>64857</v>
      </c>
      <c r="AQ17" s="296">
        <v>102791</v>
      </c>
      <c r="AR17" s="297">
        <v>-36.9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6.78</v>
      </c>
      <c r="AP21" s="308">
        <v>9.44</v>
      </c>
      <c r="AQ21" s="309">
        <v>-2.66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93.2</v>
      </c>
      <c r="AP22" s="313">
        <v>96.6</v>
      </c>
      <c r="AQ22" s="314">
        <v>-3.4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424112</v>
      </c>
      <c r="AP32" s="322">
        <v>27136</v>
      </c>
      <c r="AQ32" s="323">
        <v>53655</v>
      </c>
      <c r="AR32" s="324">
        <v>-49.4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t="s">
        <v>510</v>
      </c>
      <c r="AP34" s="322" t="s">
        <v>510</v>
      </c>
      <c r="AQ34" s="323">
        <v>68</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356273</v>
      </c>
      <c r="AP35" s="322">
        <v>22796</v>
      </c>
      <c r="AQ35" s="323">
        <v>21213</v>
      </c>
      <c r="AR35" s="324">
        <v>7.5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50620</v>
      </c>
      <c r="AP36" s="322">
        <v>3239</v>
      </c>
      <c r="AQ36" s="323">
        <v>3939</v>
      </c>
      <c r="AR36" s="324">
        <v>-17.8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t="s">
        <v>510</v>
      </c>
      <c r="AP37" s="322" t="s">
        <v>510</v>
      </c>
      <c r="AQ37" s="323">
        <v>620</v>
      </c>
      <c r="AR37" s="324" t="s">
        <v>510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v>11</v>
      </c>
      <c r="AP38" s="325">
        <v>1</v>
      </c>
      <c r="AQ38" s="326">
        <v>4</v>
      </c>
      <c r="AR38" s="314">
        <v>-75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-6661</v>
      </c>
      <c r="AP39" s="322">
        <v>-426</v>
      </c>
      <c r="AQ39" s="323">
        <v>-2084</v>
      </c>
      <c r="AR39" s="324">
        <v>-79.599999999999994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-552148</v>
      </c>
      <c r="AP40" s="322">
        <v>-35328</v>
      </c>
      <c r="AQ40" s="323">
        <v>-53215</v>
      </c>
      <c r="AR40" s="324">
        <v>-33.6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272207</v>
      </c>
      <c r="AP41" s="322">
        <v>17417</v>
      </c>
      <c r="AQ41" s="323">
        <v>24200</v>
      </c>
      <c r="AR41" s="324">
        <v>-28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852103</v>
      </c>
      <c r="AN51" s="344">
        <v>54632</v>
      </c>
      <c r="AO51" s="345">
        <v>51</v>
      </c>
      <c r="AP51" s="346">
        <v>81990</v>
      </c>
      <c r="AQ51" s="347">
        <v>16.2</v>
      </c>
      <c r="AR51" s="348">
        <v>34.799999999999997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652407</v>
      </c>
      <c r="AN52" s="352">
        <v>41829</v>
      </c>
      <c r="AO52" s="353">
        <v>86.8</v>
      </c>
      <c r="AP52" s="354">
        <v>34482</v>
      </c>
      <c r="AQ52" s="355">
        <v>-4.5</v>
      </c>
      <c r="AR52" s="356">
        <v>91.3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591517</v>
      </c>
      <c r="AN53" s="344">
        <v>37554</v>
      </c>
      <c r="AO53" s="345">
        <v>-31.3</v>
      </c>
      <c r="AP53" s="346">
        <v>87551</v>
      </c>
      <c r="AQ53" s="347">
        <v>6.8</v>
      </c>
      <c r="AR53" s="348">
        <v>-38.1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373053</v>
      </c>
      <c r="AN54" s="352">
        <v>23684</v>
      </c>
      <c r="AO54" s="353">
        <v>-43.4</v>
      </c>
      <c r="AP54" s="354">
        <v>43994</v>
      </c>
      <c r="AQ54" s="355">
        <v>27.6</v>
      </c>
      <c r="AR54" s="356">
        <v>-71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669953</v>
      </c>
      <c r="AN55" s="344">
        <v>42548</v>
      </c>
      <c r="AO55" s="345">
        <v>13.3</v>
      </c>
      <c r="AP55" s="346">
        <v>77577</v>
      </c>
      <c r="AQ55" s="347">
        <v>-11.4</v>
      </c>
      <c r="AR55" s="348">
        <v>24.7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364354</v>
      </c>
      <c r="AN56" s="352">
        <v>23139</v>
      </c>
      <c r="AO56" s="353">
        <v>-2.2999999999999998</v>
      </c>
      <c r="AP56" s="354">
        <v>40870</v>
      </c>
      <c r="AQ56" s="355">
        <v>-7.1</v>
      </c>
      <c r="AR56" s="356">
        <v>4.8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604932</v>
      </c>
      <c r="AN57" s="344">
        <v>38499</v>
      </c>
      <c r="AO57" s="345">
        <v>-9.5</v>
      </c>
      <c r="AP57" s="346">
        <v>115123</v>
      </c>
      <c r="AQ57" s="347">
        <v>48.4</v>
      </c>
      <c r="AR57" s="348">
        <v>-57.9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335869</v>
      </c>
      <c r="AN58" s="352">
        <v>21375</v>
      </c>
      <c r="AO58" s="353">
        <v>-7.6</v>
      </c>
      <c r="AP58" s="354">
        <v>46026</v>
      </c>
      <c r="AQ58" s="355">
        <v>12.6</v>
      </c>
      <c r="AR58" s="356">
        <v>-20.2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549120</v>
      </c>
      <c r="AN59" s="344">
        <v>35135</v>
      </c>
      <c r="AO59" s="345">
        <v>-8.6999999999999993</v>
      </c>
      <c r="AP59" s="346">
        <v>98899</v>
      </c>
      <c r="AQ59" s="347">
        <v>-14.1</v>
      </c>
      <c r="AR59" s="348">
        <v>5.4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246821</v>
      </c>
      <c r="AN60" s="352">
        <v>15793</v>
      </c>
      <c r="AO60" s="353">
        <v>-26.1</v>
      </c>
      <c r="AP60" s="354">
        <v>43734</v>
      </c>
      <c r="AQ60" s="355">
        <v>-5</v>
      </c>
      <c r="AR60" s="356">
        <v>-21.1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653525</v>
      </c>
      <c r="AN61" s="359">
        <v>41674</v>
      </c>
      <c r="AO61" s="360">
        <v>3</v>
      </c>
      <c r="AP61" s="361">
        <v>92228</v>
      </c>
      <c r="AQ61" s="362">
        <v>9.1999999999999993</v>
      </c>
      <c r="AR61" s="348">
        <v>-6.2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394501</v>
      </c>
      <c r="AN62" s="352">
        <v>25164</v>
      </c>
      <c r="AO62" s="353">
        <v>1.5</v>
      </c>
      <c r="AP62" s="354">
        <v>41821</v>
      </c>
      <c r="AQ62" s="355">
        <v>4.7</v>
      </c>
      <c r="AR62" s="356">
        <v>-3.2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zgStbwC7HvAmvjgXQ8Pyue2iaMrKzxVbNxrnR1MYYIQbJwBx6AOdnUFCacZ6IFlGK33WqNQcqtLD+6paxdLA==" saltValue="TF0NMRWP6T632JctL6CR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election activeCell="AD99" sqref="AD99"/>
    </sheetView>
  </sheetViews>
  <sheetFormatPr defaultColWidth="0" defaultRowHeight="13.5" customHeight="1" zeroHeight="1" x14ac:dyDescent="0.15"/>
  <cols>
    <col min="1" max="125" width="2.37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mN8L/SblekwDUiskATtjspDzHTi3tvWyMOJbxspzZwpksjQGGyoaHuwsJIWSbQpIajNQKa/iG5AdSZ55yl1VQ==" saltValue="NeCXcWZETaL1bdCE9k4z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election activeCell="CR91" sqref="CR91"/>
    </sheetView>
  </sheetViews>
  <sheetFormatPr defaultColWidth="0" defaultRowHeight="13.5" customHeight="1" zeroHeight="1" x14ac:dyDescent="0.15"/>
  <cols>
    <col min="1" max="125" width="2.37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WmogVT77CnL4hp4RYW+kfohQRV5dDiqleYN1crGd0kXl3wUqbRE88lq7/Ha8DjkjE2Dt64glFgaS6Ls6VCnvg==" saltValue="KK1MG2NWFcouU/ANrRYa9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Normal="100" zoomScaleSheetLayoutView="100" workbookViewId="0">
      <selection activeCell="N44" sqref="N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40.340000000000003</v>
      </c>
      <c r="G47" s="12">
        <v>41.65</v>
      </c>
      <c r="H47" s="12">
        <v>40.39</v>
      </c>
      <c r="I47" s="12">
        <v>42.36</v>
      </c>
      <c r="J47" s="13">
        <v>37.869999999999997</v>
      </c>
    </row>
    <row r="48" spans="2:10" ht="57.75" customHeight="1" x14ac:dyDescent="0.15">
      <c r="B48" s="14"/>
      <c r="C48" s="1214" t="s">
        <v>4</v>
      </c>
      <c r="D48" s="1214"/>
      <c r="E48" s="1215"/>
      <c r="F48" s="15">
        <v>5.24</v>
      </c>
      <c r="G48" s="16">
        <v>4.22</v>
      </c>
      <c r="H48" s="16">
        <v>6.17</v>
      </c>
      <c r="I48" s="16">
        <v>3.61</v>
      </c>
      <c r="J48" s="17">
        <v>7.31</v>
      </c>
    </row>
    <row r="49" spans="2:10" ht="57.75" customHeight="1" thickBot="1" x14ac:dyDescent="0.2">
      <c r="B49" s="18"/>
      <c r="C49" s="1216" t="s">
        <v>5</v>
      </c>
      <c r="D49" s="1216"/>
      <c r="E49" s="1217"/>
      <c r="F49" s="19" t="s">
        <v>557</v>
      </c>
      <c r="G49" s="20" t="s">
        <v>558</v>
      </c>
      <c r="H49" s="20" t="s">
        <v>559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1TapLN3cJFkVtgee1vWfyPswkIWvXJ5Jf4smhwzwc757cCEjHs9q+mPy5vOia9RvYaYrAkKqspgoebt970BHw==" saltValue="gJkHoysN0l124a/H4+Ej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2019-03-15T04:17:25Z</cp:lastPrinted>
  <dcterms:created xsi:type="dcterms:W3CDTF">2019-02-14T03:29:32Z</dcterms:created>
  <dcterms:modified xsi:type="dcterms:W3CDTF">2019-11-21T02:15:14Z</dcterms:modified>
</cp:coreProperties>
</file>