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<sst xmlns="http://schemas.openxmlformats.org/spreadsheetml/2006/main" count="1150" uniqueCount="580">
  <si>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</si>
  <si>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</si>
  <si>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</si>
  <si>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</si>
  <si>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</si>
  <si>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</si>
  <si>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</si>
  <si>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</si>
  <si>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</si>
  <si>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</si>
  <si>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</si>
  <si>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</si>
  <si>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</si>
  <si>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</si>
  <si>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</si>
  <si>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</si>
  <si>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</si>
  <si>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</si>
  <si>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</si>
  <si>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</si>
  <si>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</si>
  <si>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</si>
  <si>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</si>
  <si>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</si>
  <si>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</si>
  <si>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</si>
  <si>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</si>
  <si>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</si>
  <si>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</si>
  <si>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</si>
  <si>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</si>
  <si>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</si>
  <si>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</si>
  <si>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</si>
  <si>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</si>
  <si>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</si>
  <si>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</si>
  <si>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</si>
  <si>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</si>
  <si>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</si>
  <si>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</si>
  <si>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</si>
  <si>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</si>
  <si>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</si>
  <si>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</si>
  <si>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</si>
  <si>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</si>
  <si>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</si>
  <si>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</si>
  <si>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</si>
  <si>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</si>
  <si>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</si>
  <si>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</si>
  <si>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</si>
  <si>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</si>
  <si>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</si>
  <si>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</si>
  <si>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</si>
  <si>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</si>
  <si>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</si>
  <si>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</si>
  <si>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</si>
  <si>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</si>
  <si>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</si>
  <si>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</si>
  <si>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</si>
  <si>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</si>
  <si>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</si>
  <si>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</si>
  <si>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</si>
  <si>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</si>
  <si>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</si>
  <si>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</si>
  <si>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</si>
  <si>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</si>
  <si>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</si>
  <si>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</si>
  <si>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</si>
  <si>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</si>
  <si>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</si>
  <si>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</si>
  <si>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</si>
  <si>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</si>
  <si>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</si>
  <si>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</si>
  <si>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</si>
  <si>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</si>
  <si>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</si>
  <si>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</si>
  <si>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</si>
  <si>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</si>
  <si>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</si>
  <si>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</si>
  <si>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</si>
  <si>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</si>
  <si>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</si>
  <si>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</si>
  <si>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</si>
  <si>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</si>
  <si>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</si>
  <si>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</si>
  <si>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</si>
  <si>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</si>
  <si>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</si>
  <si>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</si>
  <si>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</si>
  <si>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</si>
  <si>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</si>
  <si>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</si>
  <si>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</si>
  <si>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</si>
  <si>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</si>
  <si>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</si>
  <si>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</si>
  <si>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</si>
  <si>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</si>
  <si>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</si>
  <si>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</si>
  <si>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</si>
  <si>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</si>
  <si>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</si>
  <si>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</si>
  <si>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</si>
  <si>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</si>
  <si>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</si>
  <si>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</si>
  <si>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</si>
  <si>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</si>
  <si>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</si>
  <si>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</si>
  <si>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</si>
  <si>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</si>
  <si>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</si>
  <si>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</si>
  <si>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</si>
  <si>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</si>
  <si>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</si>
  <si>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</si>
  <si>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</si>
  <si>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</si>
  <si>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</si>
  <si>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</si>
  <si>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</si>
  <si>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</si>
  <si>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</si>
  <si>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</si>
  <si>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</si>
  <si>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</si>
  <si>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</si>
  <si>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</si>
  <si>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</si>
  <si>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</si>
  <si>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</si>
  <si>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</si>
  <si>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</si>
  <si>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</si>
  <si>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</si>
  <si>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</si>
  <si>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</si>
  <si>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</si>
  <si>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</si>
  <si>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</si>
  <si>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</si>
  <si>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</si>
  <si>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</si>
  <si>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</si>
  <si>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</si>
  <si>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</si>
  <si>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</si>
  <si>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</si>
  <si>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</si>
  <si>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</si>
  <si>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</si>
  <si>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</si>
  <si>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</si>
  <si>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</si>
  <si>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</si>
  <si>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</si>
  <si>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</si>
  <si>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</si>
  <si>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</si>
  <si>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</si>
  <si>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</si>
  <si>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</si>
  <si>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</si>
  <si>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</si>
  <si>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</si>
  <si>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</si>
  <si>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</si>
  <si>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</si>
  <si>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</si>
  <si>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</si>
  <si>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</si>
  <si>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</si>
  <si>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</si>
  <si>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</si>
  <si>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</si>
  <si>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</si>
  <si>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</si>
  <si>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</si>
  <si>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</si>
  <si>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</si>
  <si>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</si>
  <si>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</si>
  <si>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</si>
  <si>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</si>
  <si>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</si>
  <si>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三重県大紀町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</si>
  <si>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</si>
  <si>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</si>
  <si>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</si>
  <si>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</si>
  <si>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</si>
  <si>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</si>
  <si>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</si>
  <si>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</si>
  <si>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</si>
  <si>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</si>
  <si>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</si>
  <si>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</si>
  <si>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</si>
  <si>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</si>
  <si>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</si>
  <si>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</si>
  <si>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</si>
  <si>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</si>
  <si>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</si>
  <si>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</si>
  <si>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</si>
  <si>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</si>
  <si>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</si>
  <si>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</si>
  <si>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</si>
  <si>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</si>
  <si>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</si>
  <si>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</si>
  <si>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</si>
  <si>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</si>
  <si>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</si>
  <si>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</si>
  <si>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</si>
  <si>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</si>
  <si>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</si>
  <si>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</si>
  <si>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</si>
  <si>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</si>
  <si>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</si>
  <si>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</si>
  <si>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</si>
  <si>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</si>
  <si>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</si>
  <si>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</si>
  <si>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</si>
  <si>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</si>
  <si>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</si>
  <si>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</si>
  <si>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</si>
  <si>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</si>
  <si>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</si>
  <si>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</si>
  <si>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</si>
  <si>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</si>
  <si>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</si>
  <si>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</si>
  <si>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</si>
  <si>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</si>
  <si>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</si>
  <si>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</si>
  <si>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</si>
  <si>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</si>
  <si>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</si>
  <si>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</si>
  <si>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</si>
  <si>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</si>
  <si>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</si>
  <si>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</si>
  <si>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</si>
  <si>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</si>
  <si>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</si>
  <si>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</si>
  <si>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</si>
  <si>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</si>
  <si>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</si>
  <si>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</si>
  <si>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</si>
  <si>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</si>
  <si>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</si>
  <si>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</si>
  <si>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</si>
  <si>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</si>
  <si>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</si>
  <si>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</si>
  <si>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</si>
  <si>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</si>
  <si>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</si>
  <si>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</si>
  <si>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</si>
  <si>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</si>
  <si>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</si>
  <si>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</si>
  <si>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</si>
  <si>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</si>
  <si>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</si>
  <si>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</si>
  <si>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</si>
  <si>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</si>
  <si>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</si>
  <si>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</si>
  <si>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</si>
  <si>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</si>
  <si>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</si>
  <si>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</si>
  <si>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</si>
  <si>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</si>
  <si>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</si>
  <si>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</si>
  <si>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</si>
  <si>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</si>
  <si>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</si>
  <si>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</si>
  <si>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</si>
  <si>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</si>
  <si>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</si>
  <si>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</si>
  <si>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</si>
  <si>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</si>
  <si>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</si>
  <si>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</si>
  <si>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</si>
  <si>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</si>
  <si>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</si>
  <si>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</si>
  <si>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</si>
  <si>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</si>
  <si>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</si>
  <si>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</si>
  <si>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</si>
  <si>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</si>
  <si>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</si>
  <si>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</si>
  <si>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</si>
  <si>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</si>
  <si>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</si>
  <si>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</si>
  <si>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</si>
  <si>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</si>
  <si>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</si>
  <si>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</si>
  <si>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</si>
  <si>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</si>
  <si>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</si>
  <si>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</si>
  <si>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</si>
  <si>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</si>
  <si>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</si>
  <si>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</si>
  <si>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</si>
  <si>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</si>
  <si>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三重県大紀町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</si>
  <si>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</si>
  <si>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</si>
  <si>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</si>
  <si>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</si>
  <si>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</si>
  <si>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</si>
  <si>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</si>
  <si>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</si>
  <si>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</si>
  <si>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</si>
  <si>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</si>
  <si>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</si>
  <si>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</si>
  <si>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</si>
  <si>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</si>
  <si>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</si>
  <si>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</si>
  <si>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</si>
  <si>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</si>
  <si>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</si>
  <si>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</si>
  <si>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</si>
  <si>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</si>
  <si>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</si>
  <si>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</si>
  <si>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</si>
  <si>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</si>
  <si>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</si>
  <si>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</si>
  <si>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</si>
  <si>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</si>
  <si>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</si>
  <si>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</si>
  <si>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</si>
  <si>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</si>
  <si>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</si>
  <si>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</si>
  <si>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</si>
  <si>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</si>
  <si>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</si>
  <si>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</si>
  <si>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</si>
  <si>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</si>
  <si>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</si>
  <si>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</si>
  <si>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</si>
  <si>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</si>
  <si>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</si>
  <si>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</si>
  <si>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</si>
  <si>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</si>
  <si>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</si>
  <si>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</si>
  <si>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</si>
  <si>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</si>
  <si>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</si>
  <si>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</si>
  <si>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</si>
  <si>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</si>
  <si>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</si>
  <si>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</si>
  <si>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</si>
  <si>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</si>
  <si>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</si>
  <si>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</si>
  <si>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</si>
  <si>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</si>
  <si>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</si>
  <si>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</si>
  <si>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</si>
  <si>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</si>
  <si>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</si>
  <si>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</si>
  <si>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</si>
  <si>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</si>
  <si>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</si>
  <si>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</si>
  <si>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</si>
  <si>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</si>
  <si>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</si>
  <si>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</si>
  <si>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</si>
  <si>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</si>
  <si>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</si>
  <si>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</si>
  <si>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</si>
  <si>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</si>
  <si>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</si>
  <si>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</si>
  <si>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</si>
  <si>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</si>
  <si>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</si>
  <si>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</si>
  <si>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</si>
  <si>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</si>
  <si>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</si>
  <si>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</si>
  <si>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</si>
  <si>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</si>
  <si>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</si>
  <si>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</si>
  <si>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</si>
  <si>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</si>
  <si>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</si>
  <si>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</si>
  <si>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</si>
  <si>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</si>
  <si>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</si>
  <si>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</si>
  <si>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</si>
  <si>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</si>
  <si>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</si>
  <si>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</si>
  <si>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</si>
  <si>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</si>
  <si>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</si>
  <si>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</si>
  <si>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</si>
  <si>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</si>
  <si>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</si>
  <si>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</si>
  <si>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</si>
  <si>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</si>
  <si>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</si>
  <si>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</si>
  <si>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</si>
  <si>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</si>
  <si>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</si>
  <si>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</si>
  <si>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</si>
  <si>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</si>
  <si>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</si>
  <si>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</si>
  <si>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</si>
  <si>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</si>
  <si>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</si>
  <si>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</si>
  <si>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</si>
  <si>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</si>
  <si>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</si>
  <si>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</si>
  <si>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</si>
  <si>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</si>
  <si>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</si>
  <si>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</si>
  <si>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</si>
  <si>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</si>
  <si>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</si>
  <si>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</si>
  <si>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</si>
  <si>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</si>
  <si>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</si>
  <si>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</si>
  <si>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</si>
  <si>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</si>
  <si>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</si>
  <si>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</si>
  <si>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</si>
  <si>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</si>
  <si>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</si>
  <si>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</si>
  <si>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</si>
  <si>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</si>
  <si>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</si>
  <si>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</si>
  <si>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</si>
  <si>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</si>
  <si>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</si>
  <si>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</si>
  <si>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</si>
  <si>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</si>
  <si>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</si>
  <si>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</si>
  <si>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</si>
  <si>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</si>
  <si>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</si>
  <si>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</si>
  <si>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</si>
  <si>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</si>
  <si>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</si>
  <si>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</si>
  <si>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</si>
  <si>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</si>
  <si>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</si>
  <si>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</si>
  <si>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</si>
  <si>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</si>
  <si>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一般会計</t>
  </si>
  <si>
    <t>国民健康保険特別会計</t>
  </si>
  <si>
    <t>介護保険特別会計</t>
  </si>
  <si>
    <t>水道事業会計</t>
  </si>
  <si>
    <t>後期高齢者医療事業特別会計</t>
  </si>
  <si>
    <t>その他会計（赤字）</t>
  </si>
  <si>
    <t>その他会計（黒字）</t>
  </si>
  <si>
    <t>法適用企業</t>
  </si>
  <si>
    <t>わたらい老人福祉施設組合</t>
    <rPh sb="4" eb="5">
      <t>ロウ</t>
    </rPh>
    <rPh sb="5" eb="6">
      <t>ジン</t>
    </rPh>
    <rPh sb="6" eb="8">
      <t>フクシ</t>
    </rPh>
    <rPh sb="8" eb="10">
      <t>シセツ</t>
    </rPh>
    <rPh sb="10" eb="12">
      <t>クミアイ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</si>
  <si>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</si>
  <si>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5">
      <t>シチョウ</t>
    </rPh>
    <rPh sb="5" eb="7">
      <t>ソウゴウ</t>
    </rPh>
    <rPh sb="7" eb="9">
      <t>ジム</t>
    </rPh>
    <rPh sb="9" eb="11">
      <t>クミアイ</t>
    </rPh>
    <phoneticPr fontId="2"/>
  </si>
  <si>
    <t>紀勢地区広域消防組合</t>
    <rPh sb="0" eb="2">
      <t>キセイ</t>
    </rPh>
    <rPh sb="2" eb="4">
      <t>チク</t>
    </rPh>
    <rPh sb="4" eb="6">
      <t>コウイキ</t>
    </rPh>
    <rPh sb="6" eb="8">
      <t>ショウボウ</t>
    </rPh>
    <rPh sb="8" eb="10">
      <t>クミアイ</t>
    </rPh>
    <phoneticPr fontId="2"/>
  </si>
  <si>
    <t>荷坂やすらぎ苑</t>
    <rPh sb="0" eb="1">
      <t>ニ</t>
    </rPh>
    <rPh sb="1" eb="2">
      <t>サカ</t>
    </rPh>
    <rPh sb="6" eb="7">
      <t>エン</t>
    </rPh>
    <phoneticPr fontId="2"/>
  </si>
  <si>
    <t>香肌奥伊勢資源化広域連合</t>
    <rPh sb="0" eb="1">
      <t>カ</t>
    </rPh>
    <rPh sb="1" eb="2">
      <t>ハダ</t>
    </rPh>
    <rPh sb="2" eb="3">
      <t>オク</t>
    </rPh>
    <rPh sb="3" eb="5">
      <t>イセ</t>
    </rPh>
    <rPh sb="5" eb="8">
      <t>シゲンカ</t>
    </rPh>
    <rPh sb="8" eb="10">
      <t>コウイキ</t>
    </rPh>
    <rPh sb="10" eb="12">
      <t>レンゴウ</t>
    </rPh>
    <phoneticPr fontId="2"/>
  </si>
  <si>
    <t>度会広域連合</t>
    <rPh sb="0" eb="2">
      <t>ワタライ</t>
    </rPh>
    <rPh sb="2" eb="4">
      <t>コウイキ</t>
    </rPh>
    <rPh sb="4" eb="6">
      <t>レンゴウ</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</si>
  <si>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</si>
  <si>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</si>
  <si>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一般会計他4会計</t>
    <rPh sb="0" eb="2">
      <t>イッパン</t>
    </rPh>
    <rPh sb="2" eb="4">
      <t>カイケイ</t>
    </rPh>
    <rPh sb="4" eb="5">
      <t>ホカ</t>
    </rPh>
    <rPh sb="6" eb="8">
      <t>カイケイ</t>
    </rPh>
    <phoneticPr fontId="2"/>
  </si>
  <si>
    <t>一般会計他6会計</t>
    <rPh sb="0" eb="2">
      <t>イッパン</t>
    </rPh>
    <rPh sb="2" eb="4">
      <t>カイケイ</t>
    </rPh>
    <rPh sb="4" eb="5">
      <t>ホカ</t>
    </rPh>
    <rPh sb="6" eb="8">
      <t>カイケイ</t>
    </rPh>
    <phoneticPr fontId="2"/>
  </si>
  <si>
    <t>一般会計他1会計</t>
    <rPh sb="0" eb="2">
      <t>イッパン</t>
    </rPh>
    <rPh sb="2" eb="4">
      <t>カイケイ</t>
    </rPh>
    <rPh sb="4" eb="5">
      <t>ホカ</t>
    </rPh>
    <rPh sb="6" eb="8">
      <t>カイケイ</t>
    </rPh>
    <phoneticPr fontId="2"/>
  </si>
  <si>
    <t>奥伊勢ハイウェイパーク</t>
    <rPh sb="0" eb="1">
      <t>オク</t>
    </rPh>
    <rPh sb="1" eb="3">
      <t>イセ</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</si>
  <si>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</si>
  <si>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</si>
  <si>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</si>
  <si>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</si>
  <si>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</si>
  <si>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</si>
  <si>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</si>
  <si>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</si>
  <si>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</si>
  <si>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</si>
  <si>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</si>
  <si>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と比較して高いものの近年減少傾向にあり、着実に改善している。将来負担比率は昨年度と比較すると減少しており、翌年度についても合併特例債に係る起債充当事業の減、また、水道事業において平成28年度まで実施していた法適化に伴う起債充当事業の減等が考えられ、減少傾向になると考えられる。</t>
    <rPh sb="0" eb="2">
      <t>ジッシツ</t>
    </rPh>
    <rPh sb="2" eb="5">
      <t>コウサイヒ</t>
    </rPh>
    <rPh sb="5" eb="7">
      <t>ヒリツ</t>
    </rPh>
    <rPh sb="8" eb="10">
      <t>ルイジ</t>
    </rPh>
    <rPh sb="10" eb="12">
      <t>ダンタイ</t>
    </rPh>
    <rPh sb="13" eb="15">
      <t>ヒカク</t>
    </rPh>
    <rPh sb="17" eb="18">
      <t>タカ</t>
    </rPh>
    <rPh sb="22" eb="24">
      <t>キンネン</t>
    </rPh>
    <rPh sb="24" eb="26">
      <t>ゲンショウ</t>
    </rPh>
    <rPh sb="26" eb="28">
      <t>ケイコウ</t>
    </rPh>
    <rPh sb="32" eb="34">
      <t>チャクジツ</t>
    </rPh>
    <rPh sb="35" eb="37">
      <t>カイゼン</t>
    </rPh>
    <rPh sb="42" eb="44">
      <t>ショウライ</t>
    </rPh>
    <rPh sb="44" eb="46">
      <t>フタン</t>
    </rPh>
    <rPh sb="46" eb="48">
      <t>ヒリツ</t>
    </rPh>
    <rPh sb="49" eb="51">
      <t>サクネン</t>
    </rPh>
    <rPh sb="51" eb="52">
      <t>ド</t>
    </rPh>
    <rPh sb="53" eb="55">
      <t>ヒカク</t>
    </rPh>
    <rPh sb="58" eb="60">
      <t>ゲンショウ</t>
    </rPh>
    <rPh sb="65" eb="67">
      <t>ヨクネン</t>
    </rPh>
    <rPh sb="67" eb="68">
      <t>ド</t>
    </rPh>
    <rPh sb="73" eb="75">
      <t>ガッペイ</t>
    </rPh>
    <rPh sb="75" eb="77">
      <t>トクレイ</t>
    </rPh>
    <rPh sb="77" eb="78">
      <t>サイ</t>
    </rPh>
    <rPh sb="79" eb="80">
      <t>カカ</t>
    </rPh>
    <rPh sb="81" eb="83">
      <t>キサイ</t>
    </rPh>
    <rPh sb="83" eb="85">
      <t>ジュウトウ</t>
    </rPh>
    <rPh sb="85" eb="87">
      <t>ジギョウ</t>
    </rPh>
    <rPh sb="88" eb="89">
      <t>ゲン</t>
    </rPh>
    <rPh sb="93" eb="95">
      <t>スイドウ</t>
    </rPh>
    <rPh sb="95" eb="97">
      <t>ジギョウ</t>
    </rPh>
    <rPh sb="101" eb="103">
      <t>ヘイセイ</t>
    </rPh>
    <rPh sb="105" eb="107">
      <t>ネンド</t>
    </rPh>
    <rPh sb="109" eb="111">
      <t>ジッシ</t>
    </rPh>
    <rPh sb="115" eb="116">
      <t>ホウ</t>
    </rPh>
    <rPh sb="116" eb="117">
      <t>テキ</t>
    </rPh>
    <rPh sb="117" eb="118">
      <t>カ</t>
    </rPh>
    <rPh sb="119" eb="120">
      <t>トモナ</t>
    </rPh>
    <rPh sb="121" eb="123">
      <t>キサイ</t>
    </rPh>
    <rPh sb="123" eb="125">
      <t>ジュウトウ</t>
    </rPh>
    <rPh sb="125" eb="127">
      <t>ジギョウ</t>
    </rPh>
    <rPh sb="128" eb="129">
      <t>ゲン</t>
    </rPh>
    <rPh sb="129" eb="130">
      <t>トウ</t>
    </rPh>
    <rPh sb="131" eb="132">
      <t>カンガ</t>
    </rPh>
    <rPh sb="136" eb="138">
      <t>ゲンショウ</t>
    </rPh>
    <rPh sb="138" eb="140">
      <t>ケイコウ</t>
    </rPh>
    <rPh sb="144" eb="145">
      <t>カンガ</t>
    </rPh>
    <phoneticPr fontId="5"/>
  </si>
  <si>
    <t>有形固定資産減価償却率は類似団体内平均値に近い数値であるが、将来負担比率は、類似団体内平均値を大幅に上回っている。新規発行する地方債の抑制を行う等、地方債残高を圧縮し、将来世代の負担減少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</si>
</sst>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E355-4C41-848E-DAE33DE056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131765</c:v>
                </c:pt>
                <c:pt idx="1">
                  <c:v>178378</c:v>
                </c:pt>
                <c:pt idx="2">
                  <c:v>146656</c:v>
                </c:pt>
                <c:pt idx="3">
                  <c:v>170133</c:v>
                </c:pt>
                <c:pt idx="4">
                  <c:v>114927</c:v>
                </c:pt>
              </c:numCache>
            </c:numRef>
          </c:val>
          <c:smooth val="0"/>
          <c:extLst>
            <c:ext xmlns:c16="http://schemas.microsoft.com/office/drawing/2014/chart" uri="{C3380CC4-5D6E-409C-BE32-E72D297353CC}">
              <c16:uniqueId val="{00000001-E355-4C41-848E-DAE33DE056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5.46</c:v>
                </c:pt>
                <c:pt idx="1">
                  <c:v>5.25</c:v>
                </c:pt>
                <c:pt idx="2">
                  <c:v>7.15</c:v>
                </c:pt>
                <c:pt idx="3">
                  <c:v>6.85</c:v>
                </c:pt>
                <c:pt idx="4">
                  <c:v>7.8</c:v>
                </c:pt>
              </c:numCache>
            </c:numRef>
          </c:val>
          <c:extLst>
            <c:ext xmlns:c16="http://schemas.microsoft.com/office/drawing/2014/chart" uri="{C3380CC4-5D6E-409C-BE32-E72D297353CC}">
              <c16:uniqueId val="{00000000-15D3-4DC3-96A4-89C93F399F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c:v>
                </c:pt>
                <c:pt idx="1">
                  <c:v>44.17</c:v>
                </c:pt>
                <c:pt idx="2">
                  <c:v>45.18</c:v>
                </c:pt>
                <c:pt idx="3">
                  <c:v>46.96</c:v>
                </c:pt>
                <c:pt idx="4">
                  <c:v>48.47</c:v>
                </c:pt>
              </c:numCache>
            </c:numRef>
          </c:val>
          <c:extLst>
            <c:ext xmlns:c16="http://schemas.microsoft.com/office/drawing/2014/chart" uri="{C3380CC4-5D6E-409C-BE32-E72D297353CC}">
              <c16:uniqueId val="{00000001-15D3-4DC3-96A4-89C93F399F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4.79</c:v>
                </c:pt>
                <c:pt idx="1">
                  <c:v>1.71</c:v>
                </c:pt>
                <c:pt idx="2">
                  <c:v>2.96</c:v>
                </c:pt>
                <c:pt idx="3">
                  <c:v>-0.56000000000000005</c:v>
                </c:pt>
                <c:pt idx="4">
                  <c:v>0.77</c:v>
                </c:pt>
              </c:numCache>
            </c:numRef>
          </c:val>
          <c:smooth val="0"/>
          <c:extLst>
            <c:ext xmlns:c16="http://schemas.microsoft.com/office/drawing/2014/chart" uri="{C3380CC4-5D6E-409C-BE32-E72D297353CC}">
              <c16:uniqueId val="{00000002-15D3-4DC3-96A4-89C93F399F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#N/A</c:v>
                </c:pt>
                <c:pt idx="3">
                  <c:v>0.16</c:v>
                </c:pt>
                <c:pt idx="4">
                  <c:v>#N/A</c:v>
                </c:pt>
                <c:pt idx="5">
                  <c:v>0.14000000000000001</c:v>
                </c:pt>
                <c:pt idx="6">
                  <c:v>#N/A</c:v>
                </c:pt>
                <c:pt idx="7">
                  <c:v>6.09</c:v>
                </c:pt>
                <c:pt idx="8">
                  <c:v>0</c:v>
                </c:pt>
                <c:pt idx="9">
                  <c:v>0</c:v>
                </c:pt>
              </c:numCache>
            </c:numRef>
          </c:val>
          <c:extLst>
            <c:ext xmlns:c16="http://schemas.microsoft.com/office/drawing/2014/chart" uri="{C3380CC4-5D6E-409C-BE32-E72D297353CC}">
              <c16:uniqueId val="{00000000-3B8A-4713-B757-725E1326BC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8A-4713-B757-725E1326BC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8A-4713-B757-725E1326BC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B8A-4713-B757-725E1326BC1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B8A-4713-B757-725E1326BC1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5-3B8A-4713-B757-725E1326BC1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1.06</c:v>
                </c:pt>
              </c:numCache>
            </c:numRef>
          </c:val>
          <c:extLst>
            <c:ext xmlns:c16="http://schemas.microsoft.com/office/drawing/2014/chart" uri="{C3380CC4-5D6E-409C-BE32-E72D297353CC}">
              <c16:uniqueId val="{00000006-3B8A-4713-B757-725E1326BC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1.1499999999999999</c:v>
                </c:pt>
                <c:pt idx="2">
                  <c:v>#N/A</c:v>
                </c:pt>
                <c:pt idx="3">
                  <c:v>1.47</c:v>
                </c:pt>
                <c:pt idx="4">
                  <c:v>#N/A</c:v>
                </c:pt>
                <c:pt idx="5">
                  <c:v>0.61</c:v>
                </c:pt>
                <c:pt idx="6">
                  <c:v>#N/A</c:v>
                </c:pt>
                <c:pt idx="7">
                  <c:v>0.87</c:v>
                </c:pt>
                <c:pt idx="8">
                  <c:v>#N/A</c:v>
                </c:pt>
                <c:pt idx="9">
                  <c:v>1.41</c:v>
                </c:pt>
              </c:numCache>
            </c:numRef>
          </c:val>
          <c:extLst>
            <c:ext xmlns:c16="http://schemas.microsoft.com/office/drawing/2014/chart" uri="{C3380CC4-5D6E-409C-BE32-E72D297353CC}">
              <c16:uniqueId val="{00000007-3B8A-4713-B757-725E1326BC1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1.59</c:v>
                </c:pt>
                <c:pt idx="2">
                  <c:v>#N/A</c:v>
                </c:pt>
                <c:pt idx="3">
                  <c:v>0.79</c:v>
                </c:pt>
                <c:pt idx="4">
                  <c:v>#N/A</c:v>
                </c:pt>
                <c:pt idx="5">
                  <c:v>0.8</c:v>
                </c:pt>
                <c:pt idx="6">
                  <c:v>#N/A</c:v>
                </c:pt>
                <c:pt idx="7">
                  <c:v>0.91</c:v>
                </c:pt>
                <c:pt idx="8">
                  <c:v>#N/A</c:v>
                </c:pt>
                <c:pt idx="9">
                  <c:v>1.61</c:v>
                </c:pt>
              </c:numCache>
            </c:numRef>
          </c:val>
          <c:extLst>
            <c:ext xmlns:c16="http://schemas.microsoft.com/office/drawing/2014/chart" uri="{C3380CC4-5D6E-409C-BE32-E72D297353CC}">
              <c16:uniqueId val="{00000008-3B8A-4713-B757-725E1326BC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5.46</c:v>
                </c:pt>
                <c:pt idx="2">
                  <c:v>#N/A</c:v>
                </c:pt>
                <c:pt idx="3">
                  <c:v>5.25</c:v>
                </c:pt>
                <c:pt idx="4">
                  <c:v>#N/A</c:v>
                </c:pt>
                <c:pt idx="5">
                  <c:v>7.14</c:v>
                </c:pt>
                <c:pt idx="6">
                  <c:v>#N/A</c:v>
                </c:pt>
                <c:pt idx="7">
                  <c:v>6.84</c:v>
                </c:pt>
                <c:pt idx="8">
                  <c:v>#N/A</c:v>
                </c:pt>
                <c:pt idx="9">
                  <c:v>7.79</c:v>
                </c:pt>
              </c:numCache>
            </c:numRef>
          </c:val>
          <c:extLst>
            <c:ext xmlns:c16="http://schemas.microsoft.com/office/drawing/2014/chart" uri="{C3380CC4-5D6E-409C-BE32-E72D297353CC}">
              <c16:uniqueId val="{00000009-3B8A-4713-B757-725E1326BC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1003</c:v>
                </c:pt>
                <c:pt idx="5">
                  <c:v>989</c:v>
                </c:pt>
                <c:pt idx="8">
                  <c:v>981</c:v>
                </c:pt>
                <c:pt idx="11">
                  <c:v>989</c:v>
                </c:pt>
                <c:pt idx="14">
                  <c:v>1009</c:v>
                </c:pt>
              </c:numCache>
            </c:numRef>
          </c:val>
          <c:extLst>
            <c:ext xmlns:c16="http://schemas.microsoft.com/office/drawing/2014/chart" uri="{C3380CC4-5D6E-409C-BE32-E72D297353CC}">
              <c16:uniqueId val="{00000000-F72F-49AC-A684-01608C802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2F-49AC-A684-01608C802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2F-49AC-A684-01608C802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119</c:v>
                </c:pt>
                <c:pt idx="6">
                  <c:v>96</c:v>
                </c:pt>
                <c:pt idx="9">
                  <c:v>54</c:v>
                </c:pt>
                <c:pt idx="12">
                  <c:v>37</c:v>
                </c:pt>
              </c:numCache>
            </c:numRef>
          </c:val>
          <c:extLst>
            <c:ext xmlns:c16="http://schemas.microsoft.com/office/drawing/2014/chart" uri="{C3380CC4-5D6E-409C-BE32-E72D297353CC}">
              <c16:uniqueId val="{00000003-F72F-49AC-A684-01608C802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154</c:v>
                </c:pt>
                <c:pt idx="3">
                  <c:v>178</c:v>
                </c:pt>
                <c:pt idx="6">
                  <c:v>182</c:v>
                </c:pt>
                <c:pt idx="9">
                  <c:v>218</c:v>
                </c:pt>
                <c:pt idx="12">
                  <c:v>208</c:v>
                </c:pt>
              </c:numCache>
            </c:numRef>
          </c:val>
          <c:extLst>
            <c:ext xmlns:c16="http://schemas.microsoft.com/office/drawing/2014/chart" uri="{C3380CC4-5D6E-409C-BE32-E72D297353CC}">
              <c16:uniqueId val="{00000004-F72F-49AC-A684-01608C802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2F-49AC-A684-01608C802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2F-49AC-A684-01608C802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1153</c:v>
                </c:pt>
                <c:pt idx="3">
                  <c:v>1120</c:v>
                </c:pt>
                <c:pt idx="6">
                  <c:v>1094</c:v>
                </c:pt>
                <c:pt idx="9">
                  <c:v>1111</c:v>
                </c:pt>
                <c:pt idx="12">
                  <c:v>1138</c:v>
                </c:pt>
              </c:numCache>
            </c:numRef>
          </c:val>
          <c:extLst>
            <c:ext xmlns:c16="http://schemas.microsoft.com/office/drawing/2014/chart" uri="{C3380CC4-5D6E-409C-BE32-E72D297353CC}">
              <c16:uniqueId val="{00000007-F72F-49AC-A684-01608C802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429</c:v>
                </c:pt>
                <c:pt idx="2">
                  <c:v>#N/A</c:v>
                </c:pt>
                <c:pt idx="3">
                  <c:v>#N/A</c:v>
                </c:pt>
                <c:pt idx="4">
                  <c:v>428</c:v>
                </c:pt>
                <c:pt idx="5">
                  <c:v>#N/A</c:v>
                </c:pt>
                <c:pt idx="6">
                  <c:v>#N/A</c:v>
                </c:pt>
                <c:pt idx="7">
                  <c:v>391</c:v>
                </c:pt>
                <c:pt idx="8">
                  <c:v>#N/A</c:v>
                </c:pt>
                <c:pt idx="9">
                  <c:v>#N/A</c:v>
                </c:pt>
                <c:pt idx="10">
                  <c:v>394</c:v>
                </c:pt>
                <c:pt idx="11">
                  <c:v>#N/A</c:v>
                </c:pt>
                <c:pt idx="12">
                  <c:v>#N/A</c:v>
                </c:pt>
                <c:pt idx="13">
                  <c:v>374</c:v>
                </c:pt>
                <c:pt idx="14">
                  <c:v>#N/A</c:v>
                </c:pt>
              </c:numCache>
            </c:numRef>
          </c:val>
          <c:smooth val="0"/>
          <c:extLst>
            <c:ext xmlns:c16="http://schemas.microsoft.com/office/drawing/2014/chart" uri="{C3380CC4-5D6E-409C-BE32-E72D297353CC}">
              <c16:uniqueId val="{00000008-F72F-49AC-A684-01608C802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8774</c:v>
                </c:pt>
                <c:pt idx="5">
                  <c:v>9166</c:v>
                </c:pt>
                <c:pt idx="8">
                  <c:v>9328</c:v>
                </c:pt>
                <c:pt idx="11">
                  <c:v>9598</c:v>
                </c:pt>
                <c:pt idx="14">
                  <c:v>9463</c:v>
                </c:pt>
              </c:numCache>
            </c:numRef>
          </c:val>
          <c:extLst>
            <c:ext xmlns:c16="http://schemas.microsoft.com/office/drawing/2014/chart" uri="{C3380CC4-5D6E-409C-BE32-E72D297353CC}">
              <c16:uniqueId val="{00000000-6A83-42F5-9EDE-7E5A64973A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175</c:v>
                </c:pt>
                <c:pt idx="5">
                  <c:v>103</c:v>
                </c:pt>
                <c:pt idx="8">
                  <c:v>93</c:v>
                </c:pt>
                <c:pt idx="11">
                  <c:v>79</c:v>
                </c:pt>
                <c:pt idx="14">
                  <c:v>69</c:v>
                </c:pt>
              </c:numCache>
            </c:numRef>
          </c:val>
          <c:extLst>
            <c:ext xmlns:c16="http://schemas.microsoft.com/office/drawing/2014/chart" uri="{C3380CC4-5D6E-409C-BE32-E72D297353CC}">
              <c16:uniqueId val="{00000001-6A83-42F5-9EDE-7E5A64973A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2926</c:v>
                </c:pt>
                <c:pt idx="5">
                  <c:v>3242</c:v>
                </c:pt>
                <c:pt idx="8">
                  <c:v>3609</c:v>
                </c:pt>
                <c:pt idx="11">
                  <c:v>3678</c:v>
                </c:pt>
                <c:pt idx="14">
                  <c:v>3720</c:v>
                </c:pt>
              </c:numCache>
            </c:numRef>
          </c:val>
          <c:extLst>
            <c:ext xmlns:c16="http://schemas.microsoft.com/office/drawing/2014/chart" uri="{C3380CC4-5D6E-409C-BE32-E72D297353CC}">
              <c16:uniqueId val="{00000002-6A83-42F5-9EDE-7E5A64973A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83-42F5-9EDE-7E5A64973A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83-42F5-9EDE-7E5A64973A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3-42F5-9EDE-7E5A64973A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1409</c:v>
                </c:pt>
                <c:pt idx="3">
                  <c:v>1292</c:v>
                </c:pt>
                <c:pt idx="6">
                  <c:v>1318</c:v>
                </c:pt>
                <c:pt idx="9">
                  <c:v>1293</c:v>
                </c:pt>
                <c:pt idx="12">
                  <c:v>1286</c:v>
                </c:pt>
              </c:numCache>
            </c:numRef>
          </c:val>
          <c:extLst>
            <c:ext xmlns:c16="http://schemas.microsoft.com/office/drawing/2014/chart" uri="{C3380CC4-5D6E-409C-BE32-E72D297353CC}">
              <c16:uniqueId val="{00000006-6A83-42F5-9EDE-7E5A64973A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382</c:v>
                </c:pt>
                <c:pt idx="3">
                  <c:v>312</c:v>
                </c:pt>
                <c:pt idx="6">
                  <c:v>219</c:v>
                </c:pt>
                <c:pt idx="9">
                  <c:v>164</c:v>
                </c:pt>
                <c:pt idx="12">
                  <c:v>125</c:v>
                </c:pt>
              </c:numCache>
            </c:numRef>
          </c:val>
          <c:extLst>
            <c:ext xmlns:c16="http://schemas.microsoft.com/office/drawing/2014/chart" uri="{C3380CC4-5D6E-409C-BE32-E72D297353CC}">
              <c16:uniqueId val="{00000007-6A83-42F5-9EDE-7E5A64973A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1740</c:v>
                </c:pt>
                <c:pt idx="3">
                  <c:v>2005</c:v>
                </c:pt>
                <c:pt idx="6">
                  <c:v>2284</c:v>
                </c:pt>
                <c:pt idx="9">
                  <c:v>2814</c:v>
                </c:pt>
                <c:pt idx="12">
                  <c:v>2620</c:v>
                </c:pt>
              </c:numCache>
            </c:numRef>
          </c:val>
          <c:extLst>
            <c:ext xmlns:c16="http://schemas.microsoft.com/office/drawing/2014/chart" uri="{C3380CC4-5D6E-409C-BE32-E72D297353CC}">
              <c16:uniqueId val="{00000008-6A83-42F5-9EDE-7E5A64973A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83-42F5-9EDE-7E5A64973A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9498</c:v>
                </c:pt>
                <c:pt idx="3">
                  <c:v>10000</c:v>
                </c:pt>
                <c:pt idx="6">
                  <c:v>10195</c:v>
                </c:pt>
                <c:pt idx="9">
                  <c:v>10452</c:v>
                </c:pt>
                <c:pt idx="12">
                  <c:v>10442</c:v>
                </c:pt>
              </c:numCache>
            </c:numRef>
          </c:val>
          <c:extLst>
            <c:ext xmlns:c16="http://schemas.microsoft.com/office/drawing/2014/chart" uri="{C3380CC4-5D6E-409C-BE32-E72D297353CC}">
              <c16:uniqueId val="{0000000A-6A83-42F5-9EDE-7E5A64973A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1155</c:v>
                </c:pt>
                <c:pt idx="2">
                  <c:v>#N/A</c:v>
                </c:pt>
                <c:pt idx="3">
                  <c:v>#N/A</c:v>
                </c:pt>
                <c:pt idx="4">
                  <c:v>1098</c:v>
                </c:pt>
                <c:pt idx="5">
                  <c:v>#N/A</c:v>
                </c:pt>
                <c:pt idx="6">
                  <c:v>#N/A</c:v>
                </c:pt>
                <c:pt idx="7">
                  <c:v>988</c:v>
                </c:pt>
                <c:pt idx="8">
                  <c:v>#N/A</c:v>
                </c:pt>
                <c:pt idx="9">
                  <c:v>#N/A</c:v>
                </c:pt>
                <c:pt idx="10">
                  <c:v>1367</c:v>
                </c:pt>
                <c:pt idx="11">
                  <c:v>#N/A</c:v>
                </c:pt>
                <c:pt idx="12">
                  <c:v>#N/A</c:v>
                </c:pt>
                <c:pt idx="13">
                  <c:v>1220</c:v>
                </c:pt>
                <c:pt idx="14">
                  <c:v>#N/A</c:v>
                </c:pt>
              </c:numCache>
            </c:numRef>
          </c:val>
          <c:smooth val="0"/>
          <c:extLst>
            <c:ext xmlns:c16="http://schemas.microsoft.com/office/drawing/2014/chart" uri="{C3380CC4-5D6E-409C-BE32-E72D297353CC}">
              <c16:uniqueId val="{0000000B-6A83-42F5-9EDE-7E5A64973A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2203</c:v>
                </c:pt>
                <c:pt idx="1">
                  <c:v>2204</c:v>
                </c:pt>
                <c:pt idx="2">
                  <c:v>2205</c:v>
                </c:pt>
              </c:numCache>
            </c:numRef>
          </c:val>
          <c:extLst>
            <c:ext xmlns:c16="http://schemas.microsoft.com/office/drawing/2014/chart" uri="{C3380CC4-5D6E-409C-BE32-E72D297353CC}">
              <c16:uniqueId val="{00000000-D0F4-4768-B498-E12DB079C6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90</c:v>
                </c:pt>
                <c:pt idx="1">
                  <c:v>100</c:v>
                </c:pt>
                <c:pt idx="2">
                  <c:v>110</c:v>
                </c:pt>
              </c:numCache>
            </c:numRef>
          </c:val>
          <c:extLst>
            <c:ext xmlns:c16="http://schemas.microsoft.com/office/drawing/2014/chart" uri="{C3380CC4-5D6E-409C-BE32-E72D297353CC}">
              <c16:uniqueId val="{00000001-D0F4-4768-B498-E12DB079C6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2714</c:v>
                </c:pt>
                <c:pt idx="1">
                  <c:v>2792</c:v>
                </c:pt>
                <c:pt idx="2">
                  <c:v>2849</c:v>
                </c:pt>
              </c:numCache>
            </c:numRef>
          </c:val>
          <c:extLst>
            <c:ext xmlns:c16="http://schemas.microsoft.com/office/drawing/2014/chart" uri="{C3380CC4-5D6E-409C-BE32-E72D297353CC}">
              <c16:uniqueId val="{00000002-D0F4-4768-B498-E12DB079C6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{D4B6BCDD-6539-4D25-B3DC-A3AEB2D75CF0}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5FA-4600-A9AB-84FDF3ADAA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{39FCB7F5-D022-49FB-B18D-44438DF14A98}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FA-4600-A9AB-84FDF3ADAA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{23F57E73-9D83-412C-BF22-87FDCD564A21}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FA-4600-A9AB-84FDF3ADAA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{107A1CF2-D2C9-42F7-ABBF-6421E574FA52}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FA-4600-A9AB-84FDF3ADAA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{EDD6E937-5270-49E5-A965-88B54E251310}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FA-4600-A9AB-84FDF3ADAA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{A67A4FC1-CBAB-47BD-B8F2-B62C6A95DB82}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5FA-4600-A9AB-84FDF3ADAA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{A9A2D198-C7C0-45C9-9413-8F7D9AB2ACED}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5FA-4600-A9AB-84FDF3ADAA2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{DBD24B95-800F-4BA8-B65A-3047CF9160AF}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5FA-4600-A9AB-84FDF3ADAA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{99A20A37-2B70-4BE6-AB1C-597D5B821DF0}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5FA-4600-A9AB-84FDF3ADAA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numCache>
            </c:numRef>
          </c:xVal>
          <c:yVal>
            <c:numRef>
              <c:f>公会計指標分析・財政指標組合せ分析表!$BP$51:$DC$51</c:f>
              <c:numCache>
                <c:formatCode>#,##0.0;"▲ "#,##0.0</c:formatCode>
                <c:ptCount val="40"/>
                <c:pt idx="24">
                  <c:v>36.700000000000003</c:v>
                </c:pt>
              </c:numCache>
            </c:numRef>
          </c:yVal>
          <c:smooth val="0"/>
          <c:extLst>
            <c:ext xmlns:c16="http://schemas.microsoft.com/office/drawing/2014/chart" uri="{C3380CC4-5D6E-409C-BE32-E72D297353CC}">
              <c16:uniqueId val="{00000009-15FA-4600-A9AB-84FDF3ADAA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{E349822F-BC4E-47C9-8239-2179CB9B454F}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5FA-4600-A9AB-84FDF3ADAA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{5AF381BE-20FF-439C-ACA8-88BA74C99FB9}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FA-4600-A9AB-84FDF3ADAA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{A17DAA49-70D6-4AD0-B1A4-077F06CBDBB8}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FA-4600-A9AB-84FDF3ADAA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{C0EC0D66-C2B3-4E02-B234-F8F26D8CD594}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FA-4600-A9AB-84FDF3ADAA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{F5079231-6F82-4C4C-944E-133FBDE80474}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FA-4600-A9AB-84FDF3ADAA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{243EA7CA-892C-461D-A1D2-C34CFB3FAAB7}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5FA-4600-A9AB-84FDF3ADAA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{C56802A1-B3CA-45D5-840C-86CBF291D950}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5FA-4600-A9AB-84FDF3ADAA2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{C4B22C64-ADC4-4B72-BA32-E57C2F887932}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5FA-4600-A9AB-84FDF3ADAA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{D0E9CA3B-3A3F-42EC-9E2A-F329C74F3D47}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5FA-4600-A9AB-84FDF3ADAA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15FA-4600-A9AB-84FDF3ADAA27}"/>
            </c:ext>
          </c:extLst>
        </c:ser>
        <c:dLbls>
          <c:showLegendKey val="0"/>
          <c:showVal val="1"/>
          <c:showCatName val="0"/>
          <c:showSerName val="0"/>
          <c:showPercent val="0"/>
          <c:showBubbleSize val="0"/>
        </c:dLbls>
        <c:axId val="46179840"/>
        <c:axId val="46181760"/>
      </c:scatterChart>
      <c:valAx>
        <c:axId val="46179840"/>
        <c:scaling>
          <c:orientation val="minMax"/>
          <c:max val="58.7"/>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{367E6002-5E4D-43C1-AFB7-2900F727B88F}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AC-4A62-B7B9-6553A2DFB0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{E316A3A3-2709-4786-812B-28F502272C69}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AC-4A62-B7B9-6553A2DFB0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{7B6605A7-1709-4814-BDF1-8814BD8684BA}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AC-4A62-B7B9-6553A2DFB0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{EA9E37F4-806F-40F4-8FF7-65A2A6859D7F}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AC-4A62-B7B9-6553A2DFB0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{99046359-4A90-49D6-9BED-503336DCAE86}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AC-4A62-B7B9-6553A2DFB0F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{5E373787-5D0E-4B69-BC36-88C5C85CCFE4}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AC-4A62-B7B9-6553A2DFB0F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{75099D0D-8440-4141-8260-077BE888E73B}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AC-4A62-B7B9-6553A2DFB0F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{71AC9152-E663-4023-8E20-9091C63DBCD0}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AC-4A62-B7B9-6553A2DFB0F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{AAA29539-1631-41B1-B8D1-99765F30764E}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AC-4A62-B7B9-6553A2DFB0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c:v>
                </c:pt>
                <c:pt idx="16">
                  <c:v>10.5</c:v>
                </c:pt>
                <c:pt idx="24">
                  <c:v>10.5</c:v>
                </c:pt>
                <c:pt idx="32">
                  <c:v>10.3</c:v>
                </c:pt>
              </c:numCache>
            </c:numRef>
          </c:xVal>
          <c:yVal>
            <c:numRef>
              <c:f>公会計指標分析・財政指標組合せ分析表!$BP$73:$DC$73</c:f>
              <c:numCache>
                <c:formatCode>#,##0.0;"▲ "#,##0.0</c:formatCode>
                <c:ptCount val="40"/>
                <c:pt idx="0">
                  <c:v>28.7</c:v>
                </c:pt>
                <c:pt idx="8">
                  <c:v>28.1</c:v>
                </c:pt>
                <c:pt idx="16">
                  <c:v>25.2</c:v>
                </c:pt>
                <c:pt idx="24">
                  <c:v>36.700000000000003</c:v>
                </c:pt>
                <c:pt idx="32">
                  <c:v>34.299999999999997</c:v>
                </c:pt>
              </c:numCache>
            </c:numRef>
          </c:yVal>
          <c:smooth val="0"/>
          <c:extLst>
            <c:ext xmlns:c16="http://schemas.microsoft.com/office/drawing/2014/chart" uri="{C3380CC4-5D6E-409C-BE32-E72D297353CC}">
              <c16:uniqueId val="{00000009-2CAC-4A62-B7B9-6553A2DFB0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{1EF27006-28F4-4BE7-93A4-DD134761DABE}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AC-4A62-B7B9-6553A2DFB0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{3FA4CEDD-AEEB-4D6C-87A4-2125D0F97EA5}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AC-4A62-B7B9-6553A2DFB0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{1E98BF8C-1C9C-499E-8950-8FD949CB3DFD}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AC-4A62-B7B9-6553A2DFB0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{871B1FE8-54B8-4E26-BCEE-F5C142EC62D0}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AC-4A62-B7B9-6553A2DFB0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{8DBA196C-9530-493E-B2AD-C4F620B6193D}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AC-4A62-B7B9-6553A2DFB0F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{DCCE7E71-036D-4488-B8AB-97165E2E4E24}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AC-4A62-B7B9-6553A2DFB0F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{80B7530A-8293-40DA-B4AD-F530F24328A9}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AC-4A62-B7B9-6553A2DFB0F4}"/>
                </c:ext>
              </c:extLst>
            </c:dLbl>
            <c:dLbl>
              <c:idx val="24"/>
              <c:layout>
                <c:manualLayout>
                  <c:x val="-2.688394834541765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{396FC681-A0FF-4566-A691-87299704D715}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AC-4A62-B7B9-6553A2DFB0F4}"/>
                </c:ext>
              </c:extLst>
            </c:dLbl>
            <c:dLbl>
              <c:idx val="32"/>
              <c:layout>
                <c:manualLayout>
                  <c:x val="-3.65120348928036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{BB583E72-D17E-4F35-A7BA-2BF9C1A36EEF}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AC-4A62-B7B9-6553A2DFB0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2CAC-4A62-B7B9-6553A2DFB0F4}"/>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前年度から元利償還金が増加しているがそれとともに交付税の算入公債費も増加しているため指標の健全化は保たれている状態である。</a:t>
          </a:r>
        </a:p>
        <a:p>
          <a:r>
            <a:rPr kumimoji="1" lang="ja-JP" altLang="en-US" sz="1400">
              <a:latin typeface="ＭＳ ゴシック" pitchFamily="49" charset="-128"/>
              <a:ea typeface="ＭＳ ゴシック" pitchFamily="49" charset="-128"/>
            </a:rPr>
            <a:t>しかし償還額の総額自体は大きな額となっており、今後も借入の抑制等、適正な地方債計画と公債費管理に努める。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からすべての費目で減少しているものの、地方債残高の累積や合併による交付税の財政優遇額の削減などから今後の財政運営への懸案も累積しており、より一層の事務事業の改善などにより将来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ごみ処理施設の更新事業等に備えて、幸せ安心生活基金に約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千円とふるさと納税を原資としたふるさと大紀「幸福（しあわせ）まちづくり」応援基金に約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千円を積み立てた一方、幸せ安心生活基金を水道事業会計への繰出金の原資として取り崩したこと等により基金全体としては約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人口減及び少子高齢化による影響により基金への積立は減少する見込みであり、交付税と合併算定替の優遇措置が縮減される中、南海トラフ地震に備えた防災減債事業の実施等を今後継続していく必要があるため、財政運営が厳しくなることが予想されることから基金残高では減少傾向になる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地域振興基金は合併特例債による基金の造成分。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幸せ安心生活基金は、ごみ処理施設の更新や医療・福祉の確保などの財政需要に備えた基金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ごみ処理施設の更新事業等に備えて、幸せ安心生活基金に約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千円とふるさと納税を原資としたふるさと大紀「幸福（しあわせ）まちづくり」応援基金に約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千円を積み立てた一方、幸せ安心生活基金を水道事業会計への繰出金の原資として取り崩したこと等により基金全体としては約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防災、減債事業等への充当を中心に取り崩しを実施していく見込み。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財政調整基金は、基金から生じる利子のみの積立となっており、残高は横ばいで推移している。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今後は、合併による財政優遇額は縮減されるが、適正と思われる財政規模に至るまで財政調整基金の取り崩しなどにより財政運営を維持していく見込みである。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減債基金は、基金から生じる利子のみの積立となっており、残高は横ばいで推移している。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当面、減債基金の運用の計画はなく、現状のまま推移する見込みである。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三重県平均・類似団体内平均値に近い数値となっているが、今後は施設の老朽化が進むと数値の上昇が見込まれる。公共施設等において計画的に修繕や改修を実施し、適切な施設の維持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100859</xdr:rowOff>
    </xdr:from>
    <xdr:to>
      <xdr:col>19</xdr:col>
      <xdr:colOff>187325</xdr:colOff>
      <xdr:row>31</xdr:row>
      <xdr:rowOff>31009</xdr:rowOff>
    </xdr:to>
    <xdr:sp macro="" textlink="">
      <xdr:nvSpPr>
        <xdr:cNvPr id="78" name="楕円 77"/>
        <xdr:cNvSpPr/>
      </xdr:nvSpPr>
      <xdr:spPr>
        <a:xfrm>
          <a:off x="4000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22136</xdr:rowOff>
    </xdr:from>
    <xdr:ext cx="405111" cy="259045"/>
    <xdr:sp macro="" textlink="">
      <xdr:nvSpPr>
        <xdr:cNvPr id="81" name="n_1mainValue有形固定資産減価償却率"/>
        <xdr:cNvSpPr txBox="1"/>
      </xdr:nvSpPr>
      <xdr:spPr>
        <a:xfrm>
          <a:off x="38360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類似団体内平均値を上回っており、合併特例債の発行により将来負担額が増加していることが要因として考えられる。今後は新規発行する地方債の抑制を行う等、適切な債務管理に努める。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2" name="楕円 121"/>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23"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0" name="楕円 69"/>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73" name="n_1main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33607</xdr:rowOff>
    </xdr:from>
    <xdr:to>
      <xdr:col>50</xdr:col>
      <xdr:colOff>165100</xdr:colOff>
      <xdr:row>36</xdr:row>
      <xdr:rowOff>135207</xdr:rowOff>
    </xdr:to>
    <xdr:sp macro="" textlink="">
      <xdr:nvSpPr>
        <xdr:cNvPr id="109" name="楕円 108"/>
        <xdr:cNvSpPr/>
      </xdr:nvSpPr>
      <xdr:spPr>
        <a:xfrm>
          <a:off x="9588500" y="62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135615</xdr:rowOff>
    </xdr:from>
    <xdr:ext cx="534377" cy="259045"/>
    <xdr:sp macro="" textlink="">
      <xdr:nvSpPr>
        <xdr:cNvPr id="110" name="n_1aveValue【道路】&#10;一人当たり延長"/>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151734</xdr:rowOff>
    </xdr:from>
    <xdr:ext cx="534377" cy="259045"/>
    <xdr:sp macro="" textlink="">
      <xdr:nvSpPr>
        <xdr:cNvPr id="112" name="n_1mainValue【道路】&#10;一人当たり延長"/>
        <xdr:cNvSpPr txBox="1"/>
      </xdr:nvSpPr>
      <xdr:spPr>
        <a:xfrm>
          <a:off x="9359411" y="59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51" name="楕円 150"/>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52"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54" name="n_1mainValue【橋りょう・トンネ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136672</xdr:rowOff>
    </xdr:from>
    <xdr:to>
      <xdr:col>50</xdr:col>
      <xdr:colOff>165100</xdr:colOff>
      <xdr:row>62</xdr:row>
      <xdr:rowOff>66822</xdr:rowOff>
    </xdr:to>
    <xdr:sp macro="" textlink="">
      <xdr:nvSpPr>
        <xdr:cNvPr id="190" name="楕円 189"/>
        <xdr:cNvSpPr/>
      </xdr:nvSpPr>
      <xdr:spPr>
        <a:xfrm>
          <a:off x="9588500" y="105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121200</xdr:rowOff>
    </xdr:from>
    <xdr:ext cx="599010" cy="259045"/>
    <xdr:sp macro="" textlink="">
      <xdr:nvSpPr>
        <xdr:cNvPr id="191"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83349</xdr:rowOff>
    </xdr:from>
    <xdr:ext cx="599010" cy="259045"/>
    <xdr:sp macro="" textlink="">
      <xdr:nvSpPr>
        <xdr:cNvPr id="193" name="n_1mainValue【橋りょう・トンネル】&#10;一人当たり有形固定資産（償却資産）額"/>
        <xdr:cNvSpPr txBox="1"/>
      </xdr:nvSpPr>
      <xdr:spPr>
        <a:xfrm>
          <a:off x="9327095" y="103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19957</xdr:rowOff>
    </xdr:from>
    <xdr:to>
      <xdr:col>20</xdr:col>
      <xdr:colOff>38100</xdr:colOff>
      <xdr:row>79</xdr:row>
      <xdr:rowOff>121557</xdr:rowOff>
    </xdr:to>
    <xdr:sp macro="" textlink="">
      <xdr:nvSpPr>
        <xdr:cNvPr id="233" name="楕円 232"/>
        <xdr:cNvSpPr/>
      </xdr:nvSpPr>
      <xdr:spPr>
        <a:xfrm>
          <a:off x="3746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112684</xdr:rowOff>
    </xdr:from>
    <xdr:ext cx="405111" cy="259045"/>
    <xdr:sp macro="" textlink="">
      <xdr:nvSpPr>
        <xdr:cNvPr id="236" name="n_1mainValue【公営住宅】&#10;有形固定資産減価償却率"/>
        <xdr:cNvSpPr txBox="1"/>
      </xdr:nvSpPr>
      <xdr:spPr>
        <a:xfrm>
          <a:off x="35820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46737</xdr:rowOff>
    </xdr:from>
    <xdr:to>
      <xdr:col>50</xdr:col>
      <xdr:colOff>165100</xdr:colOff>
      <xdr:row>86</xdr:row>
      <xdr:rowOff>148337</xdr:rowOff>
    </xdr:to>
    <xdr:sp macro="" textlink="">
      <xdr:nvSpPr>
        <xdr:cNvPr id="276" name="楕円 275"/>
        <xdr:cNvSpPr/>
      </xdr:nvSpPr>
      <xdr:spPr>
        <a:xfrm>
          <a:off x="9588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139464</xdr:rowOff>
    </xdr:from>
    <xdr:ext cx="469744" cy="259045"/>
    <xdr:sp macro="" textlink="">
      <xdr:nvSpPr>
        <xdr:cNvPr id="279" name="n_1mainValue【公営住宅】&#10;一人当たり面積"/>
        <xdr:cNvSpPr txBox="1"/>
      </xdr:nvSpPr>
      <xdr:spPr>
        <a:xfrm>
          <a:off x="93917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335" name="楕円 334"/>
        <xdr:cNvSpPr/>
      </xdr:nvSpPr>
      <xdr:spPr>
        <a:xfrm>
          <a:off x="15430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336"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338" name="n_1mainValue【認定こども園・幼稚園・保育所】&#10;有形固定資産減価償却率"/>
        <xdr:cNvSpPr txBox="1"/>
      </xdr:nvSpPr>
      <xdr:spPr>
        <a:xfrm>
          <a:off x="15266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27033</xdr:rowOff>
    </xdr:from>
    <xdr:to>
      <xdr:col>112</xdr:col>
      <xdr:colOff>38100</xdr:colOff>
      <xdr:row>39</xdr:row>
      <xdr:rowOff>128633</xdr:rowOff>
    </xdr:to>
    <xdr:sp macro="" textlink="">
      <xdr:nvSpPr>
        <xdr:cNvPr id="378" name="楕円 377"/>
        <xdr:cNvSpPr/>
      </xdr:nvSpPr>
      <xdr:spPr>
        <a:xfrm>
          <a:off x="2127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63699</xdr:rowOff>
    </xdr:from>
    <xdr:ext cx="469744" cy="259045"/>
    <xdr:sp macro="" textlink="">
      <xdr:nvSpPr>
        <xdr:cNvPr id="379"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145160</xdr:rowOff>
    </xdr:from>
    <xdr:ext cx="469744" cy="259045"/>
    <xdr:sp macro="" textlink="">
      <xdr:nvSpPr>
        <xdr:cNvPr id="381" name="n_1mainValue【認定こども園・幼稚園・保育所】&#10;一人当たり面積"/>
        <xdr:cNvSpPr txBox="1"/>
      </xdr:nvSpPr>
      <xdr:spPr>
        <a:xfrm>
          <a:off x="210757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83094</xdr:rowOff>
    </xdr:from>
    <xdr:to>
      <xdr:col>81</xdr:col>
      <xdr:colOff>101600</xdr:colOff>
      <xdr:row>58</xdr:row>
      <xdr:rowOff>13244</xdr:rowOff>
    </xdr:to>
    <xdr:sp macro="" textlink="">
      <xdr:nvSpPr>
        <xdr:cNvPr id="421" name="楕円 420"/>
        <xdr:cNvSpPr/>
      </xdr:nvSpPr>
      <xdr:spPr>
        <a:xfrm>
          <a:off x="15430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29771</xdr:rowOff>
    </xdr:from>
    <xdr:ext cx="405111" cy="259045"/>
    <xdr:sp macro="" textlink="">
      <xdr:nvSpPr>
        <xdr:cNvPr id="424" name="n_1mainValue【学校施設】&#10;有形固定資産減価償却率"/>
        <xdr:cNvSpPr txBox="1"/>
      </xdr:nvSpPr>
      <xdr:spPr>
        <a:xfrm>
          <a:off x="152660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137632</xdr:rowOff>
    </xdr:from>
    <xdr:to>
      <xdr:col>112</xdr:col>
      <xdr:colOff>38100</xdr:colOff>
      <xdr:row>62</xdr:row>
      <xdr:rowOff>67782</xdr:rowOff>
    </xdr:to>
    <xdr:sp macro="" textlink="">
      <xdr:nvSpPr>
        <xdr:cNvPr id="464" name="楕円 463"/>
        <xdr:cNvSpPr/>
      </xdr:nvSpPr>
      <xdr:spPr>
        <a:xfrm>
          <a:off x="212725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46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84309</xdr:rowOff>
    </xdr:from>
    <xdr:ext cx="469744" cy="259045"/>
    <xdr:sp macro="" textlink="">
      <xdr:nvSpPr>
        <xdr:cNvPr id="467" name="n_1mainValue【学校施設】&#10;一人当たり面積"/>
        <xdr:cNvSpPr txBox="1"/>
      </xdr:nvSpPr>
      <xdr:spPr>
        <a:xfrm>
          <a:off x="21075727" y="103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106499</xdr:rowOff>
    </xdr:from>
    <xdr:to>
      <xdr:col>81</xdr:col>
      <xdr:colOff>101600</xdr:colOff>
      <xdr:row>79</xdr:row>
      <xdr:rowOff>36649</xdr:rowOff>
    </xdr:to>
    <xdr:sp macro="" textlink="">
      <xdr:nvSpPr>
        <xdr:cNvPr id="507" name="楕円 506"/>
        <xdr:cNvSpPr/>
      </xdr:nvSpPr>
      <xdr:spPr>
        <a:xfrm>
          <a:off x="15430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31041</xdr:rowOff>
    </xdr:from>
    <xdr:ext cx="405111" cy="259045"/>
    <xdr:sp macro="" textlink="">
      <xdr:nvSpPr>
        <xdr:cNvPr id="508" name="n_1ave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53176</xdr:rowOff>
    </xdr:from>
    <xdr:ext cx="405111" cy="259045"/>
    <xdr:sp macro="" textlink="">
      <xdr:nvSpPr>
        <xdr:cNvPr id="510" name="n_1mainValue【児童館】&#10;有形固定資産減価償却率"/>
        <xdr:cNvSpPr txBox="1"/>
      </xdr:nvSpPr>
      <xdr:spPr>
        <a:xfrm>
          <a:off x="152660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116839</xdr:rowOff>
    </xdr:from>
    <xdr:to>
      <xdr:col>112</xdr:col>
      <xdr:colOff>38100</xdr:colOff>
      <xdr:row>87</xdr:row>
      <xdr:rowOff>46989</xdr:rowOff>
    </xdr:to>
    <xdr:sp macro="" textlink="">
      <xdr:nvSpPr>
        <xdr:cNvPr id="549" name="楕円 548"/>
        <xdr:cNvSpPr/>
      </xdr:nvSpPr>
      <xdr:spPr>
        <a:xfrm>
          <a:off x="21272500" y="148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55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1"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38116</xdr:rowOff>
    </xdr:from>
    <xdr:ext cx="469744" cy="259045"/>
    <xdr:sp macro="" textlink="">
      <xdr:nvSpPr>
        <xdr:cNvPr id="552" name="n_1mainValue【児童館】&#10;一人当たり面積"/>
        <xdr:cNvSpPr txBox="1"/>
      </xdr:nvSpPr>
      <xdr:spPr>
        <a:xfrm>
          <a:off x="21075727" y="1495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592" name="楕円 591"/>
        <xdr:cNvSpPr/>
      </xdr:nvSpPr>
      <xdr:spPr>
        <a:xfrm>
          <a:off x="15430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3"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110870</xdr:rowOff>
    </xdr:from>
    <xdr:ext cx="405111" cy="259045"/>
    <xdr:sp macro="" textlink="">
      <xdr:nvSpPr>
        <xdr:cNvPr id="595" name="n_1mainValue【公民館】&#10;有形固定資産減価償却率"/>
        <xdr:cNvSpPr txBox="1"/>
      </xdr:nvSpPr>
      <xdr:spPr>
        <a:xfrm>
          <a:off x="15266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635" name="楕円 63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7"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638" name="n_1mainValue【公民館】&#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三重県平均・類似団体内平均値から比較しても大半が問題ない数値であるが、有形固定資産減価償却率の中に平均値を大きく上回る施設がある。特に児童館と公民館が高いが、要因として建設が児童館は昭和５０年代に建設、各地にある公民館の大半も昭和５０年代に建設し、老朽化が</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進んでいるためであり、今後は修繕等コストの増加といった問題が発生すると思われるため、施設の統廃合なども見据えつつ、適切な維持管理を行う。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162560</xdr:rowOff>
    </xdr:from>
    <xdr:to>
      <xdr:col>20</xdr:col>
      <xdr:colOff>38100</xdr:colOff>
      <xdr:row>57</xdr:row>
      <xdr:rowOff>92710</xdr:rowOff>
    </xdr:to>
    <xdr:sp macro="" textlink="">
      <xdr:nvSpPr>
        <xdr:cNvPr id="88" name="楕円 87"/>
        <xdr:cNvSpPr/>
      </xdr:nvSpPr>
      <xdr:spPr>
        <a:xfrm>
          <a:off x="3746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109237</xdr:rowOff>
    </xdr:from>
    <xdr:ext cx="405111" cy="259045"/>
    <xdr:sp macro="" textlink="">
      <xdr:nvSpPr>
        <xdr:cNvPr id="89" name="n_1mainValue【体育館・プール】&#10;有形固定資産減価償却率"/>
        <xdr:cNvSpPr txBox="1"/>
      </xdr:nvSpPr>
      <xdr:spPr>
        <a:xfrm>
          <a:off x="3582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146253</xdr:rowOff>
    </xdr:from>
    <xdr:to>
      <xdr:col>50</xdr:col>
      <xdr:colOff>165100</xdr:colOff>
      <xdr:row>63</xdr:row>
      <xdr:rowOff>76403</xdr:rowOff>
    </xdr:to>
    <xdr:sp macro="" textlink="">
      <xdr:nvSpPr>
        <xdr:cNvPr id="127" name="楕円 126"/>
        <xdr:cNvSpPr/>
      </xdr:nvSpPr>
      <xdr:spPr>
        <a:xfrm>
          <a:off x="9588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67530</xdr:rowOff>
    </xdr:from>
    <xdr:ext cx="469744" cy="259045"/>
    <xdr:sp macro="" textlink="">
      <xdr:nvSpPr>
        <xdr:cNvPr id="128" name="n_1mainValue【体育館・プール】&#10;一人当たり面積"/>
        <xdr:cNvSpPr txBox="1"/>
      </xdr:nvSpPr>
      <xdr:spPr>
        <a:xfrm>
          <a:off x="93917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37" name="正方形/長方形 1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38" name="正方形/長方形 1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39" name="正方形/長方形 1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0" name="正方形/長方形 1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1" name="正方形/長方形 1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2" name="正方形/長方形 1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3" name="正方形/長方形 1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4" name="正方形/長方形 1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68" name="正方形/長方形 1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69" name="正方形/長方形 1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0" name="正方形/長方形 1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1" name="正方形/長方形 1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2" name="正方形/長方形 1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3" name="正方形/長方形 1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4" name="正方形/長方形 1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5" name="正方形/長方形 1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6" name="正方形/長方形 1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77" name="正方形/長方形 1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78" name="正方形/長方形 1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79" name="正方形/長方形 1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0" name="正方形/長方形 1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1" name="正方形/長方形 1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2" name="正方形/長方形 1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3" name="正方形/長方形 1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4" name="正方形/長方形 1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5" name="テキスト ボックス 1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6" name="直線コネクタ 1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87" name="テキスト ボックス 1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88" name="直線コネクタ 1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89" name="テキスト ボックス 1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0" name="直線コネクタ 1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1" name="テキスト ボックス 1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2" name="直線コネクタ 1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93" name="テキスト ボックス 1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94" name="直線コネクタ 1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95" name="テキスト ボックス 1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96" name="直線コネクタ 1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197" name="テキスト ボックス 19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98" name="直線コネクタ 1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99" name="テキスト ボックス 1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01" name="直線コネクタ 200"/>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02"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03" name="直線コネクタ 20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04"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05" name="直線コネクタ 204"/>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06"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07" name="フローチャート: 判断 20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08" name="フローチャート: 判断 207"/>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209"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10" name="フローチャート: 判断 209"/>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11"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2" name="テキスト ボックス 2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3" name="テキスト ボックス 2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4" name="テキスト ボックス 2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5" name="テキスト ボックス 2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16" name="テキスト ボックス 2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217" name="楕円 216"/>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17</xdr:rowOff>
    </xdr:from>
    <xdr:ext cx="405111" cy="259045"/>
    <xdr:sp macro="" textlink="">
      <xdr:nvSpPr>
        <xdr:cNvPr id="218" name="n_1mainValue【保健センター・保健所】&#10;有形固定資産減価償却率"/>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27" name="テキスト ボックス 2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28" name="直線コネクタ 2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29" name="直線コネクタ 2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0" name="テキスト ボックス 2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31" name="直線コネクタ 2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32" name="テキスト ボックス 2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33" name="直線コネクタ 2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34" name="テキスト ボックス 2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35" name="直線コネクタ 2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36" name="テキスト ボックス 2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37" name="直線コネクタ 2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38" name="テキスト ボックス 2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39" name="直線コネクタ 2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0" name="テキスト ボックス 2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242" name="直線コネクタ 24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24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244" name="直線コネクタ 24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24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246" name="直線コネクタ 24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247"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248" name="フローチャート: 判断 24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249" name="フローチャート: 判断 24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25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251" name="フローチャート: 判断 250"/>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252"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3" name="テキスト ボックス 2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4" name="テキスト ボックス 2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5" name="テキスト ボックス 2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56" name="テキスト ボックス 2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57" name="テキスト ボックス 2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258" name="楕円 257"/>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7637</xdr:rowOff>
    </xdr:from>
    <xdr:ext cx="469744" cy="259045"/>
    <xdr:sp macro="" textlink="">
      <xdr:nvSpPr>
        <xdr:cNvPr id="259"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0" name="正方形/長方形 2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1" name="正方形/長方形 2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2" name="正方形/長方形 2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3" name="正方形/長方形 2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4" name="正方形/長方形 2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5" name="正方形/長方形 2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6" name="正方形/長方形 2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7" name="正方形/長方形 2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68" name="正方形/長方形 2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9" name="正方形/長方形 2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0" name="正方形/長方形 2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1" name="正方形/長方形 2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2" name="正方形/長方形 2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3" name="正方形/長方形 2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4" name="正方形/長方形 2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5" name="正方形/長方形 2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6" name="正方形/長方形 2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7" name="正方形/長方形 2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8" name="正方形/長方形 2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9" name="正方形/長方形 2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0" name="正方形/長方形 2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1" name="正方形/長方形 2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2" name="正方形/長方形 2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3" name="正方形/長方形 2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4" name="テキスト ボックス 2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5" name="直線コネクタ 2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6" name="直線コネクタ 2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87" name="テキスト ボックス 2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8" name="直線コネクタ 2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9" name="テキスト ボックス 2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0" name="直線コネクタ 2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1" name="テキスト ボックス 2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2" name="直線コネクタ 2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3" name="テキスト ボックス 2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4" name="直線コネクタ 2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5" name="テキスト ボックス 2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6" name="直線コネクタ 2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97" name="テキスト ボックス 2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8" name="直線コネクタ 2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9" name="テキスト ボックス 2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01" name="直線コネクタ 300"/>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02"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03" name="直線コネクタ 302"/>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05" name="直線コネクタ 3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06"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07" name="フローチャート: 判断 306"/>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08" name="フローチャート: 判断 307"/>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309"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310" name="フローチャート: 判断 309"/>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311"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2" name="テキスト ボックス 3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3" name="テキスト ボックス 3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4" name="テキスト ボックス 3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5" name="テキスト ボックス 3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6" name="テキスト ボックス 3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317" name="楕円 316"/>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49547</xdr:rowOff>
    </xdr:from>
    <xdr:ext cx="405111" cy="259045"/>
    <xdr:sp macro="" textlink="">
      <xdr:nvSpPr>
        <xdr:cNvPr id="318" name="n_1main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9" name="正方形/長方形 3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0" name="正方形/長方形 3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1" name="正方形/長方形 3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2" name="正方形/長方形 3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3" name="正方形/長方形 3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4" name="正方形/長方形 3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5" name="正方形/長方形 3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6" name="正方形/長方形 3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7" name="テキスト ボックス 3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8" name="直線コネクタ 3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29" name="直線コネクタ 3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30" name="テキスト ボックス 3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31" name="直線コネクタ 3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32" name="テキスト ボックス 3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33" name="直線コネクタ 3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34" name="テキスト ボックス 3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35" name="直線コネクタ 3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36" name="テキスト ボックス 3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37" name="直線コネクタ 3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38" name="テキスト ボックス 3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9" name="直線コネクタ 3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40" name="テキスト ボックス 33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342" name="直線コネクタ 341"/>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343"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344" name="直線コネクタ 343"/>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345"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346" name="直線コネクタ 345"/>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347"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348" name="フローチャート: 判断 347"/>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349" name="フローチャート: 判断 348"/>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350"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351" name="フローチャート: 判断 350"/>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352"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3" name="テキスト ボックス 3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4" name="テキスト ボックス 3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5" name="テキスト ボックス 3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6" name="テキスト ボックス 3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7" name="テキスト ボックス 3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358" name="楕円 357"/>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84090</xdr:rowOff>
    </xdr:from>
    <xdr:ext cx="469744" cy="259045"/>
    <xdr:sp macro="" textlink="">
      <xdr:nvSpPr>
        <xdr:cNvPr id="359" name="n_1mainValue【庁舎】&#10;一人当たり面積"/>
        <xdr:cNvSpPr txBox="1"/>
      </xdr:nvSpPr>
      <xdr:spPr>
        <a:xfrm>
          <a:off x="210757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0" name="正方形/長方形 3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1" name="正方形/長方形 3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2" name="テキスト ボックス 3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が、全国平均・三重県平均・類似団体内平均値を上回った数値になっているが、建設が昭和６０年代初旬であるため、老朽化が進んでおり、維持管理等のコスト増が懸念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保健センターは平成１３年に建設したため有形固定資産減価償却率の類似団体内平均値より低くなっている。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今後も公共施設等総合管理計画等に基づき、適切に各施設の維持管理に努めていく。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地方都市からも離れた第１次産業を中心とした中山間地域で、地域産業の衰退から近年の過疎化・高齢化・少子化の顕著な進行により財政力指数が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と県下で最も低くなっている。今後は、限られた財源の中で行政改革の推進に努め、健全財政を維持していく。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財政的に脆弱な中で、合併による財政の優遇額も漸減していく中で、昨年より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ポイント低下している。しかし、今後の更なる合併優遇額の削減などから翌年以降の数値の悪化が懸念される。今後も更なる事務事業の効率化・縮減により経常収支比率の健全化を図る必要がある。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76623</xdr:rowOff>
    </xdr:to>
    <xdr:cxnSp macro="">
      <xdr:nvCxnSpPr>
        <xdr:cNvPr id="133" name="直線コネクタ 132"/>
        <xdr:cNvCxnSpPr/>
      </xdr:nvCxnSpPr>
      <xdr:spPr>
        <a:xfrm flipV="1">
          <a:off x="4114800" y="106944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62</xdr:row>
      <xdr:rowOff>76623</xdr:rowOff>
    </xdr:to>
    <xdr:cxnSp macro="">
      <xdr:nvCxnSpPr>
        <xdr:cNvPr id="136" name="直線コネクタ 135"/>
        <xdr:cNvCxnSpPr/>
      </xdr:nvCxnSpPr>
      <xdr:spPr>
        <a:xfrm>
          <a:off x="3225800" y="1055772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99271</xdr:rowOff>
    </xdr:from>
    <xdr:to>
      <xdr:col>15</xdr:col>
      <xdr:colOff>82550</xdr:colOff>
      <xdr:row>62</xdr:row>
      <xdr:rowOff>8255</xdr:rowOff>
    </xdr:to>
    <xdr:cxnSp macro="">
      <xdr:nvCxnSpPr>
        <xdr:cNvPr id="139" name="直線コネクタ 138"/>
        <xdr:cNvCxnSpPr/>
      </xdr:nvCxnSpPr>
      <xdr:spPr>
        <a:xfrm flipV="1">
          <a:off x="2336800" y="1055772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8255</xdr:rowOff>
    </xdr:to>
    <xdr:cxnSp macro="">
      <xdr:nvCxnSpPr>
        <xdr:cNvPr id="142" name="直線コネクタ 141"/>
        <xdr:cNvCxnSpPr/>
      </xdr:nvCxnSpPr>
      <xdr:spPr>
        <a:xfrm>
          <a:off x="1447800" y="105416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13758</xdr:rowOff>
    </xdr:from>
    <xdr:to>
      <xdr:col>23</xdr:col>
      <xdr:colOff>184150</xdr:colOff>
      <xdr:row>62</xdr:row>
      <xdr:rowOff>115358</xdr:rowOff>
    </xdr:to>
    <xdr:sp macro="" textlink="">
      <xdr:nvSpPr>
        <xdr:cNvPr id="152" name="楕円 151"/>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157285</xdr:rowOff>
    </xdr:from>
    <xdr:ext cx="762000" cy="259045"/>
    <xdr:sp macro="" textlink="">
      <xdr:nvSpPr>
        <xdr:cNvPr id="153" name="財政構造の弾力性該当値テキスト"/>
        <xdr:cNvSpPr txBox="1"/>
      </xdr:nvSpPr>
      <xdr:spPr>
        <a:xfrm>
          <a:off x="5041900" y="1061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4" name="楕円 153"/>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5" name="テキスト ボックス 154"/>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6" name="楕円 155"/>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134848</xdr:rowOff>
    </xdr:from>
    <xdr:ext cx="762000" cy="259045"/>
    <xdr:sp macro="" textlink="">
      <xdr:nvSpPr>
        <xdr:cNvPr id="157" name="テキスト ボックス 156"/>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8" name="楕円 157"/>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9" name="テキスト ボックス 158"/>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60" name="楕円 159"/>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61" name="テキスト ボックス 160"/>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年度に引き続き僅かではあるが類似団体の平均を下回る結果となっている。今後も職員数の削減、事務事業の見直し、施設の統廃合等に積極的に取り組み改善に努める。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33682</xdr:rowOff>
    </xdr:from>
    <xdr:to>
      <xdr:col>23</xdr:col>
      <xdr:colOff>133350</xdr:colOff>
      <xdr:row>82</xdr:row>
      <xdr:rowOff>47002</xdr:rowOff>
    </xdr:to>
    <xdr:cxnSp macro="">
      <xdr:nvCxnSpPr>
        <xdr:cNvPr id="198" name="直線コネクタ 197"/>
        <xdr:cNvCxnSpPr/>
      </xdr:nvCxnSpPr>
      <xdr:spPr>
        <a:xfrm flipV="1">
          <a:off x="4114800" y="14092582"/>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38450</xdr:rowOff>
    </xdr:from>
    <xdr:to>
      <xdr:col>19</xdr:col>
      <xdr:colOff>133350</xdr:colOff>
      <xdr:row>82</xdr:row>
      <xdr:rowOff>47002</xdr:rowOff>
    </xdr:to>
    <xdr:cxnSp macro="">
      <xdr:nvCxnSpPr>
        <xdr:cNvPr id="201" name="直線コネクタ 200"/>
        <xdr:cNvCxnSpPr/>
      </xdr:nvCxnSpPr>
      <xdr:spPr>
        <a:xfrm>
          <a:off x="3225800" y="14097350"/>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38450</xdr:rowOff>
    </xdr:from>
    <xdr:to>
      <xdr:col>15</xdr:col>
      <xdr:colOff>82550</xdr:colOff>
      <xdr:row>82</xdr:row>
      <xdr:rowOff>39164</xdr:rowOff>
    </xdr:to>
    <xdr:cxnSp macro="">
      <xdr:nvCxnSpPr>
        <xdr:cNvPr id="204" name="直線コネクタ 203"/>
        <xdr:cNvCxnSpPr/>
      </xdr:nvCxnSpPr>
      <xdr:spPr>
        <a:xfrm flipV="1">
          <a:off x="2336800" y="14097350"/>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14303</xdr:rowOff>
    </xdr:from>
    <xdr:to>
      <xdr:col>11</xdr:col>
      <xdr:colOff>31750</xdr:colOff>
      <xdr:row>82</xdr:row>
      <xdr:rowOff>39164</xdr:rowOff>
    </xdr:to>
    <xdr:cxnSp macro="">
      <xdr:nvCxnSpPr>
        <xdr:cNvPr id="207" name="直線コネクタ 206"/>
        <xdr:cNvCxnSpPr/>
      </xdr:nvCxnSpPr>
      <xdr:spPr>
        <a:xfrm>
          <a:off x="1447800" y="14073203"/>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154332</xdr:rowOff>
    </xdr:from>
    <xdr:to>
      <xdr:col>23</xdr:col>
      <xdr:colOff>184150</xdr:colOff>
      <xdr:row>82</xdr:row>
      <xdr:rowOff>84482</xdr:rowOff>
    </xdr:to>
    <xdr:sp macro="" textlink="">
      <xdr:nvSpPr>
        <xdr:cNvPr id="217" name="楕円 216"/>
        <xdr:cNvSpPr/>
      </xdr:nvSpPr>
      <xdr:spPr>
        <a:xfrm>
          <a:off x="4902200" y="14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170859</xdr:rowOff>
    </xdr:from>
    <xdr:ext cx="762000" cy="259045"/>
    <xdr:sp macro="" textlink="">
      <xdr:nvSpPr>
        <xdr:cNvPr id="218" name="人件費・物件費等の状況該当値テキスト"/>
        <xdr:cNvSpPr txBox="1"/>
      </xdr:nvSpPr>
      <xdr:spPr>
        <a:xfrm>
          <a:off x="5041900" y="138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167652</xdr:rowOff>
    </xdr:from>
    <xdr:to>
      <xdr:col>19</xdr:col>
      <xdr:colOff>184150</xdr:colOff>
      <xdr:row>82</xdr:row>
      <xdr:rowOff>97802</xdr:rowOff>
    </xdr:to>
    <xdr:sp macro="" textlink="">
      <xdr:nvSpPr>
        <xdr:cNvPr id="219" name="楕円 218"/>
        <xdr:cNvSpPr/>
      </xdr:nvSpPr>
      <xdr:spPr>
        <a:xfrm>
          <a:off x="4064000" y="14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107979</xdr:rowOff>
    </xdr:from>
    <xdr:ext cx="736600" cy="259045"/>
    <xdr:sp macro="" textlink="">
      <xdr:nvSpPr>
        <xdr:cNvPr id="220" name="テキスト ボックス 219"/>
        <xdr:cNvSpPr txBox="1"/>
      </xdr:nvSpPr>
      <xdr:spPr>
        <a:xfrm>
          <a:off x="3733800" y="13823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159100</xdr:rowOff>
    </xdr:from>
    <xdr:to>
      <xdr:col>15</xdr:col>
      <xdr:colOff>133350</xdr:colOff>
      <xdr:row>82</xdr:row>
      <xdr:rowOff>89250</xdr:rowOff>
    </xdr:to>
    <xdr:sp macro="" textlink="">
      <xdr:nvSpPr>
        <xdr:cNvPr id="221" name="楕円 220"/>
        <xdr:cNvSpPr/>
      </xdr:nvSpPr>
      <xdr:spPr>
        <a:xfrm>
          <a:off x="3175000" y="140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99427</xdr:rowOff>
    </xdr:from>
    <xdr:ext cx="762000" cy="259045"/>
    <xdr:sp macro="" textlink="">
      <xdr:nvSpPr>
        <xdr:cNvPr id="222" name="テキスト ボックス 221"/>
        <xdr:cNvSpPr txBox="1"/>
      </xdr:nvSpPr>
      <xdr:spPr>
        <a:xfrm>
          <a:off x="2844800" y="138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159814</xdr:rowOff>
    </xdr:from>
    <xdr:to>
      <xdr:col>11</xdr:col>
      <xdr:colOff>82550</xdr:colOff>
      <xdr:row>82</xdr:row>
      <xdr:rowOff>89964</xdr:rowOff>
    </xdr:to>
    <xdr:sp macro="" textlink="">
      <xdr:nvSpPr>
        <xdr:cNvPr id="223" name="楕円 222"/>
        <xdr:cNvSpPr/>
      </xdr:nvSpPr>
      <xdr:spPr>
        <a:xfrm>
          <a:off x="2286000" y="140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100141</xdr:rowOff>
    </xdr:from>
    <xdr:ext cx="762000" cy="259045"/>
    <xdr:sp macro="" textlink="">
      <xdr:nvSpPr>
        <xdr:cNvPr id="224" name="テキスト ボックス 223"/>
        <xdr:cNvSpPr txBox="1"/>
      </xdr:nvSpPr>
      <xdr:spPr>
        <a:xfrm>
          <a:off x="1955800" y="138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134953</xdr:rowOff>
    </xdr:from>
    <xdr:to>
      <xdr:col>7</xdr:col>
      <xdr:colOff>31750</xdr:colOff>
      <xdr:row>82</xdr:row>
      <xdr:rowOff>65103</xdr:rowOff>
    </xdr:to>
    <xdr:sp macro="" textlink="">
      <xdr:nvSpPr>
        <xdr:cNvPr id="225" name="楕円 224"/>
        <xdr:cNvSpPr/>
      </xdr:nvSpPr>
      <xdr:spPr>
        <a:xfrm>
          <a:off x="1397000" y="14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75280</xdr:rowOff>
    </xdr:from>
    <xdr:ext cx="762000" cy="259045"/>
    <xdr:sp macro="" textlink="">
      <xdr:nvSpPr>
        <xdr:cNvPr id="226" name="テキスト ボックス 225"/>
        <xdr:cNvSpPr txBox="1"/>
      </xdr:nvSpPr>
      <xdr:spPr>
        <a:xfrm>
          <a:off x="1066800" y="1379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ラスパイレス指数に関しては、ここ数年大きな変動がなく推移している。</a:t>
          </a:r>
        </a:p>
        <a:p>
          <a:r>
            <a:rPr kumimoji="1" lang="ja-JP" altLang="en-US" sz="1300">
              <a:latin typeface="ＭＳ Ｐゴシック" panose="020B0600070205080204" pitchFamily="50" charset="-128"/>
              <a:ea typeface="ＭＳ Ｐゴシック" panose="020B0600070205080204" pitchFamily="50" charset="-128"/>
            </a:rPr>
            <a:t>　全国町村平均にはまだまだ及ばない状況であるが、財政的に厳しい状況の中、近隣自治体との均衡も踏まえ、給与の適正化に努める。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143027</xdr:rowOff>
    </xdr:from>
    <xdr:to>
      <xdr:col>81</xdr:col>
      <xdr:colOff>44450</xdr:colOff>
      <xdr:row>81</xdr:row>
      <xdr:rowOff>143027</xdr:rowOff>
    </xdr:to>
    <xdr:cxnSp macro="">
      <xdr:nvCxnSpPr>
        <xdr:cNvPr id="262" name="直線コネクタ 261"/>
        <xdr:cNvCxnSpPr/>
      </xdr:nvCxnSpPr>
      <xdr:spPr>
        <a:xfrm>
          <a:off x="16179800" y="14030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143027</xdr:rowOff>
    </xdr:from>
    <xdr:to>
      <xdr:col>77</xdr:col>
      <xdr:colOff>44450</xdr:colOff>
      <xdr:row>81</xdr:row>
      <xdr:rowOff>143027</xdr:rowOff>
    </xdr:to>
    <xdr:cxnSp macro="">
      <xdr:nvCxnSpPr>
        <xdr:cNvPr id="265" name="直線コネクタ 264"/>
        <xdr:cNvCxnSpPr/>
      </xdr:nvCxnSpPr>
      <xdr:spPr>
        <a:xfrm>
          <a:off x="15290800" y="14030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120045</xdr:rowOff>
    </xdr:from>
    <xdr:to>
      <xdr:col>72</xdr:col>
      <xdr:colOff>203200</xdr:colOff>
      <xdr:row>81</xdr:row>
      <xdr:rowOff>143027</xdr:rowOff>
    </xdr:to>
    <xdr:cxnSp macro="">
      <xdr:nvCxnSpPr>
        <xdr:cNvPr id="268" name="直線コネクタ 267"/>
        <xdr:cNvCxnSpPr/>
      </xdr:nvCxnSpPr>
      <xdr:spPr>
        <a:xfrm>
          <a:off x="14401800" y="140074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120045</xdr:rowOff>
    </xdr:from>
    <xdr:to>
      <xdr:col>68</xdr:col>
      <xdr:colOff>152400</xdr:colOff>
      <xdr:row>81</xdr:row>
      <xdr:rowOff>120045</xdr:rowOff>
    </xdr:to>
    <xdr:cxnSp macro="">
      <xdr:nvCxnSpPr>
        <xdr:cNvPr id="271" name="直線コネクタ 270"/>
        <xdr:cNvCxnSpPr/>
      </xdr:nvCxnSpPr>
      <xdr:spPr>
        <a:xfrm>
          <a:off x="13512800" y="14007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92227</xdr:rowOff>
    </xdr:from>
    <xdr:to>
      <xdr:col>81</xdr:col>
      <xdr:colOff>95250</xdr:colOff>
      <xdr:row>82</xdr:row>
      <xdr:rowOff>22377</xdr:rowOff>
    </xdr:to>
    <xdr:sp macro="" textlink="">
      <xdr:nvSpPr>
        <xdr:cNvPr id="281" name="楕円 280"/>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108754</xdr:rowOff>
    </xdr:from>
    <xdr:ext cx="762000" cy="259045"/>
    <xdr:sp macro="" textlink="">
      <xdr:nvSpPr>
        <xdr:cNvPr id="282"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92227</xdr:rowOff>
    </xdr:from>
    <xdr:to>
      <xdr:col>77</xdr:col>
      <xdr:colOff>95250</xdr:colOff>
      <xdr:row>82</xdr:row>
      <xdr:rowOff>22377</xdr:rowOff>
    </xdr:to>
    <xdr:sp macro="" textlink="">
      <xdr:nvSpPr>
        <xdr:cNvPr id="283" name="楕円 282"/>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32554</xdr:rowOff>
    </xdr:from>
    <xdr:ext cx="736600" cy="259045"/>
    <xdr:sp macro="" textlink="">
      <xdr:nvSpPr>
        <xdr:cNvPr id="284" name="テキスト ボックス 283"/>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92227</xdr:rowOff>
    </xdr:from>
    <xdr:to>
      <xdr:col>73</xdr:col>
      <xdr:colOff>44450</xdr:colOff>
      <xdr:row>82</xdr:row>
      <xdr:rowOff>22377</xdr:rowOff>
    </xdr:to>
    <xdr:sp macro="" textlink="">
      <xdr:nvSpPr>
        <xdr:cNvPr id="285" name="楕円 284"/>
        <xdr:cNvSpPr/>
      </xdr:nvSpPr>
      <xdr:spPr>
        <a:xfrm>
          <a:off x="15240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32554</xdr:rowOff>
    </xdr:from>
    <xdr:ext cx="762000" cy="259045"/>
    <xdr:sp macro="" textlink="">
      <xdr:nvSpPr>
        <xdr:cNvPr id="286" name="テキスト ボックス 285"/>
        <xdr:cNvSpPr txBox="1"/>
      </xdr:nvSpPr>
      <xdr:spPr>
        <a:xfrm>
          <a:off x="14909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69245</xdr:rowOff>
    </xdr:from>
    <xdr:to>
      <xdr:col>68</xdr:col>
      <xdr:colOff>203200</xdr:colOff>
      <xdr:row>81</xdr:row>
      <xdr:rowOff>170845</xdr:rowOff>
    </xdr:to>
    <xdr:sp macro="" textlink="">
      <xdr:nvSpPr>
        <xdr:cNvPr id="287" name="楕円 286"/>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9572</xdr:rowOff>
    </xdr:from>
    <xdr:ext cx="762000" cy="259045"/>
    <xdr:sp macro="" textlink="">
      <xdr:nvSpPr>
        <xdr:cNvPr id="288" name="テキスト ボックス 287"/>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69245</xdr:rowOff>
    </xdr:from>
    <xdr:to>
      <xdr:col>64</xdr:col>
      <xdr:colOff>152400</xdr:colOff>
      <xdr:row>81</xdr:row>
      <xdr:rowOff>170845</xdr:rowOff>
    </xdr:to>
    <xdr:sp macro="" textlink="">
      <xdr:nvSpPr>
        <xdr:cNvPr id="289" name="楕円 288"/>
        <xdr:cNvSpPr/>
      </xdr:nvSpPr>
      <xdr:spPr>
        <a:xfrm>
          <a:off x="13462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9572</xdr:rowOff>
    </xdr:from>
    <xdr:ext cx="762000" cy="259045"/>
    <xdr:sp macro="" textlink="">
      <xdr:nvSpPr>
        <xdr:cNvPr id="290" name="テキスト ボックス 289"/>
        <xdr:cNvSpPr txBox="1"/>
      </xdr:nvSpPr>
      <xdr:spPr>
        <a:xfrm>
          <a:off x="13131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欄で述べたとおり地域性による行政効率の悪さから、職員数が平均値を大きく上回っている。職員数の削減は年々行っているものの過疎化による人口減から数値的には改善が図られない状況にある。今後も、類似団体並みには困難にしても今後とも削減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119380</xdr:rowOff>
    </xdr:to>
    <xdr:cxnSp macro="">
      <xdr:nvCxnSpPr>
        <xdr:cNvPr id="321" name="直線コネクタ 320"/>
        <xdr:cNvCxnSpPr/>
      </xdr:nvCxnSpPr>
      <xdr:spPr>
        <a:xfrm>
          <a:off x="16179800" y="1054766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89218</xdr:rowOff>
    </xdr:from>
    <xdr:to>
      <xdr:col>77</xdr:col>
      <xdr:colOff>44450</xdr:colOff>
      <xdr:row>61</xdr:row>
      <xdr:rowOff>118173</xdr:rowOff>
    </xdr:to>
    <xdr:cxnSp macro="">
      <xdr:nvCxnSpPr>
        <xdr:cNvPr id="324" name="直線コネクタ 323"/>
        <xdr:cNvCxnSpPr/>
      </xdr:nvCxnSpPr>
      <xdr:spPr>
        <a:xfrm flipV="1">
          <a:off x="15290800" y="1054766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81979</xdr:rowOff>
    </xdr:from>
    <xdr:to>
      <xdr:col>72</xdr:col>
      <xdr:colOff>203200</xdr:colOff>
      <xdr:row>61</xdr:row>
      <xdr:rowOff>118173</xdr:rowOff>
    </xdr:to>
    <xdr:cxnSp macro="">
      <xdr:nvCxnSpPr>
        <xdr:cNvPr id="327" name="直線コネクタ 326"/>
        <xdr:cNvCxnSpPr/>
      </xdr:nvCxnSpPr>
      <xdr:spPr>
        <a:xfrm>
          <a:off x="14401800" y="105404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81979</xdr:rowOff>
    </xdr:from>
    <xdr:to>
      <xdr:col>68</xdr:col>
      <xdr:colOff>152400</xdr:colOff>
      <xdr:row>61</xdr:row>
      <xdr:rowOff>135065</xdr:rowOff>
    </xdr:to>
    <xdr:cxnSp macro="">
      <xdr:nvCxnSpPr>
        <xdr:cNvPr id="330" name="直線コネクタ 329"/>
        <xdr:cNvCxnSpPr/>
      </xdr:nvCxnSpPr>
      <xdr:spPr>
        <a:xfrm flipV="1">
          <a:off x="13512800" y="1054042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0" name="楕円 339"/>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1" name="定員管理の状況該当値テキスト"/>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42" name="楕円 341"/>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124795</xdr:rowOff>
    </xdr:from>
    <xdr:ext cx="736600" cy="259045"/>
    <xdr:sp macro="" textlink="">
      <xdr:nvSpPr>
        <xdr:cNvPr id="343" name="テキスト ボックス 342"/>
        <xdr:cNvSpPr txBox="1"/>
      </xdr:nvSpPr>
      <xdr:spPr>
        <a:xfrm>
          <a:off x="15798800" y="1058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67373</xdr:rowOff>
    </xdr:from>
    <xdr:to>
      <xdr:col>73</xdr:col>
      <xdr:colOff>44450</xdr:colOff>
      <xdr:row>61</xdr:row>
      <xdr:rowOff>168973</xdr:rowOff>
    </xdr:to>
    <xdr:sp macro="" textlink="">
      <xdr:nvSpPr>
        <xdr:cNvPr id="344" name="楕円 343"/>
        <xdr:cNvSpPr/>
      </xdr:nvSpPr>
      <xdr:spPr>
        <a:xfrm>
          <a:off x="15240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153750</xdr:rowOff>
    </xdr:from>
    <xdr:ext cx="762000" cy="259045"/>
    <xdr:sp macro="" textlink="">
      <xdr:nvSpPr>
        <xdr:cNvPr id="345" name="テキスト ボックス 344"/>
        <xdr:cNvSpPr txBox="1"/>
      </xdr:nvSpPr>
      <xdr:spPr>
        <a:xfrm>
          <a:off x="14909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31179</xdr:rowOff>
    </xdr:from>
    <xdr:to>
      <xdr:col>68</xdr:col>
      <xdr:colOff>203200</xdr:colOff>
      <xdr:row>61</xdr:row>
      <xdr:rowOff>132779</xdr:rowOff>
    </xdr:to>
    <xdr:sp macro="" textlink="">
      <xdr:nvSpPr>
        <xdr:cNvPr id="346" name="楕円 345"/>
        <xdr:cNvSpPr/>
      </xdr:nvSpPr>
      <xdr:spPr>
        <a:xfrm>
          <a:off x="14351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117556</xdr:rowOff>
    </xdr:from>
    <xdr:ext cx="762000" cy="259045"/>
    <xdr:sp macro="" textlink="">
      <xdr:nvSpPr>
        <xdr:cNvPr id="347" name="テキスト ボックス 346"/>
        <xdr:cNvSpPr txBox="1"/>
      </xdr:nvSpPr>
      <xdr:spPr>
        <a:xfrm>
          <a:off x="14020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84265</xdr:rowOff>
    </xdr:from>
    <xdr:to>
      <xdr:col>64</xdr:col>
      <xdr:colOff>152400</xdr:colOff>
      <xdr:row>62</xdr:row>
      <xdr:rowOff>14415</xdr:rowOff>
    </xdr:to>
    <xdr:sp macro="" textlink="">
      <xdr:nvSpPr>
        <xdr:cNvPr id="348" name="楕円 347"/>
        <xdr:cNvSpPr/>
      </xdr:nvSpPr>
      <xdr:spPr>
        <a:xfrm>
          <a:off x="13462000" y="105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170642</xdr:rowOff>
    </xdr:from>
    <xdr:ext cx="762000" cy="259045"/>
    <xdr:sp macro="" textlink="">
      <xdr:nvSpPr>
        <xdr:cNvPr id="349" name="テキスト ボックス 348"/>
        <xdr:cNvSpPr txBox="1"/>
      </xdr:nvSpPr>
      <xdr:spPr>
        <a:xfrm>
          <a:off x="13131800" y="106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ポイント良好となり、数値的には健全な位置にあるが、全国平均等との差は依然として生じている。様々な重点事業が累積する中で、適正な事業規模と地方債管理に努める必要がある。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128815</xdr:rowOff>
    </xdr:to>
    <xdr:cxnSp macro="">
      <xdr:nvCxnSpPr>
        <xdr:cNvPr id="385" name="直線コネクタ 384"/>
        <xdr:cNvCxnSpPr/>
      </xdr:nvCxnSpPr>
      <xdr:spPr>
        <a:xfrm flipV="1">
          <a:off x="16179800" y="73067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42</xdr:row>
      <xdr:rowOff>128815</xdr:rowOff>
    </xdr:to>
    <xdr:cxnSp macro="">
      <xdr:nvCxnSpPr>
        <xdr:cNvPr id="388" name="直線コネクタ 387"/>
        <xdr:cNvCxnSpPr/>
      </xdr:nvCxnSpPr>
      <xdr:spPr>
        <a:xfrm>
          <a:off x="15290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14817</xdr:rowOff>
    </xdr:to>
    <xdr:cxnSp macro="">
      <xdr:nvCxnSpPr>
        <xdr:cNvPr id="391" name="直線コネクタ 390"/>
        <xdr:cNvCxnSpPr/>
      </xdr:nvCxnSpPr>
      <xdr:spPr>
        <a:xfrm flipV="1">
          <a:off x="14401800" y="73297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60778</xdr:rowOff>
    </xdr:to>
    <xdr:cxnSp macro="">
      <xdr:nvCxnSpPr>
        <xdr:cNvPr id="394" name="直線コネクタ 393"/>
        <xdr:cNvCxnSpPr/>
      </xdr:nvCxnSpPr>
      <xdr:spPr>
        <a:xfrm flipV="1">
          <a:off x="13512800" y="73871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6" name="楕円 405"/>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7" name="テキスト ボックス 406"/>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8" name="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9" name="テキスト ボックス 408"/>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10" name="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2" name="楕円 411"/>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3" name="テキスト ボックス 412"/>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比率的には、昨年より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ポイント良好となり、ほぼ横ばいであるが、今後の基金の減少や水道事業への負担増などの懸案事項もあり、バランスの取れた行財政運営により将来的な健全化に備えなければならない。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74803</xdr:rowOff>
    </xdr:from>
    <xdr:to>
      <xdr:col>81</xdr:col>
      <xdr:colOff>44450</xdr:colOff>
      <xdr:row>15</xdr:row>
      <xdr:rowOff>94107</xdr:rowOff>
    </xdr:to>
    <xdr:cxnSp macro="">
      <xdr:nvCxnSpPr>
        <xdr:cNvPr id="447" name="直線コネクタ 446"/>
        <xdr:cNvCxnSpPr/>
      </xdr:nvCxnSpPr>
      <xdr:spPr>
        <a:xfrm flipV="1">
          <a:off x="16179800" y="264655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1609</xdr:rowOff>
    </xdr:from>
    <xdr:to>
      <xdr:col>77</xdr:col>
      <xdr:colOff>44450</xdr:colOff>
      <xdr:row>15</xdr:row>
      <xdr:rowOff>94107</xdr:rowOff>
    </xdr:to>
    <xdr:cxnSp macro="">
      <xdr:nvCxnSpPr>
        <xdr:cNvPr id="450" name="直線コネクタ 449"/>
        <xdr:cNvCxnSpPr/>
      </xdr:nvCxnSpPr>
      <xdr:spPr>
        <a:xfrm>
          <a:off x="15290800" y="257335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24934</xdr:rowOff>
    </xdr:to>
    <xdr:cxnSp macro="">
      <xdr:nvCxnSpPr>
        <xdr:cNvPr id="453" name="直線コネクタ 452"/>
        <xdr:cNvCxnSpPr/>
      </xdr:nvCxnSpPr>
      <xdr:spPr>
        <a:xfrm flipV="1">
          <a:off x="14401800" y="257335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24934</xdr:rowOff>
    </xdr:from>
    <xdr:to>
      <xdr:col>68</xdr:col>
      <xdr:colOff>152400</xdr:colOff>
      <xdr:row>15</xdr:row>
      <xdr:rowOff>29760</xdr:rowOff>
    </xdr:to>
    <xdr:cxnSp macro="">
      <xdr:nvCxnSpPr>
        <xdr:cNvPr id="456" name="直線コネクタ 455"/>
        <xdr:cNvCxnSpPr/>
      </xdr:nvCxnSpPr>
      <xdr:spPr>
        <a:xfrm flipV="1">
          <a:off x="13512800" y="25966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0" name="テキスト ボックス 459"/>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24003</xdr:rowOff>
    </xdr:from>
    <xdr:to>
      <xdr:col>81</xdr:col>
      <xdr:colOff>95250</xdr:colOff>
      <xdr:row>15</xdr:row>
      <xdr:rowOff>125603</xdr:rowOff>
    </xdr:to>
    <xdr:sp macro="" textlink="">
      <xdr:nvSpPr>
        <xdr:cNvPr id="466" name="楕円 465"/>
        <xdr:cNvSpPr/>
      </xdr:nvSpPr>
      <xdr:spPr>
        <a:xfrm>
          <a:off x="169672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167530</xdr:rowOff>
    </xdr:from>
    <xdr:ext cx="762000" cy="259045"/>
    <xdr:sp macro="" textlink="">
      <xdr:nvSpPr>
        <xdr:cNvPr id="467" name="将来負担の状況該当値テキスト"/>
        <xdr:cNvSpPr txBox="1"/>
      </xdr:nvSpPr>
      <xdr:spPr>
        <a:xfrm>
          <a:off x="17106900" y="256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43307</xdr:rowOff>
    </xdr:from>
    <xdr:to>
      <xdr:col>77</xdr:col>
      <xdr:colOff>95250</xdr:colOff>
      <xdr:row>15</xdr:row>
      <xdr:rowOff>144907</xdr:rowOff>
    </xdr:to>
    <xdr:sp macro="" textlink="">
      <xdr:nvSpPr>
        <xdr:cNvPr id="468" name="楕円 467"/>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129684</xdr:rowOff>
    </xdr:from>
    <xdr:ext cx="736600" cy="259045"/>
    <xdr:sp macro="" textlink="">
      <xdr:nvSpPr>
        <xdr:cNvPr id="469" name="テキスト ボックス 468"/>
        <xdr:cNvSpPr txBox="1"/>
      </xdr:nvSpPr>
      <xdr:spPr>
        <a:xfrm>
          <a:off x="15798800" y="270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122259</xdr:rowOff>
    </xdr:from>
    <xdr:to>
      <xdr:col>73</xdr:col>
      <xdr:colOff>44450</xdr:colOff>
      <xdr:row>15</xdr:row>
      <xdr:rowOff>52409</xdr:rowOff>
    </xdr:to>
    <xdr:sp macro="" textlink="">
      <xdr:nvSpPr>
        <xdr:cNvPr id="470" name="楕円 469"/>
        <xdr:cNvSpPr/>
      </xdr:nvSpPr>
      <xdr:spPr>
        <a:xfrm>
          <a:off x="15240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37186</xdr:rowOff>
    </xdr:from>
    <xdr:ext cx="762000" cy="259045"/>
    <xdr:sp macro="" textlink="">
      <xdr:nvSpPr>
        <xdr:cNvPr id="471" name="テキスト ボックス 470"/>
        <xdr:cNvSpPr txBox="1"/>
      </xdr:nvSpPr>
      <xdr:spPr>
        <a:xfrm>
          <a:off x="14909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145584</xdr:rowOff>
    </xdr:from>
    <xdr:to>
      <xdr:col>68</xdr:col>
      <xdr:colOff>203200</xdr:colOff>
      <xdr:row>15</xdr:row>
      <xdr:rowOff>75734</xdr:rowOff>
    </xdr:to>
    <xdr:sp macro="" textlink="">
      <xdr:nvSpPr>
        <xdr:cNvPr id="472" name="楕円 471"/>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60511</xdr:rowOff>
    </xdr:from>
    <xdr:ext cx="762000" cy="259045"/>
    <xdr:sp macro="" textlink="">
      <xdr:nvSpPr>
        <xdr:cNvPr id="473" name="テキスト ボックス 472"/>
        <xdr:cNvSpPr txBox="1"/>
      </xdr:nvSpPr>
      <xdr:spPr>
        <a:xfrm>
          <a:off x="14020800" y="26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150410</xdr:rowOff>
    </xdr:from>
    <xdr:to>
      <xdr:col>64</xdr:col>
      <xdr:colOff>152400</xdr:colOff>
      <xdr:row>15</xdr:row>
      <xdr:rowOff>80560</xdr:rowOff>
    </xdr:to>
    <xdr:sp macro="" textlink="">
      <xdr:nvSpPr>
        <xdr:cNvPr id="474" name="楕円 473"/>
        <xdr:cNvSpPr/>
      </xdr:nvSpPr>
      <xdr:spPr>
        <a:xfrm>
          <a:off x="13462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65337</xdr:rowOff>
    </xdr:from>
    <xdr:ext cx="762000" cy="259045"/>
    <xdr:sp macro="" textlink="">
      <xdr:nvSpPr>
        <xdr:cNvPr id="475" name="テキスト ボックス 474"/>
        <xdr:cNvSpPr txBox="1"/>
      </xdr:nvSpPr>
      <xdr:spPr>
        <a:xfrm>
          <a:off x="13131800" y="26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が類似団体と比較して低いため、職員数が類似団体と比較して多いにもかかわらず、人件費の割合は類似団体とほぼ同等の値となる結果となった。今後の定員管理と給与水準の適正化をバランスをもって改善し、適正な人件費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159004</xdr:rowOff>
    </xdr:to>
    <xdr:cxnSp macro="">
      <xdr:nvCxnSpPr>
        <xdr:cNvPr id="64" name="直線コネクタ 63"/>
        <xdr:cNvCxnSpPr/>
      </xdr:nvCxnSpPr>
      <xdr:spPr>
        <a:xfrm flipV="1">
          <a:off x="3987800" y="6290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159004</xdr:rowOff>
    </xdr:to>
    <xdr:cxnSp macro="">
      <xdr:nvCxnSpPr>
        <xdr:cNvPr id="67" name="直線コネクタ 66"/>
        <xdr:cNvCxnSpPr/>
      </xdr:nvCxnSpPr>
      <xdr:spPr>
        <a:xfrm>
          <a:off x="3098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10414</xdr:rowOff>
    </xdr:to>
    <xdr:cxnSp macro="">
      <xdr:nvCxnSpPr>
        <xdr:cNvPr id="70" name="直線コネクタ 69"/>
        <xdr:cNvCxnSpPr/>
      </xdr:nvCxnSpPr>
      <xdr:spPr>
        <a:xfrm flipV="1">
          <a:off x="2209800" y="6285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10414</xdr:rowOff>
    </xdr:to>
    <xdr:cxnSp macro="">
      <xdr:nvCxnSpPr>
        <xdr:cNvPr id="73" name="直線コネクタ 72"/>
        <xdr:cNvCxnSpPr/>
      </xdr:nvCxnSpPr>
      <xdr:spPr>
        <a:xfrm>
          <a:off x="1320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物件費に係る経常収支比率は、組織改革や事務委託などの見直しなどによる事務経費の抑制により類似団体と比較して７ポイント程度低くなっており、今後共現在の水準を維持していくように努める。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78994</xdr:rowOff>
    </xdr:from>
    <xdr:to>
      <xdr:col>82</xdr:col>
      <xdr:colOff>107950</xdr:colOff>
      <xdr:row>21</xdr:row>
      <xdr:rowOff>83566</xdr:rowOff>
    </xdr:to>
    <xdr:cxnSp macro="">
      <xdr:nvCxnSpPr>
        <xdr:cNvPr id="117" name="直線コネクタ 116"/>
        <xdr:cNvCxnSpPr/>
      </xdr:nvCxnSpPr>
      <xdr:spPr>
        <a:xfrm flipV="1">
          <a:off x="16510000" y="265074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18"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19" name="直線コネクタ 118"/>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165371</xdr:rowOff>
    </xdr:from>
    <xdr:ext cx="762000" cy="259045"/>
    <xdr:sp macro="" textlink="">
      <xdr:nvSpPr>
        <xdr:cNvPr id="120" name="物件費最大値テキスト"/>
        <xdr:cNvSpPr txBox="1"/>
      </xdr:nvSpPr>
      <xdr:spPr>
        <a:xfrm>
          <a:off x="16598900" y="23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78994</xdr:rowOff>
    </xdr:from>
    <xdr:to>
      <xdr:col>82</xdr:col>
      <xdr:colOff>196850</xdr:colOff>
      <xdr:row>15</xdr:row>
      <xdr:rowOff>78994</xdr:rowOff>
    </xdr:to>
    <xdr:cxnSp macro="">
      <xdr:nvCxnSpPr>
        <xdr:cNvPr id="121" name="直線コネクタ 120"/>
        <xdr:cNvCxnSpPr/>
      </xdr:nvCxnSpPr>
      <xdr:spPr>
        <a:xfrm>
          <a:off x="16421100" y="2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78994</xdr:rowOff>
    </xdr:to>
    <xdr:cxnSp macro="">
      <xdr:nvCxnSpPr>
        <xdr:cNvPr id="122" name="直線コネクタ 121"/>
        <xdr:cNvCxnSpPr/>
      </xdr:nvCxnSpPr>
      <xdr:spPr>
        <a:xfrm>
          <a:off x="15671800" y="2618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144289</xdr:rowOff>
    </xdr:from>
    <xdr:ext cx="762000" cy="259045"/>
    <xdr:sp macro="" textlink="">
      <xdr:nvSpPr>
        <xdr:cNvPr id="123" name="物件費平均値テキスト"/>
        <xdr:cNvSpPr txBox="1"/>
      </xdr:nvSpPr>
      <xdr:spPr>
        <a:xfrm>
          <a:off x="16598900" y="2887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24" name="フローチャート: 判断 123"/>
        <xdr:cNvSpPr/>
      </xdr:nvSpPr>
      <xdr:spPr>
        <a:xfrm>
          <a:off x="164592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46990</xdr:rowOff>
    </xdr:to>
    <xdr:cxnSp macro="">
      <xdr:nvCxnSpPr>
        <xdr:cNvPr id="125" name="直線コネクタ 124"/>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51562</xdr:rowOff>
    </xdr:to>
    <xdr:cxnSp macro="">
      <xdr:nvCxnSpPr>
        <xdr:cNvPr id="128" name="直線コネクタ 127"/>
        <xdr:cNvCxnSpPr/>
      </xdr:nvCxnSpPr>
      <xdr:spPr>
        <a:xfrm flipV="1">
          <a:off x="13893800" y="2618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108204</xdr:rowOff>
    </xdr:from>
    <xdr:to>
      <xdr:col>74</xdr:col>
      <xdr:colOff>31750</xdr:colOff>
      <xdr:row>17</xdr:row>
      <xdr:rowOff>38354</xdr:rowOff>
    </xdr:to>
    <xdr:sp macro="" textlink="">
      <xdr:nvSpPr>
        <xdr:cNvPr id="129" name="フローチャート: 判断 128"/>
        <xdr:cNvSpPr/>
      </xdr:nvSpPr>
      <xdr:spPr>
        <a:xfrm>
          <a:off x="14732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30" name="テキスト ボックス 129"/>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33274</xdr:rowOff>
    </xdr:from>
    <xdr:to>
      <xdr:col>69</xdr:col>
      <xdr:colOff>92075</xdr:colOff>
      <xdr:row>15</xdr:row>
      <xdr:rowOff>51562</xdr:rowOff>
    </xdr:to>
    <xdr:cxnSp macro="">
      <xdr:nvCxnSpPr>
        <xdr:cNvPr id="131" name="直線コネクタ 130"/>
        <xdr:cNvCxnSpPr/>
      </xdr:nvCxnSpPr>
      <xdr:spPr>
        <a:xfrm>
          <a:off x="13004800" y="2605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28194</xdr:rowOff>
    </xdr:from>
    <xdr:to>
      <xdr:col>82</xdr:col>
      <xdr:colOff>158750</xdr:colOff>
      <xdr:row>15</xdr:row>
      <xdr:rowOff>129794</xdr:rowOff>
    </xdr:to>
    <xdr:sp macro="" textlink="">
      <xdr:nvSpPr>
        <xdr:cNvPr id="141" name="楕円 140"/>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108221</xdr:rowOff>
    </xdr:from>
    <xdr:ext cx="762000" cy="259045"/>
    <xdr:sp macro="" textlink="">
      <xdr:nvSpPr>
        <xdr:cNvPr id="142" name="物件費該当値テキスト"/>
        <xdr:cNvSpPr txBox="1"/>
      </xdr:nvSpPr>
      <xdr:spPr>
        <a:xfrm>
          <a:off x="16598900" y="250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3" name="楕円 142"/>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4" name="テキスト ボックス 143"/>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5" name="楕円 144"/>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6" name="テキスト ボックス 145"/>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xdr:rowOff>
    </xdr:from>
    <xdr:to>
      <xdr:col>69</xdr:col>
      <xdr:colOff>142875</xdr:colOff>
      <xdr:row>15</xdr:row>
      <xdr:rowOff>102362</xdr:rowOff>
    </xdr:to>
    <xdr:sp macro="" textlink="">
      <xdr:nvSpPr>
        <xdr:cNvPr id="147" name="楕円 146"/>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112539</xdr:rowOff>
    </xdr:from>
    <xdr:ext cx="762000" cy="259045"/>
    <xdr:sp macro="" textlink="">
      <xdr:nvSpPr>
        <xdr:cNvPr id="148" name="テキスト ボックス 147"/>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49" name="楕円 148"/>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50" name="テキスト ボックス 149"/>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者や子供などが地域の中で生活できるような様々な高齢者や子育ての支援施策を実施する中で、数値的には類似団体とほぼ同等の値となっている。今後も地域のニーズを把握しながら適正な運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8" name="直線コネクタ 177"/>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9"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0" name="直線コネクタ 179"/>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1"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2" name="直線コネクタ 181"/>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3" name="直線コネクタ 182"/>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4"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5" name="フローチャート: 判断 184"/>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6" name="直線コネクタ 185"/>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7" name="フローチャート: 判断 186"/>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8" name="テキスト ボックス 187"/>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89" name="直線コネクタ 188"/>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0" name="フローチャート: 判断 189"/>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1" name="テキスト ボックス 19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2" name="直線コネクタ 191"/>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3" name="フローチャート: 判断 192"/>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4" name="テキスト ボックス 19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5" name="フローチャート: 判断 194"/>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6" name="テキスト ボックス 195"/>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4" name="楕円 203"/>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5" name="テキスト ボックス 204"/>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6" name="楕円 205"/>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7" name="テキスト ボックス 206"/>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8" name="楕円 207"/>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9" name="テキスト ボックス 20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0" name="楕円 209"/>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1" name="テキスト ボックス 21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ほぼ横ばいであるが、内容的には国民健康保険や介護保険、水道事業などの事業費が増加する中、住民への負担金転嫁が困難なことから繰出金が増加しつつあることから、今後は、地域の状況を勘案しながら適正な運用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6" name="直線コネクタ 235"/>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8" name="直線コネクタ 23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9"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40" name="直線コネクタ 239"/>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57</xdr:row>
      <xdr:rowOff>51562</xdr:rowOff>
    </xdr:to>
    <xdr:cxnSp macro="">
      <xdr:nvCxnSpPr>
        <xdr:cNvPr id="241" name="直線コネクタ 240"/>
        <xdr:cNvCxnSpPr/>
      </xdr:nvCxnSpPr>
      <xdr:spPr>
        <a:xfrm flipV="1">
          <a:off x="15671800" y="97144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2"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3" name="フローチャート: 判断 242"/>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51562</xdr:rowOff>
    </xdr:to>
    <xdr:cxnSp macro="">
      <xdr:nvCxnSpPr>
        <xdr:cNvPr id="244" name="直線コネクタ 243"/>
        <xdr:cNvCxnSpPr/>
      </xdr:nvCxnSpPr>
      <xdr:spPr>
        <a:xfrm>
          <a:off x="14782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5" name="フローチャート: 判断 244"/>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6" name="テキスト ボックス 245"/>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5842</xdr:rowOff>
    </xdr:to>
    <xdr:cxnSp macro="">
      <xdr:nvCxnSpPr>
        <xdr:cNvPr id="247" name="直線コネクタ 246"/>
        <xdr:cNvCxnSpPr/>
      </xdr:nvCxnSpPr>
      <xdr:spPr>
        <a:xfrm>
          <a:off x="13893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8" name="フローチャート: 判断 24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9" name="テキスト ボックス 24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159004</xdr:rowOff>
    </xdr:to>
    <xdr:cxnSp macro="">
      <xdr:nvCxnSpPr>
        <xdr:cNvPr id="250" name="直線コネクタ 249"/>
        <xdr:cNvCxnSpPr/>
      </xdr:nvCxnSpPr>
      <xdr:spPr>
        <a:xfrm>
          <a:off x="13004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1" name="フローチャート: 判断 25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2" name="テキスト ボックス 25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3" name="フローチャート: 判断 252"/>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4" name="テキスト ボックス 253"/>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0" name="楕円 259"/>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1"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2" name="楕円 261"/>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3" name="テキスト ボックス 26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4" name="楕円 263"/>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65" name="テキスト ボックス 264"/>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6" name="楕円 265"/>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67" name="テキスト ボックス 266"/>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8" name="楕円 267"/>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9" name="テキスト ボックス 268"/>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数値は類似団体より２．７ポイント上回っているが、これは依然として非効率地域でのごみ収集や消防業務等組合への負担金が高騰していることが要因と考えられる。このことから、今後は一部事務組合の構成団体と共に経費抑制への協議を図っ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4" name="直線コネクタ 293"/>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6" name="直線コネクタ 29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8" name="直線コネクタ 29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138430</xdr:rowOff>
    </xdr:to>
    <xdr:cxnSp macro="">
      <xdr:nvCxnSpPr>
        <xdr:cNvPr id="299" name="直線コネクタ 298"/>
        <xdr:cNvCxnSpPr/>
      </xdr:nvCxnSpPr>
      <xdr:spPr>
        <a:xfrm>
          <a:off x="15671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1" name="フローチャート: 判断 30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92710</xdr:rowOff>
    </xdr:to>
    <xdr:cxnSp macro="">
      <xdr:nvCxnSpPr>
        <xdr:cNvPr id="302" name="直線コネクタ 301"/>
        <xdr:cNvCxnSpPr/>
      </xdr:nvCxnSpPr>
      <xdr:spPr>
        <a:xfrm>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5" name="直線コネクタ 304"/>
        <xdr:cNvCxnSpPr/>
      </xdr:nvCxnSpPr>
      <xdr:spPr>
        <a:xfrm>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6" name="フローチャート: 判断 30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7" name="テキスト ボックス 30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78994</xdr:rowOff>
    </xdr:to>
    <xdr:cxnSp macro="">
      <xdr:nvCxnSpPr>
        <xdr:cNvPr id="308" name="直線コネクタ 307"/>
        <xdr:cNvCxnSpPr/>
      </xdr:nvCxnSpPr>
      <xdr:spPr>
        <a:xfrm>
          <a:off x="13004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1" name="フローチャート: 判断 31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2" name="テキスト ボックス 31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8" name="楕円 317"/>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19"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0" name="楕円 31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1" name="テキスト ボックス 32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2" name="楕円 32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3" name="テキスト ボックス 32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4" name="楕円 323"/>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5" name="テキスト ボックス 324"/>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6" name="楕円 32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7" name="テキスト ボックス 32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建設事業債は減少しているものの、臨時財政対策債などの財政対策の地方債が増高しており、地方債残高の総額はほぼ横ばいで推移している。地方債の運用には財政支援の高い地方債の活用のみに努めており、公債費への財政支援も高くなっているが、償還額そのものが増加しつつあり、今後は普通建設事業費の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2" name="直線コネクタ 351"/>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3"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4" name="直線コネクタ 353"/>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6" name="直線コネクタ 35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79</xdr:row>
      <xdr:rowOff>165863</xdr:rowOff>
    </xdr:to>
    <xdr:cxnSp macro="">
      <xdr:nvCxnSpPr>
        <xdr:cNvPr id="357" name="直線コネクタ 356"/>
        <xdr:cNvCxnSpPr/>
      </xdr:nvCxnSpPr>
      <xdr:spPr>
        <a:xfrm>
          <a:off x="3987800" y="136555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9" name="フローチャート: 判断 35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110998</xdr:rowOff>
    </xdr:to>
    <xdr:cxnSp macro="">
      <xdr:nvCxnSpPr>
        <xdr:cNvPr id="360" name="直線コネクタ 359"/>
        <xdr:cNvCxnSpPr/>
      </xdr:nvCxnSpPr>
      <xdr:spPr>
        <a:xfrm>
          <a:off x="3098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1" name="フローチャート: 判断 360"/>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2" name="テキスト ボックス 36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83565</xdr:rowOff>
    </xdr:to>
    <xdr:cxnSp macro="">
      <xdr:nvCxnSpPr>
        <xdr:cNvPr id="363" name="直線コネクタ 362"/>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4" name="フローチャート: 判断 36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5" name="テキスト ボックス 364"/>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83565</xdr:rowOff>
    </xdr:to>
    <xdr:cxnSp macro="">
      <xdr:nvCxnSpPr>
        <xdr:cNvPr id="366" name="直線コネクタ 365"/>
        <xdr:cNvCxnSpPr/>
      </xdr:nvCxnSpPr>
      <xdr:spPr>
        <a:xfrm>
          <a:off x="1320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7" name="フローチャート: 判断 366"/>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8" name="テキスト ボックス 367"/>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9" name="フローチャート: 判断 368"/>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0" name="テキスト ボックス 369"/>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76" name="楕円 375"/>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23640</xdr:rowOff>
    </xdr:from>
    <xdr:ext cx="762000" cy="259045"/>
    <xdr:sp macro="" textlink="">
      <xdr:nvSpPr>
        <xdr:cNvPr id="377" name="公債費該当値テキスト"/>
        <xdr:cNvSpPr txBox="1"/>
      </xdr:nvSpPr>
      <xdr:spPr>
        <a:xfrm>
          <a:off x="4914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78" name="楕円 377"/>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79" name="テキスト ボックス 378"/>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0" name="楕円 37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1" name="テキスト ボックス 38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2" name="楕円 381"/>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3" name="テキスト ボックス 382"/>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84" name="楕円 383"/>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85" name="テキスト ボックス 384"/>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ポイント下回る数値で推移しており、物件費の抑制効果が大きな要因である。</a:t>
          </a:r>
        </a:p>
        <a:p>
          <a:r>
            <a:rPr kumimoji="1" lang="ja-JP" altLang="en-US" sz="1300">
              <a:latin typeface="ＭＳ Ｐゴシック" panose="020B0600070205080204" pitchFamily="50" charset="-128"/>
              <a:ea typeface="ＭＳ Ｐゴシック" panose="020B0600070205080204" pitchFamily="50" charset="-128"/>
            </a:rPr>
            <a:t>　物件費以外は、ほぼ類似団体平均並であり、各分析欄で記述したとおり現数値の維持や更なる改善に努める。</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1" name="直線コネクタ 410"/>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2"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3" name="直線コネクタ 412"/>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4"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5" name="直線コネクタ 414"/>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74</xdr:row>
      <xdr:rowOff>99568</xdr:rowOff>
    </xdr:to>
    <xdr:cxnSp macro="">
      <xdr:nvCxnSpPr>
        <xdr:cNvPr id="416" name="直線コネクタ 415"/>
        <xdr:cNvCxnSpPr/>
      </xdr:nvCxnSpPr>
      <xdr:spPr>
        <a:xfrm flipV="1">
          <a:off x="15671800" y="127182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7"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8" name="フローチャート: 判断 417"/>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99568</xdr:rowOff>
    </xdr:to>
    <xdr:cxnSp macro="">
      <xdr:nvCxnSpPr>
        <xdr:cNvPr id="419" name="直線コネクタ 418"/>
        <xdr:cNvCxnSpPr/>
      </xdr:nvCxnSpPr>
      <xdr:spPr>
        <a:xfrm>
          <a:off x="14782800" y="126862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20" name="フローチャート: 判断 419"/>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1" name="テキスト ボックス 420"/>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49276</xdr:rowOff>
    </xdr:to>
    <xdr:cxnSp macro="">
      <xdr:nvCxnSpPr>
        <xdr:cNvPr id="422" name="直線コネクタ 421"/>
        <xdr:cNvCxnSpPr/>
      </xdr:nvCxnSpPr>
      <xdr:spPr>
        <a:xfrm flipV="1">
          <a:off x="13893800" y="126862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3" name="フローチャート: 判断 422"/>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4" name="テキスト ボックス 423"/>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120142</xdr:rowOff>
    </xdr:from>
    <xdr:to>
      <xdr:col>69</xdr:col>
      <xdr:colOff>92075</xdr:colOff>
      <xdr:row>74</xdr:row>
      <xdr:rowOff>49276</xdr:rowOff>
    </xdr:to>
    <xdr:cxnSp macro="">
      <xdr:nvCxnSpPr>
        <xdr:cNvPr id="425" name="直線コネクタ 424"/>
        <xdr:cNvCxnSpPr/>
      </xdr:nvCxnSpPr>
      <xdr:spPr>
        <a:xfrm>
          <a:off x="13004800" y="126359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6" name="フローチャート: 判断 425"/>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7" name="テキスト ボックス 426"/>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8" name="フローチャート: 判断 427"/>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9" name="テキスト ボックス 428"/>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151638</xdr:rowOff>
    </xdr:from>
    <xdr:to>
      <xdr:col>82</xdr:col>
      <xdr:colOff>158750</xdr:colOff>
      <xdr:row>74</xdr:row>
      <xdr:rowOff>81788</xdr:rowOff>
    </xdr:to>
    <xdr:sp macro="" textlink="">
      <xdr:nvSpPr>
        <xdr:cNvPr id="435" name="楕円 434"/>
        <xdr:cNvSpPr/>
      </xdr:nvSpPr>
      <xdr:spPr>
        <a:xfrm>
          <a:off x="164592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60215</xdr:rowOff>
    </xdr:from>
    <xdr:ext cx="762000" cy="259045"/>
    <xdr:sp macro="" textlink="">
      <xdr:nvSpPr>
        <xdr:cNvPr id="436" name="公債費以外該当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37" name="楕円 436"/>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38" name="テキスト ボックス 437"/>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39" name="楕円 438"/>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40" name="テキスト ボックス 439"/>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41" name="楕円 440"/>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42" name="テキスト ボックス 441"/>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69342</xdr:rowOff>
    </xdr:from>
    <xdr:to>
      <xdr:col>65</xdr:col>
      <xdr:colOff>53975</xdr:colOff>
      <xdr:row>73</xdr:row>
      <xdr:rowOff>170942</xdr:rowOff>
    </xdr:to>
    <xdr:sp macro="" textlink="">
      <xdr:nvSpPr>
        <xdr:cNvPr id="443" name="楕円 442"/>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9669</xdr:rowOff>
    </xdr:from>
    <xdr:ext cx="762000" cy="259045"/>
    <xdr:sp macro="" textlink="">
      <xdr:nvSpPr>
        <xdr:cNvPr id="444" name="テキスト ボックス 443"/>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42220</xdr:rowOff>
    </xdr:from>
    <xdr:to>
      <xdr:col>29</xdr:col>
      <xdr:colOff>127000</xdr:colOff>
      <xdr:row>16</xdr:row>
      <xdr:rowOff>49883</xdr:rowOff>
    </xdr:to>
    <xdr:cxnSp macro="">
      <xdr:nvCxnSpPr>
        <xdr:cNvPr id="48" name="直線コネクタ 47"/>
        <xdr:cNvCxnSpPr/>
      </xdr:nvCxnSpPr>
      <xdr:spPr bwMode="auto">
        <a:xfrm flipV="1">
          <a:off x="5003800" y="2833045"/>
          <a:ext cx="647700" cy="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49883</xdr:rowOff>
    </xdr:from>
    <xdr:to>
      <xdr:col>26</xdr:col>
      <xdr:colOff>50800</xdr:colOff>
      <xdr:row>16</xdr:row>
      <xdr:rowOff>104006</xdr:rowOff>
    </xdr:to>
    <xdr:cxnSp macro="">
      <xdr:nvCxnSpPr>
        <xdr:cNvPr id="51" name="直線コネクタ 50"/>
        <xdr:cNvCxnSpPr/>
      </xdr:nvCxnSpPr>
      <xdr:spPr bwMode="auto">
        <a:xfrm flipV="1">
          <a:off x="4305300" y="2840708"/>
          <a:ext cx="698500" cy="5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104006</xdr:rowOff>
    </xdr:from>
    <xdr:to>
      <xdr:col>22</xdr:col>
      <xdr:colOff>114300</xdr:colOff>
      <xdr:row>16</xdr:row>
      <xdr:rowOff>129252</xdr:rowOff>
    </xdr:to>
    <xdr:cxnSp macro="">
      <xdr:nvCxnSpPr>
        <xdr:cNvPr id="54" name="直線コネクタ 53"/>
        <xdr:cNvCxnSpPr/>
      </xdr:nvCxnSpPr>
      <xdr:spPr bwMode="auto">
        <a:xfrm flipV="1">
          <a:off x="3606800" y="2894831"/>
          <a:ext cx="698500" cy="2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125906</xdr:rowOff>
    </xdr:from>
    <xdr:to>
      <xdr:col>18</xdr:col>
      <xdr:colOff>177800</xdr:colOff>
      <xdr:row>16</xdr:row>
      <xdr:rowOff>129252</xdr:rowOff>
    </xdr:to>
    <xdr:cxnSp macro="">
      <xdr:nvCxnSpPr>
        <xdr:cNvPr id="57" name="直線コネクタ 56"/>
        <xdr:cNvCxnSpPr/>
      </xdr:nvCxnSpPr>
      <xdr:spPr bwMode="auto">
        <a:xfrm>
          <a:off x="2908300" y="2916731"/>
          <a:ext cx="698500" cy="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69137</xdr:rowOff>
    </xdr:from>
    <xdr:ext cx="762000" cy="259045"/>
    <xdr:sp macro="" textlink="">
      <xdr:nvSpPr>
        <xdr:cNvPr id="59" name="テキスト ボックス 58"/>
        <xdr:cNvSpPr txBox="1"/>
      </xdr:nvSpPr>
      <xdr:spPr>
        <a:xfrm>
          <a:off x="32258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162870</xdr:rowOff>
    </xdr:from>
    <xdr:to>
      <xdr:col>29</xdr:col>
      <xdr:colOff>177800</xdr:colOff>
      <xdr:row>16</xdr:row>
      <xdr:rowOff>93020</xdr:rowOff>
    </xdr:to>
    <xdr:sp macro="" textlink="">
      <xdr:nvSpPr>
        <xdr:cNvPr id="67" name="楕円 66"/>
        <xdr:cNvSpPr/>
      </xdr:nvSpPr>
      <xdr:spPr bwMode="auto">
        <a:xfrm>
          <a:off x="5600700" y="278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7947</xdr:rowOff>
    </xdr:from>
    <xdr:ext cx="762000" cy="259045"/>
    <xdr:sp macro="" textlink="">
      <xdr:nvSpPr>
        <xdr:cNvPr id="68" name="人口1人当たり決算額の推移該当値テキスト130"/>
        <xdr:cNvSpPr txBox="1"/>
      </xdr:nvSpPr>
      <xdr:spPr>
        <a:xfrm>
          <a:off x="5740400" y="262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170533</xdr:rowOff>
    </xdr:from>
    <xdr:to>
      <xdr:col>26</xdr:col>
      <xdr:colOff>101600</xdr:colOff>
      <xdr:row>16</xdr:row>
      <xdr:rowOff>100683</xdr:rowOff>
    </xdr:to>
    <xdr:sp macro="" textlink="">
      <xdr:nvSpPr>
        <xdr:cNvPr id="69" name="楕円 68"/>
        <xdr:cNvSpPr/>
      </xdr:nvSpPr>
      <xdr:spPr bwMode="auto">
        <a:xfrm>
          <a:off x="4953000" y="278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110860</xdr:rowOff>
    </xdr:from>
    <xdr:ext cx="736600" cy="259045"/>
    <xdr:sp macro="" textlink="">
      <xdr:nvSpPr>
        <xdr:cNvPr id="70" name="テキスト ボックス 69"/>
        <xdr:cNvSpPr txBox="1"/>
      </xdr:nvSpPr>
      <xdr:spPr>
        <a:xfrm>
          <a:off x="4622800" y="255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53206</xdr:rowOff>
    </xdr:from>
    <xdr:to>
      <xdr:col>22</xdr:col>
      <xdr:colOff>165100</xdr:colOff>
      <xdr:row>16</xdr:row>
      <xdr:rowOff>154806</xdr:rowOff>
    </xdr:to>
    <xdr:sp macro="" textlink="">
      <xdr:nvSpPr>
        <xdr:cNvPr id="71" name="楕円 70"/>
        <xdr:cNvSpPr/>
      </xdr:nvSpPr>
      <xdr:spPr bwMode="auto">
        <a:xfrm>
          <a:off x="4254500" y="284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164983</xdr:rowOff>
    </xdr:from>
    <xdr:ext cx="762000" cy="259045"/>
    <xdr:sp macro="" textlink="">
      <xdr:nvSpPr>
        <xdr:cNvPr id="72" name="テキスト ボックス 71"/>
        <xdr:cNvSpPr txBox="1"/>
      </xdr:nvSpPr>
      <xdr:spPr>
        <a:xfrm>
          <a:off x="3924300" y="26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78452</xdr:rowOff>
    </xdr:from>
    <xdr:to>
      <xdr:col>19</xdr:col>
      <xdr:colOff>38100</xdr:colOff>
      <xdr:row>17</xdr:row>
      <xdr:rowOff>8602</xdr:rowOff>
    </xdr:to>
    <xdr:sp macro="" textlink="">
      <xdr:nvSpPr>
        <xdr:cNvPr id="73" name="楕円 72"/>
        <xdr:cNvSpPr/>
      </xdr:nvSpPr>
      <xdr:spPr bwMode="auto">
        <a:xfrm>
          <a:off x="3556000" y="28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18779</xdr:rowOff>
    </xdr:from>
    <xdr:ext cx="762000" cy="259045"/>
    <xdr:sp macro="" textlink="">
      <xdr:nvSpPr>
        <xdr:cNvPr id="74" name="テキスト ボックス 73"/>
        <xdr:cNvSpPr txBox="1"/>
      </xdr:nvSpPr>
      <xdr:spPr>
        <a:xfrm>
          <a:off x="3225800" y="26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75106</xdr:rowOff>
    </xdr:from>
    <xdr:to>
      <xdr:col>15</xdr:col>
      <xdr:colOff>101600</xdr:colOff>
      <xdr:row>17</xdr:row>
      <xdr:rowOff>5256</xdr:rowOff>
    </xdr:to>
    <xdr:sp macro="" textlink="">
      <xdr:nvSpPr>
        <xdr:cNvPr id="75" name="楕円 74"/>
        <xdr:cNvSpPr/>
      </xdr:nvSpPr>
      <xdr:spPr bwMode="auto">
        <a:xfrm>
          <a:off x="2857500" y="286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15433</xdr:rowOff>
    </xdr:from>
    <xdr:ext cx="762000" cy="259045"/>
    <xdr:sp macro="" textlink="">
      <xdr:nvSpPr>
        <xdr:cNvPr id="76" name="テキスト ボックス 75"/>
        <xdr:cNvSpPr txBox="1"/>
      </xdr:nvSpPr>
      <xdr:spPr>
        <a:xfrm>
          <a:off x="2527300" y="263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225732</xdr:rowOff>
    </xdr:from>
    <xdr:to>
      <xdr:col>29</xdr:col>
      <xdr:colOff>127000</xdr:colOff>
      <xdr:row>34</xdr:row>
      <xdr:rowOff>247998</xdr:rowOff>
    </xdr:to>
    <xdr:cxnSp macro="">
      <xdr:nvCxnSpPr>
        <xdr:cNvPr id="108" name="直線コネクタ 107"/>
        <xdr:cNvCxnSpPr/>
      </xdr:nvCxnSpPr>
      <xdr:spPr bwMode="auto">
        <a:xfrm>
          <a:off x="5003800" y="6493182"/>
          <a:ext cx="6477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225732</xdr:rowOff>
    </xdr:from>
    <xdr:to>
      <xdr:col>26</xdr:col>
      <xdr:colOff>50800</xdr:colOff>
      <xdr:row>34</xdr:row>
      <xdr:rowOff>255359</xdr:rowOff>
    </xdr:to>
    <xdr:cxnSp macro="">
      <xdr:nvCxnSpPr>
        <xdr:cNvPr id="111" name="直線コネクタ 110"/>
        <xdr:cNvCxnSpPr/>
      </xdr:nvCxnSpPr>
      <xdr:spPr bwMode="auto">
        <a:xfrm flipV="1">
          <a:off x="4305300" y="6493182"/>
          <a:ext cx="698500" cy="2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191374</xdr:rowOff>
    </xdr:from>
    <xdr:to>
      <xdr:col>22</xdr:col>
      <xdr:colOff>114300</xdr:colOff>
      <xdr:row>34</xdr:row>
      <xdr:rowOff>255359</xdr:rowOff>
    </xdr:to>
    <xdr:cxnSp macro="">
      <xdr:nvCxnSpPr>
        <xdr:cNvPr id="114" name="直線コネクタ 113"/>
        <xdr:cNvCxnSpPr/>
      </xdr:nvCxnSpPr>
      <xdr:spPr bwMode="auto">
        <a:xfrm>
          <a:off x="3606800" y="6458824"/>
          <a:ext cx="698500" cy="6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191374</xdr:rowOff>
    </xdr:from>
    <xdr:to>
      <xdr:col>18</xdr:col>
      <xdr:colOff>177800</xdr:colOff>
      <xdr:row>34</xdr:row>
      <xdr:rowOff>211216</xdr:rowOff>
    </xdr:to>
    <xdr:cxnSp macro="">
      <xdr:nvCxnSpPr>
        <xdr:cNvPr id="117" name="直線コネクタ 116"/>
        <xdr:cNvCxnSpPr/>
      </xdr:nvCxnSpPr>
      <xdr:spPr bwMode="auto">
        <a:xfrm flipV="1">
          <a:off x="2908300" y="6458824"/>
          <a:ext cx="6985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19" name="テキスト ボックス 118"/>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197198</xdr:rowOff>
    </xdr:from>
    <xdr:to>
      <xdr:col>29</xdr:col>
      <xdr:colOff>177800</xdr:colOff>
      <xdr:row>34</xdr:row>
      <xdr:rowOff>298798</xdr:rowOff>
    </xdr:to>
    <xdr:sp macro="" textlink="">
      <xdr:nvSpPr>
        <xdr:cNvPr id="127" name="楕円 126"/>
        <xdr:cNvSpPr/>
      </xdr:nvSpPr>
      <xdr:spPr bwMode="auto">
        <a:xfrm>
          <a:off x="5600700" y="646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42275</xdr:rowOff>
    </xdr:from>
    <xdr:ext cx="762000" cy="259045"/>
    <xdr:sp macro="" textlink="">
      <xdr:nvSpPr>
        <xdr:cNvPr id="128" name="人口1人当たり決算額の推移該当値テキスト445"/>
        <xdr:cNvSpPr txBox="1"/>
      </xdr:nvSpPr>
      <xdr:spPr>
        <a:xfrm>
          <a:off x="5740400" y="630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174932</xdr:rowOff>
    </xdr:from>
    <xdr:to>
      <xdr:col>26</xdr:col>
      <xdr:colOff>101600</xdr:colOff>
      <xdr:row>34</xdr:row>
      <xdr:rowOff>276532</xdr:rowOff>
    </xdr:to>
    <xdr:sp macro="" textlink="">
      <xdr:nvSpPr>
        <xdr:cNvPr id="129" name="楕円 128"/>
        <xdr:cNvSpPr/>
      </xdr:nvSpPr>
      <xdr:spPr bwMode="auto">
        <a:xfrm>
          <a:off x="4953000" y="644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286709</xdr:rowOff>
    </xdr:from>
    <xdr:ext cx="736600" cy="259045"/>
    <xdr:sp macro="" textlink="">
      <xdr:nvSpPr>
        <xdr:cNvPr id="130" name="テキスト ボックス 129"/>
        <xdr:cNvSpPr txBox="1"/>
      </xdr:nvSpPr>
      <xdr:spPr>
        <a:xfrm>
          <a:off x="4622800" y="621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204559</xdr:rowOff>
    </xdr:from>
    <xdr:to>
      <xdr:col>22</xdr:col>
      <xdr:colOff>165100</xdr:colOff>
      <xdr:row>34</xdr:row>
      <xdr:rowOff>306159</xdr:rowOff>
    </xdr:to>
    <xdr:sp macro="" textlink="">
      <xdr:nvSpPr>
        <xdr:cNvPr id="131" name="楕円 130"/>
        <xdr:cNvSpPr/>
      </xdr:nvSpPr>
      <xdr:spPr bwMode="auto">
        <a:xfrm>
          <a:off x="4254500" y="647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316336</xdr:rowOff>
    </xdr:from>
    <xdr:ext cx="762000" cy="259045"/>
    <xdr:sp macro="" textlink="">
      <xdr:nvSpPr>
        <xdr:cNvPr id="132" name="テキスト ボックス 131"/>
        <xdr:cNvSpPr txBox="1"/>
      </xdr:nvSpPr>
      <xdr:spPr>
        <a:xfrm>
          <a:off x="3924300" y="62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140574</xdr:rowOff>
    </xdr:from>
    <xdr:to>
      <xdr:col>19</xdr:col>
      <xdr:colOff>38100</xdr:colOff>
      <xdr:row>34</xdr:row>
      <xdr:rowOff>242174</xdr:rowOff>
    </xdr:to>
    <xdr:sp macro="" textlink="">
      <xdr:nvSpPr>
        <xdr:cNvPr id="133" name="楕円 132"/>
        <xdr:cNvSpPr/>
      </xdr:nvSpPr>
      <xdr:spPr bwMode="auto">
        <a:xfrm>
          <a:off x="3556000" y="640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252351</xdr:rowOff>
    </xdr:from>
    <xdr:ext cx="762000" cy="259045"/>
    <xdr:sp macro="" textlink="">
      <xdr:nvSpPr>
        <xdr:cNvPr id="134" name="テキスト ボックス 133"/>
        <xdr:cNvSpPr txBox="1"/>
      </xdr:nvSpPr>
      <xdr:spPr>
        <a:xfrm>
          <a:off x="3225800" y="617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160416</xdr:rowOff>
    </xdr:from>
    <xdr:to>
      <xdr:col>15</xdr:col>
      <xdr:colOff>101600</xdr:colOff>
      <xdr:row>34</xdr:row>
      <xdr:rowOff>262017</xdr:rowOff>
    </xdr:to>
    <xdr:sp macro="" textlink="">
      <xdr:nvSpPr>
        <xdr:cNvPr id="135" name="楕円 134"/>
        <xdr:cNvSpPr/>
      </xdr:nvSpPr>
      <xdr:spPr bwMode="auto">
        <a:xfrm>
          <a:off x="2857500" y="6427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272193</xdr:rowOff>
    </xdr:from>
    <xdr:ext cx="762000" cy="259045"/>
    <xdr:sp macro="" textlink="">
      <xdr:nvSpPr>
        <xdr:cNvPr id="136" name="テキスト ボックス 135"/>
        <xdr:cNvSpPr txBox="1"/>
      </xdr:nvSpPr>
      <xdr:spPr>
        <a:xfrm>
          <a:off x="2527300" y="61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130304</xdr:rowOff>
    </xdr:from>
    <xdr:to>
      <xdr:col>24</xdr:col>
      <xdr:colOff>63500</xdr:colOff>
      <xdr:row>35</xdr:row>
      <xdr:rowOff>159116</xdr:rowOff>
    </xdr:to>
    <xdr:cxnSp macro="">
      <xdr:nvCxnSpPr>
        <xdr:cNvPr id="61" name="直線コネクタ 60"/>
        <xdr:cNvCxnSpPr/>
      </xdr:nvCxnSpPr>
      <xdr:spPr>
        <a:xfrm>
          <a:off x="3797300" y="6131054"/>
          <a:ext cx="8382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130304</xdr:rowOff>
    </xdr:from>
    <xdr:to>
      <xdr:col>19</xdr:col>
      <xdr:colOff>177800</xdr:colOff>
      <xdr:row>35</xdr:row>
      <xdr:rowOff>167498</xdr:rowOff>
    </xdr:to>
    <xdr:cxnSp macro="">
      <xdr:nvCxnSpPr>
        <xdr:cNvPr id="64" name="直線コネクタ 63"/>
        <xdr:cNvCxnSpPr/>
      </xdr:nvCxnSpPr>
      <xdr:spPr>
        <a:xfrm flipV="1">
          <a:off x="2908300" y="6131054"/>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130190</xdr:rowOff>
    </xdr:from>
    <xdr:to>
      <xdr:col>15</xdr:col>
      <xdr:colOff>50800</xdr:colOff>
      <xdr:row>35</xdr:row>
      <xdr:rowOff>167498</xdr:rowOff>
    </xdr:to>
    <xdr:cxnSp macro="">
      <xdr:nvCxnSpPr>
        <xdr:cNvPr id="67" name="直線コネクタ 66"/>
        <xdr:cNvCxnSpPr/>
      </xdr:nvCxnSpPr>
      <xdr:spPr>
        <a:xfrm>
          <a:off x="2019300" y="6130940"/>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130190</xdr:rowOff>
    </xdr:from>
    <xdr:to>
      <xdr:col>10</xdr:col>
      <xdr:colOff>114300</xdr:colOff>
      <xdr:row>35</xdr:row>
      <xdr:rowOff>145773</xdr:rowOff>
    </xdr:to>
    <xdr:cxnSp macro="">
      <xdr:nvCxnSpPr>
        <xdr:cNvPr id="70" name="直線コネクタ 69"/>
        <xdr:cNvCxnSpPr/>
      </xdr:nvCxnSpPr>
      <xdr:spPr>
        <a:xfrm flipV="1">
          <a:off x="1130300" y="613094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142003</xdr:rowOff>
    </xdr:from>
    <xdr:ext cx="599010" cy="259045"/>
    <xdr:sp macro="" textlink="">
      <xdr:nvSpPr>
        <xdr:cNvPr id="72" name="テキスト ボックス 71"/>
        <xdr:cNvSpPr txBox="1"/>
      </xdr:nvSpPr>
      <xdr:spPr>
        <a:xfrm>
          <a:off x="1719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108316</xdr:rowOff>
    </xdr:from>
    <xdr:to>
      <xdr:col>24</xdr:col>
      <xdr:colOff>114300</xdr:colOff>
      <xdr:row>36</xdr:row>
      <xdr:rowOff>38466</xdr:rowOff>
    </xdr:to>
    <xdr:sp macro="" textlink="">
      <xdr:nvSpPr>
        <xdr:cNvPr id="80" name="楕円 79"/>
        <xdr:cNvSpPr/>
      </xdr:nvSpPr>
      <xdr:spPr>
        <a:xfrm>
          <a:off x="4584700" y="61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131193</xdr:rowOff>
    </xdr:from>
    <xdr:ext cx="599010" cy="259045"/>
    <xdr:sp macro="" textlink="">
      <xdr:nvSpPr>
        <xdr:cNvPr id="81" name="人件費該当値テキスト"/>
        <xdr:cNvSpPr txBox="1"/>
      </xdr:nvSpPr>
      <xdr:spPr>
        <a:xfrm>
          <a:off x="4686300" y="596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79504</xdr:rowOff>
    </xdr:from>
    <xdr:to>
      <xdr:col>20</xdr:col>
      <xdr:colOff>38100</xdr:colOff>
      <xdr:row>36</xdr:row>
      <xdr:rowOff>9654</xdr:rowOff>
    </xdr:to>
    <xdr:sp macro="" textlink="">
      <xdr:nvSpPr>
        <xdr:cNvPr id="82" name="楕円 81"/>
        <xdr:cNvSpPr/>
      </xdr:nvSpPr>
      <xdr:spPr>
        <a:xfrm>
          <a:off x="3746500" y="6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26181</xdr:rowOff>
    </xdr:from>
    <xdr:ext cx="599010" cy="259045"/>
    <xdr:sp macro="" textlink="">
      <xdr:nvSpPr>
        <xdr:cNvPr id="83" name="テキスト ボックス 82"/>
        <xdr:cNvSpPr txBox="1"/>
      </xdr:nvSpPr>
      <xdr:spPr>
        <a:xfrm>
          <a:off x="3497795" y="585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116698</xdr:rowOff>
    </xdr:from>
    <xdr:to>
      <xdr:col>15</xdr:col>
      <xdr:colOff>101600</xdr:colOff>
      <xdr:row>36</xdr:row>
      <xdr:rowOff>46848</xdr:rowOff>
    </xdr:to>
    <xdr:sp macro="" textlink="">
      <xdr:nvSpPr>
        <xdr:cNvPr id="84" name="楕円 83"/>
        <xdr:cNvSpPr/>
      </xdr:nvSpPr>
      <xdr:spPr>
        <a:xfrm>
          <a:off x="2857500" y="61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63375</xdr:rowOff>
    </xdr:from>
    <xdr:ext cx="599010" cy="259045"/>
    <xdr:sp macro="" textlink="">
      <xdr:nvSpPr>
        <xdr:cNvPr id="85" name="テキスト ボックス 84"/>
        <xdr:cNvSpPr txBox="1"/>
      </xdr:nvSpPr>
      <xdr:spPr>
        <a:xfrm>
          <a:off x="2608795" y="58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79390</xdr:rowOff>
    </xdr:from>
    <xdr:to>
      <xdr:col>10</xdr:col>
      <xdr:colOff>165100</xdr:colOff>
      <xdr:row>36</xdr:row>
      <xdr:rowOff>9540</xdr:rowOff>
    </xdr:to>
    <xdr:sp macro="" textlink="">
      <xdr:nvSpPr>
        <xdr:cNvPr id="86" name="楕円 85"/>
        <xdr:cNvSpPr/>
      </xdr:nvSpPr>
      <xdr:spPr>
        <a:xfrm>
          <a:off x="1968500" y="6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26067</xdr:rowOff>
    </xdr:from>
    <xdr:ext cx="599010" cy="259045"/>
    <xdr:sp macro="" textlink="">
      <xdr:nvSpPr>
        <xdr:cNvPr id="87" name="テキスト ボックス 86"/>
        <xdr:cNvSpPr txBox="1"/>
      </xdr:nvSpPr>
      <xdr:spPr>
        <a:xfrm>
          <a:off x="1719795" y="5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94973</xdr:rowOff>
    </xdr:from>
    <xdr:to>
      <xdr:col>6</xdr:col>
      <xdr:colOff>38100</xdr:colOff>
      <xdr:row>36</xdr:row>
      <xdr:rowOff>25123</xdr:rowOff>
    </xdr:to>
    <xdr:sp macro="" textlink="">
      <xdr:nvSpPr>
        <xdr:cNvPr id="88" name="楕円 87"/>
        <xdr:cNvSpPr/>
      </xdr:nvSpPr>
      <xdr:spPr>
        <a:xfrm>
          <a:off x="1079500" y="60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41650</xdr:rowOff>
    </xdr:from>
    <xdr:ext cx="599010" cy="259045"/>
    <xdr:sp macro="" textlink="">
      <xdr:nvSpPr>
        <xdr:cNvPr id="89" name="テキスト ボックス 88"/>
        <xdr:cNvSpPr txBox="1"/>
      </xdr:nvSpPr>
      <xdr:spPr>
        <a:xfrm>
          <a:off x="830795" y="587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17625</xdr:rowOff>
    </xdr:from>
    <xdr:to>
      <xdr:col>24</xdr:col>
      <xdr:colOff>63500</xdr:colOff>
      <xdr:row>58</xdr:row>
      <xdr:rowOff>24404</xdr:rowOff>
    </xdr:to>
    <xdr:cxnSp macro="">
      <xdr:nvCxnSpPr>
        <xdr:cNvPr id="120" name="直線コネクタ 119"/>
        <xdr:cNvCxnSpPr/>
      </xdr:nvCxnSpPr>
      <xdr:spPr>
        <a:xfrm>
          <a:off x="3797300" y="9961725"/>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17017</xdr:rowOff>
    </xdr:from>
    <xdr:to>
      <xdr:col>19</xdr:col>
      <xdr:colOff>177800</xdr:colOff>
      <xdr:row>58</xdr:row>
      <xdr:rowOff>17625</xdr:rowOff>
    </xdr:to>
    <xdr:cxnSp macro="">
      <xdr:nvCxnSpPr>
        <xdr:cNvPr id="123" name="直線コネクタ 122"/>
        <xdr:cNvCxnSpPr/>
      </xdr:nvCxnSpPr>
      <xdr:spPr>
        <a:xfrm>
          <a:off x="2908300" y="996111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17017</xdr:rowOff>
    </xdr:from>
    <xdr:to>
      <xdr:col>15</xdr:col>
      <xdr:colOff>50800</xdr:colOff>
      <xdr:row>58</xdr:row>
      <xdr:rowOff>26216</xdr:rowOff>
    </xdr:to>
    <xdr:cxnSp macro="">
      <xdr:nvCxnSpPr>
        <xdr:cNvPr id="126" name="直線コネクタ 125"/>
        <xdr:cNvCxnSpPr/>
      </xdr:nvCxnSpPr>
      <xdr:spPr>
        <a:xfrm flipV="1">
          <a:off x="2019300" y="9961117"/>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26216</xdr:rowOff>
    </xdr:from>
    <xdr:to>
      <xdr:col>10</xdr:col>
      <xdr:colOff>114300</xdr:colOff>
      <xdr:row>58</xdr:row>
      <xdr:rowOff>39299</xdr:rowOff>
    </xdr:to>
    <xdr:cxnSp macro="">
      <xdr:nvCxnSpPr>
        <xdr:cNvPr id="129" name="直線コネクタ 128"/>
        <xdr:cNvCxnSpPr/>
      </xdr:nvCxnSpPr>
      <xdr:spPr>
        <a:xfrm flipV="1">
          <a:off x="1130300" y="9970316"/>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145054</xdr:rowOff>
    </xdr:from>
    <xdr:to>
      <xdr:col>24</xdr:col>
      <xdr:colOff>114300</xdr:colOff>
      <xdr:row>58</xdr:row>
      <xdr:rowOff>75204</xdr:rowOff>
    </xdr:to>
    <xdr:sp macro="" textlink="">
      <xdr:nvSpPr>
        <xdr:cNvPr id="139" name="楕円 138"/>
        <xdr:cNvSpPr/>
      </xdr:nvSpPr>
      <xdr:spPr>
        <a:xfrm>
          <a:off x="4584700" y="99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59981</xdr:rowOff>
    </xdr:from>
    <xdr:ext cx="534377" cy="259045"/>
    <xdr:sp macro="" textlink="">
      <xdr:nvSpPr>
        <xdr:cNvPr id="140" name="物件費該当値テキスト"/>
        <xdr:cNvSpPr txBox="1"/>
      </xdr:nvSpPr>
      <xdr:spPr>
        <a:xfrm>
          <a:off x="4686300" y="983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138275</xdr:rowOff>
    </xdr:from>
    <xdr:to>
      <xdr:col>20</xdr:col>
      <xdr:colOff>38100</xdr:colOff>
      <xdr:row>58</xdr:row>
      <xdr:rowOff>68425</xdr:rowOff>
    </xdr:to>
    <xdr:sp macro="" textlink="">
      <xdr:nvSpPr>
        <xdr:cNvPr id="141" name="楕円 140"/>
        <xdr:cNvSpPr/>
      </xdr:nvSpPr>
      <xdr:spPr>
        <a:xfrm>
          <a:off x="3746500" y="99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59552</xdr:rowOff>
    </xdr:from>
    <xdr:ext cx="534377" cy="259045"/>
    <xdr:sp macro="" textlink="">
      <xdr:nvSpPr>
        <xdr:cNvPr id="142" name="テキスト ボックス 141"/>
        <xdr:cNvSpPr txBox="1"/>
      </xdr:nvSpPr>
      <xdr:spPr>
        <a:xfrm>
          <a:off x="3530111" y="100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137667</xdr:rowOff>
    </xdr:from>
    <xdr:to>
      <xdr:col>15</xdr:col>
      <xdr:colOff>101600</xdr:colOff>
      <xdr:row>58</xdr:row>
      <xdr:rowOff>67817</xdr:rowOff>
    </xdr:to>
    <xdr:sp macro="" textlink="">
      <xdr:nvSpPr>
        <xdr:cNvPr id="143" name="楕円 142"/>
        <xdr:cNvSpPr/>
      </xdr:nvSpPr>
      <xdr:spPr>
        <a:xfrm>
          <a:off x="2857500" y="9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58944</xdr:rowOff>
    </xdr:from>
    <xdr:ext cx="534377" cy="259045"/>
    <xdr:sp macro="" textlink="">
      <xdr:nvSpPr>
        <xdr:cNvPr id="144" name="テキスト ボックス 143"/>
        <xdr:cNvSpPr txBox="1"/>
      </xdr:nvSpPr>
      <xdr:spPr>
        <a:xfrm>
          <a:off x="2641111" y="10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146866</xdr:rowOff>
    </xdr:from>
    <xdr:to>
      <xdr:col>10</xdr:col>
      <xdr:colOff>165100</xdr:colOff>
      <xdr:row>58</xdr:row>
      <xdr:rowOff>77016</xdr:rowOff>
    </xdr:to>
    <xdr:sp macro="" textlink="">
      <xdr:nvSpPr>
        <xdr:cNvPr id="145" name="楕円 144"/>
        <xdr:cNvSpPr/>
      </xdr:nvSpPr>
      <xdr:spPr>
        <a:xfrm>
          <a:off x="1968500" y="99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68143</xdr:rowOff>
    </xdr:from>
    <xdr:ext cx="534377" cy="259045"/>
    <xdr:sp macro="" textlink="">
      <xdr:nvSpPr>
        <xdr:cNvPr id="146" name="テキスト ボックス 145"/>
        <xdr:cNvSpPr txBox="1"/>
      </xdr:nvSpPr>
      <xdr:spPr>
        <a:xfrm>
          <a:off x="1752111" y="1001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159949</xdr:rowOff>
    </xdr:from>
    <xdr:to>
      <xdr:col>6</xdr:col>
      <xdr:colOff>38100</xdr:colOff>
      <xdr:row>58</xdr:row>
      <xdr:rowOff>90099</xdr:rowOff>
    </xdr:to>
    <xdr:sp macro="" textlink="">
      <xdr:nvSpPr>
        <xdr:cNvPr id="147" name="楕円 146"/>
        <xdr:cNvSpPr/>
      </xdr:nvSpPr>
      <xdr:spPr>
        <a:xfrm>
          <a:off x="1079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81226</xdr:rowOff>
    </xdr:from>
    <xdr:ext cx="534377" cy="259045"/>
    <xdr:sp macro="" textlink="">
      <xdr:nvSpPr>
        <xdr:cNvPr id="148" name="テキスト ボックス 147"/>
        <xdr:cNvSpPr txBox="1"/>
      </xdr:nvSpPr>
      <xdr:spPr>
        <a:xfrm>
          <a:off x="863111" y="100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49955</xdr:rowOff>
    </xdr:from>
    <xdr:to>
      <xdr:col>24</xdr:col>
      <xdr:colOff>63500</xdr:colOff>
      <xdr:row>78</xdr:row>
      <xdr:rowOff>56795</xdr:rowOff>
    </xdr:to>
    <xdr:cxnSp macro="">
      <xdr:nvCxnSpPr>
        <xdr:cNvPr id="177" name="直線コネクタ 176"/>
        <xdr:cNvCxnSpPr/>
      </xdr:nvCxnSpPr>
      <xdr:spPr>
        <a:xfrm flipV="1">
          <a:off x="3797300" y="13423055"/>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56795</xdr:rowOff>
    </xdr:from>
    <xdr:to>
      <xdr:col>19</xdr:col>
      <xdr:colOff>177800</xdr:colOff>
      <xdr:row>78</xdr:row>
      <xdr:rowOff>71977</xdr:rowOff>
    </xdr:to>
    <xdr:cxnSp macro="">
      <xdr:nvCxnSpPr>
        <xdr:cNvPr id="180" name="直線コネクタ 179"/>
        <xdr:cNvCxnSpPr/>
      </xdr:nvCxnSpPr>
      <xdr:spPr>
        <a:xfrm flipV="1">
          <a:off x="2908300" y="13429895"/>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71977</xdr:rowOff>
    </xdr:from>
    <xdr:to>
      <xdr:col>15</xdr:col>
      <xdr:colOff>50800</xdr:colOff>
      <xdr:row>78</xdr:row>
      <xdr:rowOff>75482</xdr:rowOff>
    </xdr:to>
    <xdr:cxnSp macro="">
      <xdr:nvCxnSpPr>
        <xdr:cNvPr id="183" name="直線コネクタ 182"/>
        <xdr:cNvCxnSpPr/>
      </xdr:nvCxnSpPr>
      <xdr:spPr>
        <a:xfrm flipV="1">
          <a:off x="2019300" y="1344507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75482</xdr:rowOff>
    </xdr:from>
    <xdr:to>
      <xdr:col>10</xdr:col>
      <xdr:colOff>114300</xdr:colOff>
      <xdr:row>78</xdr:row>
      <xdr:rowOff>93827</xdr:rowOff>
    </xdr:to>
    <xdr:cxnSp macro="">
      <xdr:nvCxnSpPr>
        <xdr:cNvPr id="186" name="直線コネクタ 185"/>
        <xdr:cNvCxnSpPr/>
      </xdr:nvCxnSpPr>
      <xdr:spPr>
        <a:xfrm flipV="1">
          <a:off x="1130300" y="13448582"/>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170605</xdr:rowOff>
    </xdr:from>
    <xdr:to>
      <xdr:col>24</xdr:col>
      <xdr:colOff>114300</xdr:colOff>
      <xdr:row>78</xdr:row>
      <xdr:rowOff>100755</xdr:rowOff>
    </xdr:to>
    <xdr:sp macro="" textlink="">
      <xdr:nvSpPr>
        <xdr:cNvPr id="196" name="楕円 195"/>
        <xdr:cNvSpPr/>
      </xdr:nvSpPr>
      <xdr:spPr>
        <a:xfrm>
          <a:off x="4584700" y="133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149032</xdr:rowOff>
    </xdr:from>
    <xdr:ext cx="469744" cy="259045"/>
    <xdr:sp macro="" textlink="">
      <xdr:nvSpPr>
        <xdr:cNvPr id="197" name="維持補修費該当値テキスト"/>
        <xdr:cNvSpPr txBox="1"/>
      </xdr:nvSpPr>
      <xdr:spPr>
        <a:xfrm>
          <a:off x="4686300" y="1335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5995</xdr:rowOff>
    </xdr:from>
    <xdr:to>
      <xdr:col>20</xdr:col>
      <xdr:colOff>38100</xdr:colOff>
      <xdr:row>78</xdr:row>
      <xdr:rowOff>107595</xdr:rowOff>
    </xdr:to>
    <xdr:sp macro="" textlink="">
      <xdr:nvSpPr>
        <xdr:cNvPr id="198" name="楕円 197"/>
        <xdr:cNvSpPr/>
      </xdr:nvSpPr>
      <xdr:spPr>
        <a:xfrm>
          <a:off x="3746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98722</xdr:rowOff>
    </xdr:from>
    <xdr:ext cx="469744" cy="259045"/>
    <xdr:sp macro="" textlink="">
      <xdr:nvSpPr>
        <xdr:cNvPr id="199" name="テキスト ボックス 198"/>
        <xdr:cNvSpPr txBox="1"/>
      </xdr:nvSpPr>
      <xdr:spPr>
        <a:xfrm>
          <a:off x="3562428"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21177</xdr:rowOff>
    </xdr:from>
    <xdr:to>
      <xdr:col>15</xdr:col>
      <xdr:colOff>101600</xdr:colOff>
      <xdr:row>78</xdr:row>
      <xdr:rowOff>122777</xdr:rowOff>
    </xdr:to>
    <xdr:sp macro="" textlink="">
      <xdr:nvSpPr>
        <xdr:cNvPr id="200" name="楕円 199"/>
        <xdr:cNvSpPr/>
      </xdr:nvSpPr>
      <xdr:spPr>
        <a:xfrm>
          <a:off x="2857500" y="133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113904</xdr:rowOff>
    </xdr:from>
    <xdr:ext cx="469744" cy="259045"/>
    <xdr:sp macro="" textlink="">
      <xdr:nvSpPr>
        <xdr:cNvPr id="201" name="テキスト ボックス 200"/>
        <xdr:cNvSpPr txBox="1"/>
      </xdr:nvSpPr>
      <xdr:spPr>
        <a:xfrm>
          <a:off x="2673428" y="1348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24682</xdr:rowOff>
    </xdr:from>
    <xdr:to>
      <xdr:col>10</xdr:col>
      <xdr:colOff>165100</xdr:colOff>
      <xdr:row>78</xdr:row>
      <xdr:rowOff>126282</xdr:rowOff>
    </xdr:to>
    <xdr:sp macro="" textlink="">
      <xdr:nvSpPr>
        <xdr:cNvPr id="202" name="楕円 201"/>
        <xdr:cNvSpPr/>
      </xdr:nvSpPr>
      <xdr:spPr>
        <a:xfrm>
          <a:off x="19685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117409</xdr:rowOff>
    </xdr:from>
    <xdr:ext cx="469744" cy="259045"/>
    <xdr:sp macro="" textlink="">
      <xdr:nvSpPr>
        <xdr:cNvPr id="203" name="テキスト ボックス 202"/>
        <xdr:cNvSpPr txBox="1"/>
      </xdr:nvSpPr>
      <xdr:spPr>
        <a:xfrm>
          <a:off x="1784428" y="134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43027</xdr:rowOff>
    </xdr:from>
    <xdr:to>
      <xdr:col>6</xdr:col>
      <xdr:colOff>38100</xdr:colOff>
      <xdr:row>78</xdr:row>
      <xdr:rowOff>144627</xdr:rowOff>
    </xdr:to>
    <xdr:sp macro="" textlink="">
      <xdr:nvSpPr>
        <xdr:cNvPr id="204" name="楕円 203"/>
        <xdr:cNvSpPr/>
      </xdr:nvSpPr>
      <xdr:spPr>
        <a:xfrm>
          <a:off x="1079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135754</xdr:rowOff>
    </xdr:from>
    <xdr:ext cx="469744" cy="259045"/>
    <xdr:sp macro="" textlink="">
      <xdr:nvSpPr>
        <xdr:cNvPr id="205" name="テキスト ボックス 204"/>
        <xdr:cNvSpPr txBox="1"/>
      </xdr:nvSpPr>
      <xdr:spPr>
        <a:xfrm>
          <a:off x="895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40132</xdr:rowOff>
    </xdr:from>
    <xdr:to>
      <xdr:col>24</xdr:col>
      <xdr:colOff>63500</xdr:colOff>
      <xdr:row>97</xdr:row>
      <xdr:rowOff>54483</xdr:rowOff>
    </xdr:to>
    <xdr:cxnSp macro="">
      <xdr:nvCxnSpPr>
        <xdr:cNvPr id="235" name="直線コネクタ 234"/>
        <xdr:cNvCxnSpPr/>
      </xdr:nvCxnSpPr>
      <xdr:spPr>
        <a:xfrm>
          <a:off x="3797300" y="16670782"/>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40132</xdr:rowOff>
    </xdr:from>
    <xdr:to>
      <xdr:col>19</xdr:col>
      <xdr:colOff>177800</xdr:colOff>
      <xdr:row>97</xdr:row>
      <xdr:rowOff>117690</xdr:rowOff>
    </xdr:to>
    <xdr:cxnSp macro="">
      <xdr:nvCxnSpPr>
        <xdr:cNvPr id="238" name="直線コネクタ 237"/>
        <xdr:cNvCxnSpPr/>
      </xdr:nvCxnSpPr>
      <xdr:spPr>
        <a:xfrm flipV="1">
          <a:off x="2908300" y="16670782"/>
          <a:ext cx="8890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117690</xdr:rowOff>
    </xdr:from>
    <xdr:to>
      <xdr:col>15</xdr:col>
      <xdr:colOff>50800</xdr:colOff>
      <xdr:row>97</xdr:row>
      <xdr:rowOff>117818</xdr:rowOff>
    </xdr:to>
    <xdr:cxnSp macro="">
      <xdr:nvCxnSpPr>
        <xdr:cNvPr id="241" name="直線コネクタ 240"/>
        <xdr:cNvCxnSpPr/>
      </xdr:nvCxnSpPr>
      <xdr:spPr>
        <a:xfrm flipV="1">
          <a:off x="2019300" y="1674834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117818</xdr:rowOff>
    </xdr:from>
    <xdr:to>
      <xdr:col>10</xdr:col>
      <xdr:colOff>114300</xdr:colOff>
      <xdr:row>97</xdr:row>
      <xdr:rowOff>168669</xdr:rowOff>
    </xdr:to>
    <xdr:cxnSp macro="">
      <xdr:nvCxnSpPr>
        <xdr:cNvPr id="244" name="直線コネクタ 243"/>
        <xdr:cNvCxnSpPr/>
      </xdr:nvCxnSpPr>
      <xdr:spPr>
        <a:xfrm flipV="1">
          <a:off x="1130300" y="16748468"/>
          <a:ext cx="889000" cy="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3683</xdr:rowOff>
    </xdr:from>
    <xdr:to>
      <xdr:col>24</xdr:col>
      <xdr:colOff>114300</xdr:colOff>
      <xdr:row>97</xdr:row>
      <xdr:rowOff>105283</xdr:rowOff>
    </xdr:to>
    <xdr:sp macro="" textlink="">
      <xdr:nvSpPr>
        <xdr:cNvPr id="254" name="楕円 253"/>
        <xdr:cNvSpPr/>
      </xdr:nvSpPr>
      <xdr:spPr>
        <a:xfrm>
          <a:off x="45847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153560</xdr:rowOff>
    </xdr:from>
    <xdr:ext cx="534377" cy="259045"/>
    <xdr:sp macro="" textlink="">
      <xdr:nvSpPr>
        <xdr:cNvPr id="255" name="扶助費該当値テキスト"/>
        <xdr:cNvSpPr txBox="1"/>
      </xdr:nvSpPr>
      <xdr:spPr>
        <a:xfrm>
          <a:off x="4686300" y="1661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160782</xdr:rowOff>
    </xdr:from>
    <xdr:to>
      <xdr:col>20</xdr:col>
      <xdr:colOff>38100</xdr:colOff>
      <xdr:row>97</xdr:row>
      <xdr:rowOff>90932</xdr:rowOff>
    </xdr:to>
    <xdr:sp macro="" textlink="">
      <xdr:nvSpPr>
        <xdr:cNvPr id="256" name="楕円 255"/>
        <xdr:cNvSpPr/>
      </xdr:nvSpPr>
      <xdr:spPr>
        <a:xfrm>
          <a:off x="3746500" y="166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82059</xdr:rowOff>
    </xdr:from>
    <xdr:ext cx="534377" cy="259045"/>
    <xdr:sp macro="" textlink="">
      <xdr:nvSpPr>
        <xdr:cNvPr id="257" name="テキスト ボックス 256"/>
        <xdr:cNvSpPr txBox="1"/>
      </xdr:nvSpPr>
      <xdr:spPr>
        <a:xfrm>
          <a:off x="3530111" y="167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66890</xdr:rowOff>
    </xdr:from>
    <xdr:to>
      <xdr:col>15</xdr:col>
      <xdr:colOff>101600</xdr:colOff>
      <xdr:row>97</xdr:row>
      <xdr:rowOff>168490</xdr:rowOff>
    </xdr:to>
    <xdr:sp macro="" textlink="">
      <xdr:nvSpPr>
        <xdr:cNvPr id="258" name="楕円 257"/>
        <xdr:cNvSpPr/>
      </xdr:nvSpPr>
      <xdr:spPr>
        <a:xfrm>
          <a:off x="2857500" y="166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159617</xdr:rowOff>
    </xdr:from>
    <xdr:ext cx="534377" cy="259045"/>
    <xdr:sp macro="" textlink="">
      <xdr:nvSpPr>
        <xdr:cNvPr id="259" name="テキスト ボックス 258"/>
        <xdr:cNvSpPr txBox="1"/>
      </xdr:nvSpPr>
      <xdr:spPr>
        <a:xfrm>
          <a:off x="2641111" y="167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67018</xdr:rowOff>
    </xdr:from>
    <xdr:to>
      <xdr:col>10</xdr:col>
      <xdr:colOff>165100</xdr:colOff>
      <xdr:row>97</xdr:row>
      <xdr:rowOff>168618</xdr:rowOff>
    </xdr:to>
    <xdr:sp macro="" textlink="">
      <xdr:nvSpPr>
        <xdr:cNvPr id="260" name="楕円 259"/>
        <xdr:cNvSpPr/>
      </xdr:nvSpPr>
      <xdr:spPr>
        <a:xfrm>
          <a:off x="1968500" y="166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159745</xdr:rowOff>
    </xdr:from>
    <xdr:ext cx="534377" cy="259045"/>
    <xdr:sp macro="" textlink="">
      <xdr:nvSpPr>
        <xdr:cNvPr id="261" name="テキスト ボックス 260"/>
        <xdr:cNvSpPr txBox="1"/>
      </xdr:nvSpPr>
      <xdr:spPr>
        <a:xfrm>
          <a:off x="1752111" y="167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117869</xdr:rowOff>
    </xdr:from>
    <xdr:to>
      <xdr:col>6</xdr:col>
      <xdr:colOff>38100</xdr:colOff>
      <xdr:row>98</xdr:row>
      <xdr:rowOff>48019</xdr:rowOff>
    </xdr:to>
    <xdr:sp macro="" textlink="">
      <xdr:nvSpPr>
        <xdr:cNvPr id="262" name="楕円 261"/>
        <xdr:cNvSpPr/>
      </xdr:nvSpPr>
      <xdr:spPr>
        <a:xfrm>
          <a:off x="1079500" y="167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39146</xdr:rowOff>
    </xdr:from>
    <xdr:ext cx="534377" cy="259045"/>
    <xdr:sp macro="" textlink="">
      <xdr:nvSpPr>
        <xdr:cNvPr id="263" name="テキスト ボックス 262"/>
        <xdr:cNvSpPr txBox="1"/>
      </xdr:nvSpPr>
      <xdr:spPr>
        <a:xfrm>
          <a:off x="863111" y="168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1891</xdr:rowOff>
    </xdr:from>
    <xdr:to>
      <xdr:col>55</xdr:col>
      <xdr:colOff>0</xdr:colOff>
      <xdr:row>37</xdr:row>
      <xdr:rowOff>71511</xdr:rowOff>
    </xdr:to>
    <xdr:cxnSp macro="">
      <xdr:nvCxnSpPr>
        <xdr:cNvPr id="290" name="直線コネクタ 289"/>
        <xdr:cNvCxnSpPr/>
      </xdr:nvCxnSpPr>
      <xdr:spPr>
        <a:xfrm flipV="1">
          <a:off x="9639300" y="6345541"/>
          <a:ext cx="838200" cy="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21233</xdr:rowOff>
    </xdr:from>
    <xdr:to>
      <xdr:col>50</xdr:col>
      <xdr:colOff>114300</xdr:colOff>
      <xdr:row>37</xdr:row>
      <xdr:rowOff>71511</xdr:rowOff>
    </xdr:to>
    <xdr:cxnSp macro="">
      <xdr:nvCxnSpPr>
        <xdr:cNvPr id="293" name="直線コネクタ 292"/>
        <xdr:cNvCxnSpPr/>
      </xdr:nvCxnSpPr>
      <xdr:spPr>
        <a:xfrm>
          <a:off x="8750300" y="6364883"/>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21233</xdr:rowOff>
    </xdr:from>
    <xdr:to>
      <xdr:col>45</xdr:col>
      <xdr:colOff>177800</xdr:colOff>
      <xdr:row>37</xdr:row>
      <xdr:rowOff>72437</xdr:rowOff>
    </xdr:to>
    <xdr:cxnSp macro="">
      <xdr:nvCxnSpPr>
        <xdr:cNvPr id="296" name="直線コネクタ 295"/>
        <xdr:cNvCxnSpPr/>
      </xdr:nvCxnSpPr>
      <xdr:spPr>
        <a:xfrm flipV="1">
          <a:off x="7861300" y="6364883"/>
          <a:ext cx="889000" cy="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72437</xdr:rowOff>
    </xdr:from>
    <xdr:to>
      <xdr:col>41</xdr:col>
      <xdr:colOff>50800</xdr:colOff>
      <xdr:row>37</xdr:row>
      <xdr:rowOff>98420</xdr:rowOff>
    </xdr:to>
    <xdr:cxnSp macro="">
      <xdr:nvCxnSpPr>
        <xdr:cNvPr id="299" name="直線コネクタ 298"/>
        <xdr:cNvCxnSpPr/>
      </xdr:nvCxnSpPr>
      <xdr:spPr>
        <a:xfrm flipV="1">
          <a:off x="6972300" y="6416087"/>
          <a:ext cx="8890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144701</xdr:rowOff>
    </xdr:from>
    <xdr:ext cx="534377" cy="259045"/>
    <xdr:sp macro="" textlink="">
      <xdr:nvSpPr>
        <xdr:cNvPr id="301" name="テキスト ボックス 300"/>
        <xdr:cNvSpPr txBox="1"/>
      </xdr:nvSpPr>
      <xdr:spPr>
        <a:xfrm>
          <a:off x="7594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157204</xdr:rowOff>
    </xdr:from>
    <xdr:ext cx="534377" cy="259045"/>
    <xdr:sp macro="" textlink="">
      <xdr:nvSpPr>
        <xdr:cNvPr id="303" name="テキスト ボックス 302"/>
        <xdr:cNvSpPr txBox="1"/>
      </xdr:nvSpPr>
      <xdr:spPr>
        <a:xfrm>
          <a:off x="6705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122541</xdr:rowOff>
    </xdr:from>
    <xdr:to>
      <xdr:col>55</xdr:col>
      <xdr:colOff>50800</xdr:colOff>
      <xdr:row>37</xdr:row>
      <xdr:rowOff>52691</xdr:rowOff>
    </xdr:to>
    <xdr:sp macro="" textlink="">
      <xdr:nvSpPr>
        <xdr:cNvPr id="309" name="楕円 308"/>
        <xdr:cNvSpPr/>
      </xdr:nvSpPr>
      <xdr:spPr>
        <a:xfrm>
          <a:off x="10426700" y="62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145418</xdr:rowOff>
    </xdr:from>
    <xdr:ext cx="599010" cy="259045"/>
    <xdr:sp macro="" textlink="">
      <xdr:nvSpPr>
        <xdr:cNvPr id="310" name="補助費等該当値テキスト"/>
        <xdr:cNvSpPr txBox="1"/>
      </xdr:nvSpPr>
      <xdr:spPr>
        <a:xfrm>
          <a:off x="10528300" y="61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20711</xdr:rowOff>
    </xdr:from>
    <xdr:to>
      <xdr:col>50</xdr:col>
      <xdr:colOff>165100</xdr:colOff>
      <xdr:row>37</xdr:row>
      <xdr:rowOff>122311</xdr:rowOff>
    </xdr:to>
    <xdr:sp macro="" textlink="">
      <xdr:nvSpPr>
        <xdr:cNvPr id="311" name="楕円 310"/>
        <xdr:cNvSpPr/>
      </xdr:nvSpPr>
      <xdr:spPr>
        <a:xfrm>
          <a:off x="9588500" y="63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138838</xdr:rowOff>
    </xdr:from>
    <xdr:ext cx="599010" cy="259045"/>
    <xdr:sp macro="" textlink="">
      <xdr:nvSpPr>
        <xdr:cNvPr id="312" name="テキスト ボックス 311"/>
        <xdr:cNvSpPr txBox="1"/>
      </xdr:nvSpPr>
      <xdr:spPr>
        <a:xfrm>
          <a:off x="9339795" y="61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141883</xdr:rowOff>
    </xdr:from>
    <xdr:to>
      <xdr:col>46</xdr:col>
      <xdr:colOff>38100</xdr:colOff>
      <xdr:row>37</xdr:row>
      <xdr:rowOff>72033</xdr:rowOff>
    </xdr:to>
    <xdr:sp macro="" textlink="">
      <xdr:nvSpPr>
        <xdr:cNvPr id="313" name="楕円 312"/>
        <xdr:cNvSpPr/>
      </xdr:nvSpPr>
      <xdr:spPr>
        <a:xfrm>
          <a:off x="8699500" y="6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88560</xdr:rowOff>
    </xdr:from>
    <xdr:ext cx="599010" cy="259045"/>
    <xdr:sp macro="" textlink="">
      <xdr:nvSpPr>
        <xdr:cNvPr id="314" name="テキスト ボックス 313"/>
        <xdr:cNvSpPr txBox="1"/>
      </xdr:nvSpPr>
      <xdr:spPr>
        <a:xfrm>
          <a:off x="8450795" y="608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21637</xdr:rowOff>
    </xdr:from>
    <xdr:to>
      <xdr:col>41</xdr:col>
      <xdr:colOff>101600</xdr:colOff>
      <xdr:row>37</xdr:row>
      <xdr:rowOff>123237</xdr:rowOff>
    </xdr:to>
    <xdr:sp macro="" textlink="">
      <xdr:nvSpPr>
        <xdr:cNvPr id="315" name="楕円 314"/>
        <xdr:cNvSpPr/>
      </xdr:nvSpPr>
      <xdr:spPr>
        <a:xfrm>
          <a:off x="7810500" y="63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139764</xdr:rowOff>
    </xdr:from>
    <xdr:ext cx="599010" cy="259045"/>
    <xdr:sp macro="" textlink="">
      <xdr:nvSpPr>
        <xdr:cNvPr id="316" name="テキスト ボックス 315"/>
        <xdr:cNvSpPr txBox="1"/>
      </xdr:nvSpPr>
      <xdr:spPr>
        <a:xfrm>
          <a:off x="7561795" y="614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47620</xdr:rowOff>
    </xdr:from>
    <xdr:to>
      <xdr:col>36</xdr:col>
      <xdr:colOff>165100</xdr:colOff>
      <xdr:row>37</xdr:row>
      <xdr:rowOff>149220</xdr:rowOff>
    </xdr:to>
    <xdr:sp macro="" textlink="">
      <xdr:nvSpPr>
        <xdr:cNvPr id="317" name="楕円 316"/>
        <xdr:cNvSpPr/>
      </xdr:nvSpPr>
      <xdr:spPr>
        <a:xfrm>
          <a:off x="6921500" y="63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165747</xdr:rowOff>
    </xdr:from>
    <xdr:ext cx="534377" cy="259045"/>
    <xdr:sp macro="" textlink="">
      <xdr:nvSpPr>
        <xdr:cNvPr id="318" name="テキスト ボックス 317"/>
        <xdr:cNvSpPr txBox="1"/>
      </xdr:nvSpPr>
      <xdr:spPr>
        <a:xfrm>
          <a:off x="6705111" y="61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100808</xdr:rowOff>
    </xdr:from>
    <xdr:to>
      <xdr:col>55</xdr:col>
      <xdr:colOff>0</xdr:colOff>
      <xdr:row>58</xdr:row>
      <xdr:rowOff>113428</xdr:rowOff>
    </xdr:to>
    <xdr:cxnSp macro="">
      <xdr:nvCxnSpPr>
        <xdr:cNvPr id="345" name="直線コネクタ 344"/>
        <xdr:cNvCxnSpPr/>
      </xdr:nvCxnSpPr>
      <xdr:spPr>
        <a:xfrm>
          <a:off x="9639300" y="10044908"/>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100808</xdr:rowOff>
    </xdr:from>
    <xdr:to>
      <xdr:col>50</xdr:col>
      <xdr:colOff>114300</xdr:colOff>
      <xdr:row>58</xdr:row>
      <xdr:rowOff>106174</xdr:rowOff>
    </xdr:to>
    <xdr:cxnSp macro="">
      <xdr:nvCxnSpPr>
        <xdr:cNvPr id="348" name="直線コネクタ 347"/>
        <xdr:cNvCxnSpPr/>
      </xdr:nvCxnSpPr>
      <xdr:spPr>
        <a:xfrm flipV="1">
          <a:off x="8750300" y="10044908"/>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98923</xdr:rowOff>
    </xdr:from>
    <xdr:to>
      <xdr:col>45</xdr:col>
      <xdr:colOff>177800</xdr:colOff>
      <xdr:row>58</xdr:row>
      <xdr:rowOff>106174</xdr:rowOff>
    </xdr:to>
    <xdr:cxnSp macro="">
      <xdr:nvCxnSpPr>
        <xdr:cNvPr id="351" name="直線コネクタ 350"/>
        <xdr:cNvCxnSpPr/>
      </xdr:nvCxnSpPr>
      <xdr:spPr>
        <a:xfrm>
          <a:off x="7861300" y="10043023"/>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98923</xdr:rowOff>
    </xdr:from>
    <xdr:to>
      <xdr:col>41</xdr:col>
      <xdr:colOff>50800</xdr:colOff>
      <xdr:row>58</xdr:row>
      <xdr:rowOff>109579</xdr:rowOff>
    </xdr:to>
    <xdr:cxnSp macro="">
      <xdr:nvCxnSpPr>
        <xdr:cNvPr id="354" name="直線コネクタ 353"/>
        <xdr:cNvCxnSpPr/>
      </xdr:nvCxnSpPr>
      <xdr:spPr>
        <a:xfrm flipV="1">
          <a:off x="6972300" y="10043023"/>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154270</xdr:rowOff>
    </xdr:from>
    <xdr:ext cx="599010" cy="259045"/>
    <xdr:sp macro="" textlink="">
      <xdr:nvSpPr>
        <xdr:cNvPr id="358" name="テキスト ボックス 357"/>
        <xdr:cNvSpPr txBox="1"/>
      </xdr:nvSpPr>
      <xdr:spPr>
        <a:xfrm>
          <a:off x="6672795" y="100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62628</xdr:rowOff>
    </xdr:from>
    <xdr:to>
      <xdr:col>55</xdr:col>
      <xdr:colOff>50800</xdr:colOff>
      <xdr:row>58</xdr:row>
      <xdr:rowOff>164228</xdr:rowOff>
    </xdr:to>
    <xdr:sp macro="" textlink="">
      <xdr:nvSpPr>
        <xdr:cNvPr id="364" name="楕円 363"/>
        <xdr:cNvSpPr/>
      </xdr:nvSpPr>
      <xdr:spPr>
        <a:xfrm>
          <a:off x="10426700" y="100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50008</xdr:rowOff>
    </xdr:from>
    <xdr:to>
      <xdr:col>50</xdr:col>
      <xdr:colOff>165100</xdr:colOff>
      <xdr:row>58</xdr:row>
      <xdr:rowOff>151608</xdr:rowOff>
    </xdr:to>
    <xdr:sp macro="" textlink="">
      <xdr:nvSpPr>
        <xdr:cNvPr id="366" name="楕円 365"/>
        <xdr:cNvSpPr/>
      </xdr:nvSpPr>
      <xdr:spPr>
        <a:xfrm>
          <a:off x="9588500" y="99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168135</xdr:rowOff>
    </xdr:from>
    <xdr:ext cx="599010" cy="259045"/>
    <xdr:sp macro="" textlink="">
      <xdr:nvSpPr>
        <xdr:cNvPr id="367" name="テキスト ボックス 366"/>
        <xdr:cNvSpPr txBox="1"/>
      </xdr:nvSpPr>
      <xdr:spPr>
        <a:xfrm>
          <a:off x="9339795" y="976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55374</xdr:rowOff>
    </xdr:from>
    <xdr:to>
      <xdr:col>46</xdr:col>
      <xdr:colOff>38100</xdr:colOff>
      <xdr:row>58</xdr:row>
      <xdr:rowOff>156974</xdr:rowOff>
    </xdr:to>
    <xdr:sp macro="" textlink="">
      <xdr:nvSpPr>
        <xdr:cNvPr id="368" name="楕円 367"/>
        <xdr:cNvSpPr/>
      </xdr:nvSpPr>
      <xdr:spPr>
        <a:xfrm>
          <a:off x="8699500" y="99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2051</xdr:rowOff>
    </xdr:from>
    <xdr:ext cx="599010" cy="259045"/>
    <xdr:sp macro="" textlink="">
      <xdr:nvSpPr>
        <xdr:cNvPr id="369" name="テキスト ボックス 368"/>
        <xdr:cNvSpPr txBox="1"/>
      </xdr:nvSpPr>
      <xdr:spPr>
        <a:xfrm>
          <a:off x="8450795" y="977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48123</xdr:rowOff>
    </xdr:from>
    <xdr:to>
      <xdr:col>41</xdr:col>
      <xdr:colOff>101600</xdr:colOff>
      <xdr:row>58</xdr:row>
      <xdr:rowOff>149723</xdr:rowOff>
    </xdr:to>
    <xdr:sp macro="" textlink="">
      <xdr:nvSpPr>
        <xdr:cNvPr id="370" name="楕円 369"/>
        <xdr:cNvSpPr/>
      </xdr:nvSpPr>
      <xdr:spPr>
        <a:xfrm>
          <a:off x="7810500" y="99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166250</xdr:rowOff>
    </xdr:from>
    <xdr:ext cx="599010" cy="259045"/>
    <xdr:sp macro="" textlink="">
      <xdr:nvSpPr>
        <xdr:cNvPr id="371" name="テキスト ボックス 370"/>
        <xdr:cNvSpPr txBox="1"/>
      </xdr:nvSpPr>
      <xdr:spPr>
        <a:xfrm>
          <a:off x="7561795" y="976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58779</xdr:rowOff>
    </xdr:from>
    <xdr:to>
      <xdr:col>36</xdr:col>
      <xdr:colOff>165100</xdr:colOff>
      <xdr:row>58</xdr:row>
      <xdr:rowOff>160379</xdr:rowOff>
    </xdr:to>
    <xdr:sp macro="" textlink="">
      <xdr:nvSpPr>
        <xdr:cNvPr id="372" name="楕円 371"/>
        <xdr:cNvSpPr/>
      </xdr:nvSpPr>
      <xdr:spPr>
        <a:xfrm>
          <a:off x="6921500" y="1000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5456</xdr:rowOff>
    </xdr:from>
    <xdr:ext cx="599010" cy="259045"/>
    <xdr:sp macro="" textlink="">
      <xdr:nvSpPr>
        <xdr:cNvPr id="373" name="テキスト ボックス 372"/>
        <xdr:cNvSpPr txBox="1"/>
      </xdr:nvSpPr>
      <xdr:spPr>
        <a:xfrm>
          <a:off x="6672795" y="977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104704</xdr:rowOff>
    </xdr:from>
    <xdr:to>
      <xdr:col>55</xdr:col>
      <xdr:colOff>0</xdr:colOff>
      <xdr:row>78</xdr:row>
      <xdr:rowOff>120221</xdr:rowOff>
    </xdr:to>
    <xdr:cxnSp macro="">
      <xdr:nvCxnSpPr>
        <xdr:cNvPr id="400" name="直線コネクタ 399"/>
        <xdr:cNvCxnSpPr/>
      </xdr:nvCxnSpPr>
      <xdr:spPr>
        <a:xfrm>
          <a:off x="9639300" y="13477804"/>
          <a:ext cx="8382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104704</xdr:rowOff>
    </xdr:from>
    <xdr:to>
      <xdr:col>50</xdr:col>
      <xdr:colOff>114300</xdr:colOff>
      <xdr:row>78</xdr:row>
      <xdr:rowOff>110776</xdr:rowOff>
    </xdr:to>
    <xdr:cxnSp macro="">
      <xdr:nvCxnSpPr>
        <xdr:cNvPr id="403" name="直線コネクタ 402"/>
        <xdr:cNvCxnSpPr/>
      </xdr:nvCxnSpPr>
      <xdr:spPr>
        <a:xfrm flipV="1">
          <a:off x="8750300" y="13477804"/>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110776</xdr:rowOff>
    </xdr:from>
    <xdr:to>
      <xdr:col>45</xdr:col>
      <xdr:colOff>177800</xdr:colOff>
      <xdr:row>78</xdr:row>
      <xdr:rowOff>121892</xdr:rowOff>
    </xdr:to>
    <xdr:cxnSp macro="">
      <xdr:nvCxnSpPr>
        <xdr:cNvPr id="406" name="直線コネクタ 405"/>
        <xdr:cNvCxnSpPr/>
      </xdr:nvCxnSpPr>
      <xdr:spPr>
        <a:xfrm flipV="1">
          <a:off x="7861300" y="13483876"/>
          <a:ext cx="8890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69421</xdr:rowOff>
    </xdr:from>
    <xdr:to>
      <xdr:col>55</xdr:col>
      <xdr:colOff>50800</xdr:colOff>
      <xdr:row>78</xdr:row>
      <xdr:rowOff>171021</xdr:rowOff>
    </xdr:to>
    <xdr:sp macro="" textlink="">
      <xdr:nvSpPr>
        <xdr:cNvPr id="416" name="楕円 415"/>
        <xdr:cNvSpPr/>
      </xdr:nvSpPr>
      <xdr:spPr>
        <a:xfrm>
          <a:off x="10426700" y="134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28798</xdr:rowOff>
    </xdr:from>
    <xdr:ext cx="534377" cy="259045"/>
    <xdr:sp macro="" textlink="">
      <xdr:nvSpPr>
        <xdr:cNvPr id="417" name="普通建設事業費 （ うち新規整備　）該当値テキスト"/>
        <xdr:cNvSpPr txBox="1"/>
      </xdr:nvSpPr>
      <xdr:spPr>
        <a:xfrm>
          <a:off x="10528300" y="132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53904</xdr:rowOff>
    </xdr:from>
    <xdr:to>
      <xdr:col>50</xdr:col>
      <xdr:colOff>165100</xdr:colOff>
      <xdr:row>78</xdr:row>
      <xdr:rowOff>155504</xdr:rowOff>
    </xdr:to>
    <xdr:sp macro="" textlink="">
      <xdr:nvSpPr>
        <xdr:cNvPr id="418" name="楕円 417"/>
        <xdr:cNvSpPr/>
      </xdr:nvSpPr>
      <xdr:spPr>
        <a:xfrm>
          <a:off x="9588500" y="134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581</xdr:rowOff>
    </xdr:from>
    <xdr:ext cx="599010" cy="259045"/>
    <xdr:sp macro="" textlink="">
      <xdr:nvSpPr>
        <xdr:cNvPr id="419" name="テキスト ボックス 418"/>
        <xdr:cNvSpPr txBox="1"/>
      </xdr:nvSpPr>
      <xdr:spPr>
        <a:xfrm>
          <a:off x="9339795" y="1320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59976</xdr:rowOff>
    </xdr:from>
    <xdr:to>
      <xdr:col>46</xdr:col>
      <xdr:colOff>38100</xdr:colOff>
      <xdr:row>78</xdr:row>
      <xdr:rowOff>161576</xdr:rowOff>
    </xdr:to>
    <xdr:sp macro="" textlink="">
      <xdr:nvSpPr>
        <xdr:cNvPr id="420" name="楕円 419"/>
        <xdr:cNvSpPr/>
      </xdr:nvSpPr>
      <xdr:spPr>
        <a:xfrm>
          <a:off x="8699500" y="13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6653</xdr:rowOff>
    </xdr:from>
    <xdr:ext cx="599010" cy="259045"/>
    <xdr:sp macro="" textlink="">
      <xdr:nvSpPr>
        <xdr:cNvPr id="421" name="テキスト ボックス 420"/>
        <xdr:cNvSpPr txBox="1"/>
      </xdr:nvSpPr>
      <xdr:spPr>
        <a:xfrm>
          <a:off x="8450795" y="132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71092</xdr:rowOff>
    </xdr:from>
    <xdr:to>
      <xdr:col>41</xdr:col>
      <xdr:colOff>101600</xdr:colOff>
      <xdr:row>79</xdr:row>
      <xdr:rowOff>1242</xdr:rowOff>
    </xdr:to>
    <xdr:sp macro="" textlink="">
      <xdr:nvSpPr>
        <xdr:cNvPr id="422" name="楕円 421"/>
        <xdr:cNvSpPr/>
      </xdr:nvSpPr>
      <xdr:spPr>
        <a:xfrm>
          <a:off x="7810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17769</xdr:rowOff>
    </xdr:from>
    <xdr:ext cx="534377" cy="259045"/>
    <xdr:sp macro="" textlink="">
      <xdr:nvSpPr>
        <xdr:cNvPr id="423" name="テキスト ボックス 422"/>
        <xdr:cNvSpPr txBox="1"/>
      </xdr:nvSpPr>
      <xdr:spPr>
        <a:xfrm>
          <a:off x="7594111" y="132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133361</xdr:rowOff>
    </xdr:from>
    <xdr:to>
      <xdr:col>55</xdr:col>
      <xdr:colOff>0</xdr:colOff>
      <xdr:row>99</xdr:row>
      <xdr:rowOff>17205</xdr:rowOff>
    </xdr:to>
    <xdr:cxnSp macro="">
      <xdr:nvCxnSpPr>
        <xdr:cNvPr id="452" name="直線コネクタ 451"/>
        <xdr:cNvCxnSpPr/>
      </xdr:nvCxnSpPr>
      <xdr:spPr>
        <a:xfrm flipV="1">
          <a:off x="9639300" y="16935461"/>
          <a:ext cx="8382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9440</xdr:rowOff>
    </xdr:from>
    <xdr:to>
      <xdr:col>50</xdr:col>
      <xdr:colOff>114300</xdr:colOff>
      <xdr:row>99</xdr:row>
      <xdr:rowOff>17205</xdr:rowOff>
    </xdr:to>
    <xdr:cxnSp macro="">
      <xdr:nvCxnSpPr>
        <xdr:cNvPr id="455" name="直線コネクタ 454"/>
        <xdr:cNvCxnSpPr/>
      </xdr:nvCxnSpPr>
      <xdr:spPr>
        <a:xfrm>
          <a:off x="8750300" y="16982990"/>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155096</xdr:rowOff>
    </xdr:from>
    <xdr:to>
      <xdr:col>45</xdr:col>
      <xdr:colOff>177800</xdr:colOff>
      <xdr:row>99</xdr:row>
      <xdr:rowOff>9440</xdr:rowOff>
    </xdr:to>
    <xdr:cxnSp macro="">
      <xdr:nvCxnSpPr>
        <xdr:cNvPr id="458" name="直線コネクタ 457"/>
        <xdr:cNvCxnSpPr/>
      </xdr:nvCxnSpPr>
      <xdr:spPr>
        <a:xfrm>
          <a:off x="7861300" y="16957196"/>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82561</xdr:rowOff>
    </xdr:from>
    <xdr:to>
      <xdr:col>55</xdr:col>
      <xdr:colOff>50800</xdr:colOff>
      <xdr:row>99</xdr:row>
      <xdr:rowOff>12711</xdr:rowOff>
    </xdr:to>
    <xdr:sp macro="" textlink="">
      <xdr:nvSpPr>
        <xdr:cNvPr id="468" name="楕円 467"/>
        <xdr:cNvSpPr/>
      </xdr:nvSpPr>
      <xdr:spPr>
        <a:xfrm>
          <a:off x="10426700" y="168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168938</xdr:rowOff>
    </xdr:from>
    <xdr:ext cx="534377" cy="259045"/>
    <xdr:sp macro="" textlink="">
      <xdr:nvSpPr>
        <xdr:cNvPr id="469" name="普通建設事業費 （ うち更新整備　）該当値テキスト"/>
        <xdr:cNvSpPr txBox="1"/>
      </xdr:nvSpPr>
      <xdr:spPr>
        <a:xfrm>
          <a:off x="10528300" y="167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137855</xdr:rowOff>
    </xdr:from>
    <xdr:to>
      <xdr:col>50</xdr:col>
      <xdr:colOff>165100</xdr:colOff>
      <xdr:row>99</xdr:row>
      <xdr:rowOff>68005</xdr:rowOff>
    </xdr:to>
    <xdr:sp macro="" textlink="">
      <xdr:nvSpPr>
        <xdr:cNvPr id="470" name="楕円 469"/>
        <xdr:cNvSpPr/>
      </xdr:nvSpPr>
      <xdr:spPr>
        <a:xfrm>
          <a:off x="9588500" y="169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59132</xdr:rowOff>
    </xdr:from>
    <xdr:ext cx="469744" cy="259045"/>
    <xdr:sp macro="" textlink="">
      <xdr:nvSpPr>
        <xdr:cNvPr id="471" name="テキスト ボックス 470"/>
        <xdr:cNvSpPr txBox="1"/>
      </xdr:nvSpPr>
      <xdr:spPr>
        <a:xfrm>
          <a:off x="9404428" y="170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130090</xdr:rowOff>
    </xdr:from>
    <xdr:to>
      <xdr:col>46</xdr:col>
      <xdr:colOff>38100</xdr:colOff>
      <xdr:row>99</xdr:row>
      <xdr:rowOff>60240</xdr:rowOff>
    </xdr:to>
    <xdr:sp macro="" textlink="">
      <xdr:nvSpPr>
        <xdr:cNvPr id="472" name="楕円 471"/>
        <xdr:cNvSpPr/>
      </xdr:nvSpPr>
      <xdr:spPr>
        <a:xfrm>
          <a:off x="8699500" y="169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51367</xdr:rowOff>
    </xdr:from>
    <xdr:ext cx="469744" cy="259045"/>
    <xdr:sp macro="" textlink="">
      <xdr:nvSpPr>
        <xdr:cNvPr id="473" name="テキスト ボックス 472"/>
        <xdr:cNvSpPr txBox="1"/>
      </xdr:nvSpPr>
      <xdr:spPr>
        <a:xfrm>
          <a:off x="8515428" y="1702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104296</xdr:rowOff>
    </xdr:from>
    <xdr:to>
      <xdr:col>41</xdr:col>
      <xdr:colOff>101600</xdr:colOff>
      <xdr:row>99</xdr:row>
      <xdr:rowOff>34446</xdr:rowOff>
    </xdr:to>
    <xdr:sp macro="" textlink="">
      <xdr:nvSpPr>
        <xdr:cNvPr id="474" name="楕円 473"/>
        <xdr:cNvSpPr/>
      </xdr:nvSpPr>
      <xdr:spPr>
        <a:xfrm>
          <a:off x="7810500" y="169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25573</xdr:rowOff>
    </xdr:from>
    <xdr:ext cx="534377" cy="259045"/>
    <xdr:sp macro="" textlink="">
      <xdr:nvSpPr>
        <xdr:cNvPr id="475" name="テキスト ボックス 474"/>
        <xdr:cNvSpPr txBox="1"/>
      </xdr:nvSpPr>
      <xdr:spPr>
        <a:xfrm>
          <a:off x="7594111" y="169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23261</xdr:rowOff>
    </xdr:from>
    <xdr:to>
      <xdr:col>85</xdr:col>
      <xdr:colOff>127000</xdr:colOff>
      <xdr:row>39</xdr:row>
      <xdr:rowOff>44023</xdr:rowOff>
    </xdr:to>
    <xdr:cxnSp macro="">
      <xdr:nvCxnSpPr>
        <xdr:cNvPr id="504" name="直線コネクタ 503"/>
        <xdr:cNvCxnSpPr/>
      </xdr:nvCxnSpPr>
      <xdr:spPr>
        <a:xfrm flipV="1">
          <a:off x="15481300" y="6709811"/>
          <a:ext cx="838200" cy="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41457</xdr:rowOff>
    </xdr:from>
    <xdr:to>
      <xdr:col>81</xdr:col>
      <xdr:colOff>50800</xdr:colOff>
      <xdr:row>39</xdr:row>
      <xdr:rowOff>44023</xdr:rowOff>
    </xdr:to>
    <xdr:cxnSp macro="">
      <xdr:nvCxnSpPr>
        <xdr:cNvPr id="507" name="直線コネクタ 506"/>
        <xdr:cNvCxnSpPr/>
      </xdr:nvCxnSpPr>
      <xdr:spPr>
        <a:xfrm>
          <a:off x="14592300" y="6728007"/>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32272</xdr:rowOff>
    </xdr:from>
    <xdr:to>
      <xdr:col>76</xdr:col>
      <xdr:colOff>114300</xdr:colOff>
      <xdr:row>39</xdr:row>
      <xdr:rowOff>41457</xdr:rowOff>
    </xdr:to>
    <xdr:cxnSp macro="">
      <xdr:nvCxnSpPr>
        <xdr:cNvPr id="510" name="直線コネクタ 509"/>
        <xdr:cNvCxnSpPr/>
      </xdr:nvCxnSpPr>
      <xdr:spPr>
        <a:xfrm>
          <a:off x="13703300" y="6718822"/>
          <a:ext cx="889000" cy="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32272</xdr:rowOff>
    </xdr:from>
    <xdr:to>
      <xdr:col>71</xdr:col>
      <xdr:colOff>177800</xdr:colOff>
      <xdr:row>39</xdr:row>
      <xdr:rowOff>44450</xdr:rowOff>
    </xdr:to>
    <xdr:cxnSp macro="">
      <xdr:nvCxnSpPr>
        <xdr:cNvPr id="513" name="直線コネクタ 512"/>
        <xdr:cNvCxnSpPr/>
      </xdr:nvCxnSpPr>
      <xdr:spPr>
        <a:xfrm flipV="1">
          <a:off x="12814300" y="6718822"/>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143911</xdr:rowOff>
    </xdr:from>
    <xdr:to>
      <xdr:col>85</xdr:col>
      <xdr:colOff>177800</xdr:colOff>
      <xdr:row>39</xdr:row>
      <xdr:rowOff>74061</xdr:rowOff>
    </xdr:to>
    <xdr:sp macro="" textlink="">
      <xdr:nvSpPr>
        <xdr:cNvPr id="523" name="楕円 522"/>
        <xdr:cNvSpPr/>
      </xdr:nvSpPr>
      <xdr:spPr>
        <a:xfrm>
          <a:off x="16268700" y="66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103288</xdr:rowOff>
    </xdr:from>
    <xdr:ext cx="534377" cy="259045"/>
    <xdr:sp macro="" textlink="">
      <xdr:nvSpPr>
        <xdr:cNvPr id="524" name="災害復旧事業費該当値テキスト"/>
        <xdr:cNvSpPr txBox="1"/>
      </xdr:nvSpPr>
      <xdr:spPr>
        <a:xfrm>
          <a:off x="16370300" y="64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164673</xdr:rowOff>
    </xdr:from>
    <xdr:to>
      <xdr:col>81</xdr:col>
      <xdr:colOff>101600</xdr:colOff>
      <xdr:row>39</xdr:row>
      <xdr:rowOff>94823</xdr:rowOff>
    </xdr:to>
    <xdr:sp macro="" textlink="">
      <xdr:nvSpPr>
        <xdr:cNvPr id="525" name="楕円 524"/>
        <xdr:cNvSpPr/>
      </xdr:nvSpPr>
      <xdr:spPr>
        <a:xfrm>
          <a:off x="15430500" y="66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85950</xdr:rowOff>
    </xdr:from>
    <xdr:ext cx="378565" cy="259045"/>
    <xdr:sp macro="" textlink="">
      <xdr:nvSpPr>
        <xdr:cNvPr id="526" name="テキスト ボックス 525"/>
        <xdr:cNvSpPr txBox="1"/>
      </xdr:nvSpPr>
      <xdr:spPr>
        <a:xfrm>
          <a:off x="15292017" y="677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162107</xdr:rowOff>
    </xdr:from>
    <xdr:to>
      <xdr:col>76</xdr:col>
      <xdr:colOff>165100</xdr:colOff>
      <xdr:row>39</xdr:row>
      <xdr:rowOff>92257</xdr:rowOff>
    </xdr:to>
    <xdr:sp macro="" textlink="">
      <xdr:nvSpPr>
        <xdr:cNvPr id="527" name="楕円 526"/>
        <xdr:cNvSpPr/>
      </xdr:nvSpPr>
      <xdr:spPr>
        <a:xfrm>
          <a:off x="14541500" y="66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83384</xdr:rowOff>
    </xdr:from>
    <xdr:ext cx="469744" cy="259045"/>
    <xdr:sp macro="" textlink="">
      <xdr:nvSpPr>
        <xdr:cNvPr id="528" name="テキスト ボックス 527"/>
        <xdr:cNvSpPr txBox="1"/>
      </xdr:nvSpPr>
      <xdr:spPr>
        <a:xfrm>
          <a:off x="14357428" y="676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152922</xdr:rowOff>
    </xdr:from>
    <xdr:to>
      <xdr:col>72</xdr:col>
      <xdr:colOff>38100</xdr:colOff>
      <xdr:row>39</xdr:row>
      <xdr:rowOff>83072</xdr:rowOff>
    </xdr:to>
    <xdr:sp macro="" textlink="">
      <xdr:nvSpPr>
        <xdr:cNvPr id="529" name="楕円 528"/>
        <xdr:cNvSpPr/>
      </xdr:nvSpPr>
      <xdr:spPr>
        <a:xfrm>
          <a:off x="13652500" y="66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74199</xdr:rowOff>
    </xdr:from>
    <xdr:ext cx="469744" cy="259045"/>
    <xdr:sp macro="" textlink="">
      <xdr:nvSpPr>
        <xdr:cNvPr id="530" name="テキスト ボックス 529"/>
        <xdr:cNvSpPr txBox="1"/>
      </xdr:nvSpPr>
      <xdr:spPr>
        <a:xfrm>
          <a:off x="13468428" y="676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65451</xdr:rowOff>
    </xdr:from>
    <xdr:to>
      <xdr:col>85</xdr:col>
      <xdr:colOff>127000</xdr:colOff>
      <xdr:row>75</xdr:row>
      <xdr:rowOff>97235</xdr:rowOff>
    </xdr:to>
    <xdr:cxnSp macro="">
      <xdr:nvCxnSpPr>
        <xdr:cNvPr id="608" name="直線コネクタ 607"/>
        <xdr:cNvCxnSpPr/>
      </xdr:nvCxnSpPr>
      <xdr:spPr>
        <a:xfrm flipV="1">
          <a:off x="15481300" y="12924201"/>
          <a:ext cx="8382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97235</xdr:rowOff>
    </xdr:from>
    <xdr:to>
      <xdr:col>81</xdr:col>
      <xdr:colOff>50800</xdr:colOff>
      <xdr:row>75</xdr:row>
      <xdr:rowOff>118651</xdr:rowOff>
    </xdr:to>
    <xdr:cxnSp macro="">
      <xdr:nvCxnSpPr>
        <xdr:cNvPr id="611" name="直線コネクタ 610"/>
        <xdr:cNvCxnSpPr/>
      </xdr:nvCxnSpPr>
      <xdr:spPr>
        <a:xfrm flipV="1">
          <a:off x="14592300" y="12955985"/>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118651</xdr:rowOff>
    </xdr:from>
    <xdr:to>
      <xdr:col>76</xdr:col>
      <xdr:colOff>114300</xdr:colOff>
      <xdr:row>75</xdr:row>
      <xdr:rowOff>119016</xdr:rowOff>
    </xdr:to>
    <xdr:cxnSp macro="">
      <xdr:nvCxnSpPr>
        <xdr:cNvPr id="614" name="直線コネクタ 613"/>
        <xdr:cNvCxnSpPr/>
      </xdr:nvCxnSpPr>
      <xdr:spPr>
        <a:xfrm flipV="1">
          <a:off x="13703300" y="1297740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115267</xdr:rowOff>
    </xdr:from>
    <xdr:to>
      <xdr:col>71</xdr:col>
      <xdr:colOff>177800</xdr:colOff>
      <xdr:row>75</xdr:row>
      <xdr:rowOff>119016</xdr:rowOff>
    </xdr:to>
    <xdr:cxnSp macro="">
      <xdr:nvCxnSpPr>
        <xdr:cNvPr id="617" name="直線コネクタ 616"/>
        <xdr:cNvCxnSpPr/>
      </xdr:nvCxnSpPr>
      <xdr:spPr>
        <a:xfrm>
          <a:off x="12814300" y="1297401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14651</xdr:rowOff>
    </xdr:from>
    <xdr:to>
      <xdr:col>85</xdr:col>
      <xdr:colOff>177800</xdr:colOff>
      <xdr:row>75</xdr:row>
      <xdr:rowOff>116251</xdr:rowOff>
    </xdr:to>
    <xdr:sp macro="" textlink="">
      <xdr:nvSpPr>
        <xdr:cNvPr id="627" name="楕円 626"/>
        <xdr:cNvSpPr/>
      </xdr:nvSpPr>
      <xdr:spPr>
        <a:xfrm>
          <a:off x="16268700" y="12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37528</xdr:rowOff>
    </xdr:from>
    <xdr:ext cx="599010" cy="259045"/>
    <xdr:sp macro="" textlink="">
      <xdr:nvSpPr>
        <xdr:cNvPr id="628" name="公債費該当値テキスト"/>
        <xdr:cNvSpPr txBox="1"/>
      </xdr:nvSpPr>
      <xdr:spPr>
        <a:xfrm>
          <a:off x="16370300" y="1272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46435</xdr:rowOff>
    </xdr:from>
    <xdr:to>
      <xdr:col>81</xdr:col>
      <xdr:colOff>101600</xdr:colOff>
      <xdr:row>75</xdr:row>
      <xdr:rowOff>148034</xdr:rowOff>
    </xdr:to>
    <xdr:sp macro="" textlink="">
      <xdr:nvSpPr>
        <xdr:cNvPr id="629" name="楕円 628"/>
        <xdr:cNvSpPr/>
      </xdr:nvSpPr>
      <xdr:spPr>
        <a:xfrm>
          <a:off x="15430500" y="12905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164562</xdr:rowOff>
    </xdr:from>
    <xdr:ext cx="599010" cy="259045"/>
    <xdr:sp macro="" textlink="">
      <xdr:nvSpPr>
        <xdr:cNvPr id="630" name="テキスト ボックス 629"/>
        <xdr:cNvSpPr txBox="1"/>
      </xdr:nvSpPr>
      <xdr:spPr>
        <a:xfrm>
          <a:off x="15181795" y="126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67851</xdr:rowOff>
    </xdr:from>
    <xdr:to>
      <xdr:col>76</xdr:col>
      <xdr:colOff>165100</xdr:colOff>
      <xdr:row>75</xdr:row>
      <xdr:rowOff>169450</xdr:rowOff>
    </xdr:to>
    <xdr:sp macro="" textlink="">
      <xdr:nvSpPr>
        <xdr:cNvPr id="631" name="楕円 630"/>
        <xdr:cNvSpPr/>
      </xdr:nvSpPr>
      <xdr:spPr>
        <a:xfrm>
          <a:off x="14541500" y="12926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14528</xdr:rowOff>
    </xdr:from>
    <xdr:ext cx="599010" cy="259045"/>
    <xdr:sp macro="" textlink="">
      <xdr:nvSpPr>
        <xdr:cNvPr id="632" name="テキスト ボックス 631"/>
        <xdr:cNvSpPr txBox="1"/>
      </xdr:nvSpPr>
      <xdr:spPr>
        <a:xfrm>
          <a:off x="14292795" y="127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68216</xdr:rowOff>
    </xdr:from>
    <xdr:to>
      <xdr:col>72</xdr:col>
      <xdr:colOff>38100</xdr:colOff>
      <xdr:row>75</xdr:row>
      <xdr:rowOff>169816</xdr:rowOff>
    </xdr:to>
    <xdr:sp macro="" textlink="">
      <xdr:nvSpPr>
        <xdr:cNvPr id="633" name="楕円 632"/>
        <xdr:cNvSpPr/>
      </xdr:nvSpPr>
      <xdr:spPr>
        <a:xfrm>
          <a:off x="13652500" y="129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14893</xdr:rowOff>
    </xdr:from>
    <xdr:ext cx="599010" cy="259045"/>
    <xdr:sp macro="" textlink="">
      <xdr:nvSpPr>
        <xdr:cNvPr id="634" name="テキスト ボックス 633"/>
        <xdr:cNvSpPr txBox="1"/>
      </xdr:nvSpPr>
      <xdr:spPr>
        <a:xfrm>
          <a:off x="13403795" y="127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64467</xdr:rowOff>
    </xdr:from>
    <xdr:to>
      <xdr:col>67</xdr:col>
      <xdr:colOff>101600</xdr:colOff>
      <xdr:row>75</xdr:row>
      <xdr:rowOff>166067</xdr:rowOff>
    </xdr:to>
    <xdr:sp macro="" textlink="">
      <xdr:nvSpPr>
        <xdr:cNvPr id="635" name="楕円 634"/>
        <xdr:cNvSpPr/>
      </xdr:nvSpPr>
      <xdr:spPr>
        <a:xfrm>
          <a:off x="12763500" y="12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11144</xdr:rowOff>
    </xdr:from>
    <xdr:ext cx="599010" cy="259045"/>
    <xdr:sp macro="" textlink="">
      <xdr:nvSpPr>
        <xdr:cNvPr id="636" name="テキスト ボックス 635"/>
        <xdr:cNvSpPr txBox="1"/>
      </xdr:nvSpPr>
      <xdr:spPr>
        <a:xfrm>
          <a:off x="12514795" y="1269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163061</xdr:rowOff>
    </xdr:from>
    <xdr:to>
      <xdr:col>85</xdr:col>
      <xdr:colOff>127000</xdr:colOff>
      <xdr:row>99</xdr:row>
      <xdr:rowOff>9982</xdr:rowOff>
    </xdr:to>
    <xdr:cxnSp macro="">
      <xdr:nvCxnSpPr>
        <xdr:cNvPr id="665" name="直線コネクタ 664"/>
        <xdr:cNvCxnSpPr/>
      </xdr:nvCxnSpPr>
      <xdr:spPr>
        <a:xfrm>
          <a:off x="15481300" y="16965161"/>
          <a:ext cx="8382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157265</xdr:rowOff>
    </xdr:from>
    <xdr:to>
      <xdr:col>81</xdr:col>
      <xdr:colOff>50800</xdr:colOff>
      <xdr:row>98</xdr:row>
      <xdr:rowOff>163061</xdr:rowOff>
    </xdr:to>
    <xdr:cxnSp macro="">
      <xdr:nvCxnSpPr>
        <xdr:cNvPr id="668" name="直線コネクタ 667"/>
        <xdr:cNvCxnSpPr/>
      </xdr:nvCxnSpPr>
      <xdr:spPr>
        <a:xfrm>
          <a:off x="14592300" y="16959365"/>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157265</xdr:rowOff>
    </xdr:from>
    <xdr:to>
      <xdr:col>76</xdr:col>
      <xdr:colOff>114300</xdr:colOff>
      <xdr:row>98</xdr:row>
      <xdr:rowOff>159085</xdr:rowOff>
    </xdr:to>
    <xdr:cxnSp macro="">
      <xdr:nvCxnSpPr>
        <xdr:cNvPr id="671" name="直線コネクタ 670"/>
        <xdr:cNvCxnSpPr/>
      </xdr:nvCxnSpPr>
      <xdr:spPr>
        <a:xfrm flipV="1">
          <a:off x="13703300" y="1695936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137037</xdr:rowOff>
    </xdr:from>
    <xdr:to>
      <xdr:col>71</xdr:col>
      <xdr:colOff>177800</xdr:colOff>
      <xdr:row>98</xdr:row>
      <xdr:rowOff>159085</xdr:rowOff>
    </xdr:to>
    <xdr:cxnSp macro="">
      <xdr:nvCxnSpPr>
        <xdr:cNvPr id="674" name="直線コネクタ 673"/>
        <xdr:cNvCxnSpPr/>
      </xdr:nvCxnSpPr>
      <xdr:spPr>
        <a:xfrm>
          <a:off x="12814300" y="16939137"/>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130632</xdr:rowOff>
    </xdr:from>
    <xdr:to>
      <xdr:col>85</xdr:col>
      <xdr:colOff>177800</xdr:colOff>
      <xdr:row>99</xdr:row>
      <xdr:rowOff>60782</xdr:rowOff>
    </xdr:to>
    <xdr:sp macro="" textlink="">
      <xdr:nvSpPr>
        <xdr:cNvPr id="684" name="楕円 683"/>
        <xdr:cNvSpPr/>
      </xdr:nvSpPr>
      <xdr:spPr>
        <a:xfrm>
          <a:off x="16268700" y="169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112261</xdr:rowOff>
    </xdr:from>
    <xdr:to>
      <xdr:col>81</xdr:col>
      <xdr:colOff>101600</xdr:colOff>
      <xdr:row>99</xdr:row>
      <xdr:rowOff>42411</xdr:rowOff>
    </xdr:to>
    <xdr:sp macro="" textlink="">
      <xdr:nvSpPr>
        <xdr:cNvPr id="686" name="楕円 685"/>
        <xdr:cNvSpPr/>
      </xdr:nvSpPr>
      <xdr:spPr>
        <a:xfrm>
          <a:off x="15430500" y="169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58938</xdr:rowOff>
    </xdr:from>
    <xdr:ext cx="534377" cy="259045"/>
    <xdr:sp macro="" textlink="">
      <xdr:nvSpPr>
        <xdr:cNvPr id="687" name="テキスト ボックス 686"/>
        <xdr:cNvSpPr txBox="1"/>
      </xdr:nvSpPr>
      <xdr:spPr>
        <a:xfrm>
          <a:off x="15214111" y="166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106465</xdr:rowOff>
    </xdr:from>
    <xdr:to>
      <xdr:col>76</xdr:col>
      <xdr:colOff>165100</xdr:colOff>
      <xdr:row>99</xdr:row>
      <xdr:rowOff>36615</xdr:rowOff>
    </xdr:to>
    <xdr:sp macro="" textlink="">
      <xdr:nvSpPr>
        <xdr:cNvPr id="688" name="楕円 687"/>
        <xdr:cNvSpPr/>
      </xdr:nvSpPr>
      <xdr:spPr>
        <a:xfrm>
          <a:off x="14541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53142</xdr:rowOff>
    </xdr:from>
    <xdr:ext cx="534377" cy="259045"/>
    <xdr:sp macro="" textlink="">
      <xdr:nvSpPr>
        <xdr:cNvPr id="689" name="テキスト ボックス 688"/>
        <xdr:cNvSpPr txBox="1"/>
      </xdr:nvSpPr>
      <xdr:spPr>
        <a:xfrm>
          <a:off x="14325111" y="166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108285</xdr:rowOff>
    </xdr:from>
    <xdr:to>
      <xdr:col>72</xdr:col>
      <xdr:colOff>38100</xdr:colOff>
      <xdr:row>99</xdr:row>
      <xdr:rowOff>38435</xdr:rowOff>
    </xdr:to>
    <xdr:sp macro="" textlink="">
      <xdr:nvSpPr>
        <xdr:cNvPr id="690" name="楕円 689"/>
        <xdr:cNvSpPr/>
      </xdr:nvSpPr>
      <xdr:spPr>
        <a:xfrm>
          <a:off x="13652500" y="169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29562</xdr:rowOff>
    </xdr:from>
    <xdr:ext cx="534377" cy="259045"/>
    <xdr:sp macro="" textlink="">
      <xdr:nvSpPr>
        <xdr:cNvPr id="691" name="テキスト ボックス 690"/>
        <xdr:cNvSpPr txBox="1"/>
      </xdr:nvSpPr>
      <xdr:spPr>
        <a:xfrm>
          <a:off x="13436111" y="170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86237</xdr:rowOff>
    </xdr:from>
    <xdr:to>
      <xdr:col>67</xdr:col>
      <xdr:colOff>101600</xdr:colOff>
      <xdr:row>99</xdr:row>
      <xdr:rowOff>16387</xdr:rowOff>
    </xdr:to>
    <xdr:sp macro="" textlink="">
      <xdr:nvSpPr>
        <xdr:cNvPr id="692" name="楕円 691"/>
        <xdr:cNvSpPr/>
      </xdr:nvSpPr>
      <xdr:spPr>
        <a:xfrm>
          <a:off x="12763500" y="168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32914</xdr:rowOff>
    </xdr:from>
    <xdr:ext cx="534377" cy="259045"/>
    <xdr:sp macro="" textlink="">
      <xdr:nvSpPr>
        <xdr:cNvPr id="693" name="テキスト ボックス 692"/>
        <xdr:cNvSpPr txBox="1"/>
      </xdr:nvSpPr>
      <xdr:spPr>
        <a:xfrm>
          <a:off x="12547111" y="166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5118</xdr:rowOff>
    </xdr:from>
    <xdr:to>
      <xdr:col>116</xdr:col>
      <xdr:colOff>63500</xdr:colOff>
      <xdr:row>76</xdr:row>
      <xdr:rowOff>27406</xdr:rowOff>
    </xdr:to>
    <xdr:cxnSp macro="">
      <xdr:nvCxnSpPr>
        <xdr:cNvPr id="837" name="直線コネクタ 836"/>
        <xdr:cNvCxnSpPr/>
      </xdr:nvCxnSpPr>
      <xdr:spPr>
        <a:xfrm>
          <a:off x="21323300" y="12692418"/>
          <a:ext cx="8382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5118</xdr:rowOff>
    </xdr:from>
    <xdr:to>
      <xdr:col>111</xdr:col>
      <xdr:colOff>177800</xdr:colOff>
      <xdr:row>74</xdr:row>
      <xdr:rowOff>168745</xdr:rowOff>
    </xdr:to>
    <xdr:cxnSp macro="">
      <xdr:nvCxnSpPr>
        <xdr:cNvPr id="840" name="直線コネクタ 839"/>
        <xdr:cNvCxnSpPr/>
      </xdr:nvCxnSpPr>
      <xdr:spPr>
        <a:xfrm flipV="1">
          <a:off x="20434300" y="12692418"/>
          <a:ext cx="889000" cy="1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168745</xdr:rowOff>
    </xdr:from>
    <xdr:to>
      <xdr:col>107</xdr:col>
      <xdr:colOff>50800</xdr:colOff>
      <xdr:row>74</xdr:row>
      <xdr:rowOff>171247</xdr:rowOff>
    </xdr:to>
    <xdr:cxnSp macro="">
      <xdr:nvCxnSpPr>
        <xdr:cNvPr id="843" name="直線コネクタ 842"/>
        <xdr:cNvCxnSpPr/>
      </xdr:nvCxnSpPr>
      <xdr:spPr>
        <a:xfrm flipV="1">
          <a:off x="19545300" y="12856045"/>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171247</xdr:rowOff>
    </xdr:from>
    <xdr:to>
      <xdr:col>102</xdr:col>
      <xdr:colOff>114300</xdr:colOff>
      <xdr:row>75</xdr:row>
      <xdr:rowOff>107328</xdr:rowOff>
    </xdr:to>
    <xdr:cxnSp macro="">
      <xdr:nvCxnSpPr>
        <xdr:cNvPr id="846" name="直線コネクタ 845"/>
        <xdr:cNvCxnSpPr/>
      </xdr:nvCxnSpPr>
      <xdr:spPr>
        <a:xfrm flipV="1">
          <a:off x="18656300" y="12858547"/>
          <a:ext cx="889000" cy="1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148056</xdr:rowOff>
    </xdr:from>
    <xdr:to>
      <xdr:col>116</xdr:col>
      <xdr:colOff>114300</xdr:colOff>
      <xdr:row>76</xdr:row>
      <xdr:rowOff>78206</xdr:rowOff>
    </xdr:to>
    <xdr:sp macro="" textlink="">
      <xdr:nvSpPr>
        <xdr:cNvPr id="856" name="楕円 855"/>
        <xdr:cNvSpPr/>
      </xdr:nvSpPr>
      <xdr:spPr>
        <a:xfrm>
          <a:off x="221107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126483</xdr:rowOff>
    </xdr:from>
    <xdr:ext cx="534377" cy="259045"/>
    <xdr:sp macro="" textlink="">
      <xdr:nvSpPr>
        <xdr:cNvPr id="857" name="繰出金該当値テキスト"/>
        <xdr:cNvSpPr txBox="1"/>
      </xdr:nvSpPr>
      <xdr:spPr>
        <a:xfrm>
          <a:off x="22212300" y="129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125768</xdr:rowOff>
    </xdr:from>
    <xdr:to>
      <xdr:col>112</xdr:col>
      <xdr:colOff>38100</xdr:colOff>
      <xdr:row>74</xdr:row>
      <xdr:rowOff>55918</xdr:rowOff>
    </xdr:to>
    <xdr:sp macro="" textlink="">
      <xdr:nvSpPr>
        <xdr:cNvPr id="858" name="楕円 857"/>
        <xdr:cNvSpPr/>
      </xdr:nvSpPr>
      <xdr:spPr>
        <a:xfrm>
          <a:off x="21272500" y="12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72445</xdr:rowOff>
    </xdr:from>
    <xdr:ext cx="599010" cy="259045"/>
    <xdr:sp macro="" textlink="">
      <xdr:nvSpPr>
        <xdr:cNvPr id="859" name="テキスト ボックス 858"/>
        <xdr:cNvSpPr txBox="1"/>
      </xdr:nvSpPr>
      <xdr:spPr>
        <a:xfrm>
          <a:off x="21023795" y="1241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117945</xdr:rowOff>
    </xdr:from>
    <xdr:to>
      <xdr:col>107</xdr:col>
      <xdr:colOff>101600</xdr:colOff>
      <xdr:row>75</xdr:row>
      <xdr:rowOff>48095</xdr:rowOff>
    </xdr:to>
    <xdr:sp macro="" textlink="">
      <xdr:nvSpPr>
        <xdr:cNvPr id="860" name="楕円 859"/>
        <xdr:cNvSpPr/>
      </xdr:nvSpPr>
      <xdr:spPr>
        <a:xfrm>
          <a:off x="20383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64622</xdr:rowOff>
    </xdr:from>
    <xdr:ext cx="534377" cy="259045"/>
    <xdr:sp macro="" textlink="">
      <xdr:nvSpPr>
        <xdr:cNvPr id="861" name="テキスト ボックス 860"/>
        <xdr:cNvSpPr txBox="1"/>
      </xdr:nvSpPr>
      <xdr:spPr>
        <a:xfrm>
          <a:off x="20167111" y="125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120447</xdr:rowOff>
    </xdr:from>
    <xdr:to>
      <xdr:col>102</xdr:col>
      <xdr:colOff>165100</xdr:colOff>
      <xdr:row>75</xdr:row>
      <xdr:rowOff>50597</xdr:rowOff>
    </xdr:to>
    <xdr:sp macro="" textlink="">
      <xdr:nvSpPr>
        <xdr:cNvPr id="862" name="楕円 861"/>
        <xdr:cNvSpPr/>
      </xdr:nvSpPr>
      <xdr:spPr>
        <a:xfrm>
          <a:off x="19494500" y="12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67124</xdr:rowOff>
    </xdr:from>
    <xdr:ext cx="534377" cy="259045"/>
    <xdr:sp macro="" textlink="">
      <xdr:nvSpPr>
        <xdr:cNvPr id="863" name="テキスト ボックス 862"/>
        <xdr:cNvSpPr txBox="1"/>
      </xdr:nvSpPr>
      <xdr:spPr>
        <a:xfrm>
          <a:off x="19278111" y="12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56528</xdr:rowOff>
    </xdr:from>
    <xdr:to>
      <xdr:col>98</xdr:col>
      <xdr:colOff>38100</xdr:colOff>
      <xdr:row>75</xdr:row>
      <xdr:rowOff>158127</xdr:rowOff>
    </xdr:to>
    <xdr:sp macro="" textlink="">
      <xdr:nvSpPr>
        <xdr:cNvPr id="864" name="楕円 863"/>
        <xdr:cNvSpPr/>
      </xdr:nvSpPr>
      <xdr:spPr>
        <a:xfrm>
          <a:off x="18605500" y="12915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3205</xdr:rowOff>
    </xdr:from>
    <xdr:ext cx="534377" cy="259045"/>
    <xdr:sp macro="" textlink="">
      <xdr:nvSpPr>
        <xdr:cNvPr id="865" name="テキスト ボックス 864"/>
        <xdr:cNvSpPr txBox="1"/>
      </xdr:nvSpPr>
      <xdr:spPr>
        <a:xfrm>
          <a:off x="18389111" y="126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歳出決算総額より、住民一人当たり</a:t>
          </a:r>
          <a:r>
            <a:rPr kumimoji="1" lang="en-US" altLang="ja-JP" sz="1300">
              <a:latin typeface="ＭＳ Ｐゴシック" panose="020B0600070205080204" pitchFamily="50" charset="-128"/>
              <a:ea typeface="ＭＳ Ｐゴシック" panose="020B0600070205080204" pitchFamily="50" charset="-128"/>
            </a:rPr>
            <a:t>754,233</a:t>
          </a:r>
          <a:r>
            <a:rPr kumimoji="1" lang="ja-JP" altLang="en-US" sz="1300">
              <a:latin typeface="ＭＳ Ｐゴシック" panose="020B0600070205080204" pitchFamily="50" charset="-128"/>
              <a:ea typeface="ＭＳ Ｐゴシック" panose="020B0600070205080204" pitchFamily="50" charset="-128"/>
            </a:rPr>
            <a:t>円となっており、構成項目としては、人件費、補助費等、災害復旧事業費、普通建設事業費、公債費が類似団体平均値と比べて高い水準にある。</a:t>
          </a:r>
        </a:p>
        <a:p>
          <a:r>
            <a:rPr kumimoji="1" lang="ja-JP" altLang="en-US" sz="1300">
              <a:latin typeface="ＭＳ Ｐゴシック" panose="020B0600070205080204" pitchFamily="50" charset="-128"/>
              <a:ea typeface="ＭＳ Ｐゴシック" panose="020B0600070205080204" pitchFamily="50" charset="-128"/>
            </a:rPr>
            <a:t>　人件費は、早期退職制度等の活用や退職者不補充により、職員数の削減を図り効果が出ているが、同時に人口減少に歯止めがかからず、結果として住民一人当たり</a:t>
          </a:r>
          <a:r>
            <a:rPr kumimoji="1" lang="en-US" altLang="ja-JP" sz="1300">
              <a:latin typeface="ＭＳ Ｐゴシック" panose="020B0600070205080204" pitchFamily="50" charset="-128"/>
              <a:ea typeface="ＭＳ Ｐゴシック" panose="020B0600070205080204" pitchFamily="50" charset="-128"/>
            </a:rPr>
            <a:t>124,952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合併後の新町整備事業に加え、東日本大震災後から着手した緊急防災対策事業や病院建設事業などの大規模事業が続いていることから、コスト高となっている。今後は、事業の取捨選択を徹底し、事業費の減少を目指す。</a:t>
          </a:r>
        </a:p>
        <a:p>
          <a:r>
            <a:rPr kumimoji="1" lang="ja-JP" altLang="en-US" sz="1300">
              <a:latin typeface="ＭＳ Ｐゴシック" panose="020B0600070205080204" pitchFamily="50" charset="-128"/>
              <a:ea typeface="ＭＳ Ｐゴシック" panose="020B0600070205080204" pitchFamily="50" charset="-128"/>
            </a:rPr>
            <a:t>　公債費については、上記事業等に係る地方債発行により、地方債残高が合併当時から増加している状況であり、その結果、公債費が減らず住民一人当たりのコストが</a:t>
          </a:r>
          <a:r>
            <a:rPr kumimoji="1" lang="en-US" altLang="ja-JP" sz="1300">
              <a:latin typeface="ＭＳ Ｐゴシック" panose="020B0600070205080204" pitchFamily="50" charset="-128"/>
              <a:ea typeface="ＭＳ Ｐゴシック" panose="020B0600070205080204" pitchFamily="50" charset="-128"/>
            </a:rPr>
            <a:t>128,740</a:t>
          </a:r>
          <a:r>
            <a:rPr kumimoji="1" lang="ja-JP" altLang="en-US" sz="1300">
              <a:latin typeface="ＭＳ Ｐゴシック" panose="020B0600070205080204" pitchFamily="50" charset="-128"/>
              <a:ea typeface="ＭＳ Ｐゴシック" panose="020B0600070205080204" pitchFamily="50" charset="-128"/>
            </a:rPr>
            <a:t>円という高い水準にとどまっているため、　新規地方債発行を要する事業を精査し、地方債残高の減少に努める。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8,839
8,753
233.32
7,073,742
6,666,662
354,797
4,550,118
10,442,235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96266</xdr:rowOff>
    </xdr:from>
    <xdr:to>
      <xdr:col>24</xdr:col>
      <xdr:colOff>63500</xdr:colOff>
      <xdr:row>34</xdr:row>
      <xdr:rowOff>161907</xdr:rowOff>
    </xdr:to>
    <xdr:cxnSp macro="">
      <xdr:nvCxnSpPr>
        <xdr:cNvPr id="63" name="直線コネクタ 62"/>
        <xdr:cNvCxnSpPr/>
      </xdr:nvCxnSpPr>
      <xdr:spPr>
        <a:xfrm>
          <a:off x="3797300" y="5925566"/>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137414</xdr:rowOff>
    </xdr:from>
    <xdr:to>
      <xdr:col>19</xdr:col>
      <xdr:colOff>177800</xdr:colOff>
      <xdr:row>34</xdr:row>
      <xdr:rowOff>96266</xdr:rowOff>
    </xdr:to>
    <xdr:cxnSp macro="">
      <xdr:nvCxnSpPr>
        <xdr:cNvPr id="66" name="直線コネクタ 65"/>
        <xdr:cNvCxnSpPr/>
      </xdr:nvCxnSpPr>
      <xdr:spPr>
        <a:xfrm>
          <a:off x="2908300" y="57952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137414</xdr:rowOff>
    </xdr:from>
    <xdr:to>
      <xdr:col>15</xdr:col>
      <xdr:colOff>50800</xdr:colOff>
      <xdr:row>34</xdr:row>
      <xdr:rowOff>90061</xdr:rowOff>
    </xdr:to>
    <xdr:cxnSp macro="">
      <xdr:nvCxnSpPr>
        <xdr:cNvPr id="69" name="直線コネクタ 68"/>
        <xdr:cNvCxnSpPr/>
      </xdr:nvCxnSpPr>
      <xdr:spPr>
        <a:xfrm flipV="1">
          <a:off x="2019300" y="579526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90061</xdr:rowOff>
    </xdr:from>
    <xdr:to>
      <xdr:col>10</xdr:col>
      <xdr:colOff>114300</xdr:colOff>
      <xdr:row>35</xdr:row>
      <xdr:rowOff>17236</xdr:rowOff>
    </xdr:to>
    <xdr:cxnSp macro="">
      <xdr:nvCxnSpPr>
        <xdr:cNvPr id="72" name="直線コネクタ 71"/>
        <xdr:cNvCxnSpPr/>
      </xdr:nvCxnSpPr>
      <xdr:spPr>
        <a:xfrm flipV="1">
          <a:off x="1130300" y="5919361"/>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111107</xdr:rowOff>
    </xdr:from>
    <xdr:to>
      <xdr:col>24</xdr:col>
      <xdr:colOff>114300</xdr:colOff>
      <xdr:row>35</xdr:row>
      <xdr:rowOff>41257</xdr:rowOff>
    </xdr:to>
    <xdr:sp macro="" textlink="">
      <xdr:nvSpPr>
        <xdr:cNvPr id="82" name="楕円 81"/>
        <xdr:cNvSpPr/>
      </xdr:nvSpPr>
      <xdr:spPr>
        <a:xfrm>
          <a:off x="45847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89534</xdr:rowOff>
    </xdr:from>
    <xdr:ext cx="469744" cy="259045"/>
    <xdr:sp macro="" textlink="">
      <xdr:nvSpPr>
        <xdr:cNvPr id="83" name="議会費該当値テキスト"/>
        <xdr:cNvSpPr txBox="1"/>
      </xdr:nvSpPr>
      <xdr:spPr>
        <a:xfrm>
          <a:off x="4686300" y="591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45466</xdr:rowOff>
    </xdr:from>
    <xdr:to>
      <xdr:col>20</xdr:col>
      <xdr:colOff>38100</xdr:colOff>
      <xdr:row>34</xdr:row>
      <xdr:rowOff>147066</xdr:rowOff>
    </xdr:to>
    <xdr:sp macro="" textlink="">
      <xdr:nvSpPr>
        <xdr:cNvPr id="84" name="楕円 83"/>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138193</xdr:rowOff>
    </xdr:from>
    <xdr:ext cx="469744" cy="259045"/>
    <xdr:sp macro="" textlink="">
      <xdr:nvSpPr>
        <xdr:cNvPr id="85" name="テキスト ボックス 84"/>
        <xdr:cNvSpPr txBox="1"/>
      </xdr:nvSpPr>
      <xdr:spPr>
        <a:xfrm>
          <a:off x="3562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86614</xdr:rowOff>
    </xdr:from>
    <xdr:to>
      <xdr:col>15</xdr:col>
      <xdr:colOff>101600</xdr:colOff>
      <xdr:row>34</xdr:row>
      <xdr:rowOff>16764</xdr:rowOff>
    </xdr:to>
    <xdr:sp macro="" textlink="">
      <xdr:nvSpPr>
        <xdr:cNvPr id="86" name="楕円 85"/>
        <xdr:cNvSpPr/>
      </xdr:nvSpPr>
      <xdr:spPr>
        <a:xfrm>
          <a:off x="28575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33291</xdr:rowOff>
    </xdr:from>
    <xdr:ext cx="534377" cy="259045"/>
    <xdr:sp macro="" textlink="">
      <xdr:nvSpPr>
        <xdr:cNvPr id="87" name="テキスト ボックス 86"/>
        <xdr:cNvSpPr txBox="1"/>
      </xdr:nvSpPr>
      <xdr:spPr>
        <a:xfrm>
          <a:off x="2641111" y="55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39261</xdr:rowOff>
    </xdr:from>
    <xdr:to>
      <xdr:col>10</xdr:col>
      <xdr:colOff>165100</xdr:colOff>
      <xdr:row>34</xdr:row>
      <xdr:rowOff>140861</xdr:rowOff>
    </xdr:to>
    <xdr:sp macro="" textlink="">
      <xdr:nvSpPr>
        <xdr:cNvPr id="88" name="楕円 87"/>
        <xdr:cNvSpPr/>
      </xdr:nvSpPr>
      <xdr:spPr>
        <a:xfrm>
          <a:off x="1968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131988</xdr:rowOff>
    </xdr:from>
    <xdr:ext cx="469744" cy="259045"/>
    <xdr:sp macro="" textlink="">
      <xdr:nvSpPr>
        <xdr:cNvPr id="89" name="テキスト ボックス 88"/>
        <xdr:cNvSpPr txBox="1"/>
      </xdr:nvSpPr>
      <xdr:spPr>
        <a:xfrm>
          <a:off x="1784428" y="59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137886</xdr:rowOff>
    </xdr:from>
    <xdr:to>
      <xdr:col>6</xdr:col>
      <xdr:colOff>38100</xdr:colOff>
      <xdr:row>35</xdr:row>
      <xdr:rowOff>68036</xdr:rowOff>
    </xdr:to>
    <xdr:sp macro="" textlink="">
      <xdr:nvSpPr>
        <xdr:cNvPr id="90" name="楕円 89"/>
        <xdr:cNvSpPr/>
      </xdr:nvSpPr>
      <xdr:spPr>
        <a:xfrm>
          <a:off x="1079500" y="5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59163</xdr:rowOff>
    </xdr:from>
    <xdr:ext cx="469744" cy="259045"/>
    <xdr:sp macro="" textlink="">
      <xdr:nvSpPr>
        <xdr:cNvPr id="91" name="テキスト ボックス 90"/>
        <xdr:cNvSpPr txBox="1"/>
      </xdr:nvSpPr>
      <xdr:spPr>
        <a:xfrm>
          <a:off x="895428"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121172</xdr:rowOff>
    </xdr:from>
    <xdr:to>
      <xdr:col>24</xdr:col>
      <xdr:colOff>63500</xdr:colOff>
      <xdr:row>58</xdr:row>
      <xdr:rowOff>156233</xdr:rowOff>
    </xdr:to>
    <xdr:cxnSp macro="">
      <xdr:nvCxnSpPr>
        <xdr:cNvPr id="122" name="直線コネクタ 121"/>
        <xdr:cNvCxnSpPr/>
      </xdr:nvCxnSpPr>
      <xdr:spPr>
        <a:xfrm>
          <a:off x="3797300" y="10065272"/>
          <a:ext cx="838200" cy="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118370</xdr:rowOff>
    </xdr:from>
    <xdr:to>
      <xdr:col>19</xdr:col>
      <xdr:colOff>177800</xdr:colOff>
      <xdr:row>58</xdr:row>
      <xdr:rowOff>121172</xdr:rowOff>
    </xdr:to>
    <xdr:cxnSp macro="">
      <xdr:nvCxnSpPr>
        <xdr:cNvPr id="125" name="直線コネクタ 124"/>
        <xdr:cNvCxnSpPr/>
      </xdr:nvCxnSpPr>
      <xdr:spPr>
        <a:xfrm>
          <a:off x="2908300" y="10062470"/>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118370</xdr:rowOff>
    </xdr:from>
    <xdr:to>
      <xdr:col>15</xdr:col>
      <xdr:colOff>50800</xdr:colOff>
      <xdr:row>58</xdr:row>
      <xdr:rowOff>135000</xdr:rowOff>
    </xdr:to>
    <xdr:cxnSp macro="">
      <xdr:nvCxnSpPr>
        <xdr:cNvPr id="128" name="直線コネクタ 127"/>
        <xdr:cNvCxnSpPr/>
      </xdr:nvCxnSpPr>
      <xdr:spPr>
        <a:xfrm flipV="1">
          <a:off x="2019300" y="10062470"/>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116020</xdr:rowOff>
    </xdr:from>
    <xdr:to>
      <xdr:col>10</xdr:col>
      <xdr:colOff>114300</xdr:colOff>
      <xdr:row>58</xdr:row>
      <xdr:rowOff>135000</xdr:rowOff>
    </xdr:to>
    <xdr:cxnSp macro="">
      <xdr:nvCxnSpPr>
        <xdr:cNvPr id="131" name="直線コネクタ 130"/>
        <xdr:cNvCxnSpPr/>
      </xdr:nvCxnSpPr>
      <xdr:spPr>
        <a:xfrm>
          <a:off x="1130300" y="10060120"/>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105433</xdr:rowOff>
    </xdr:from>
    <xdr:to>
      <xdr:col>24</xdr:col>
      <xdr:colOff>114300</xdr:colOff>
      <xdr:row>59</xdr:row>
      <xdr:rowOff>35583</xdr:rowOff>
    </xdr:to>
    <xdr:sp macro="" textlink="">
      <xdr:nvSpPr>
        <xdr:cNvPr id="141" name="楕円 140"/>
        <xdr:cNvSpPr/>
      </xdr:nvSpPr>
      <xdr:spPr>
        <a:xfrm>
          <a:off x="4584700" y="100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70372</xdr:rowOff>
    </xdr:from>
    <xdr:to>
      <xdr:col>20</xdr:col>
      <xdr:colOff>38100</xdr:colOff>
      <xdr:row>59</xdr:row>
      <xdr:rowOff>522</xdr:rowOff>
    </xdr:to>
    <xdr:sp macro="" textlink="">
      <xdr:nvSpPr>
        <xdr:cNvPr id="143" name="楕円 142"/>
        <xdr:cNvSpPr/>
      </xdr:nvSpPr>
      <xdr:spPr>
        <a:xfrm>
          <a:off x="3746500" y="100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17049</xdr:rowOff>
    </xdr:from>
    <xdr:ext cx="599010" cy="259045"/>
    <xdr:sp macro="" textlink="">
      <xdr:nvSpPr>
        <xdr:cNvPr id="144" name="テキスト ボックス 143"/>
        <xdr:cNvSpPr txBox="1"/>
      </xdr:nvSpPr>
      <xdr:spPr>
        <a:xfrm>
          <a:off x="3497795" y="97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67570</xdr:rowOff>
    </xdr:from>
    <xdr:to>
      <xdr:col>15</xdr:col>
      <xdr:colOff>101600</xdr:colOff>
      <xdr:row>58</xdr:row>
      <xdr:rowOff>169170</xdr:rowOff>
    </xdr:to>
    <xdr:sp macro="" textlink="">
      <xdr:nvSpPr>
        <xdr:cNvPr id="145" name="楕円 144"/>
        <xdr:cNvSpPr/>
      </xdr:nvSpPr>
      <xdr:spPr>
        <a:xfrm>
          <a:off x="2857500" y="100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14247</xdr:rowOff>
    </xdr:from>
    <xdr:ext cx="599010" cy="259045"/>
    <xdr:sp macro="" textlink="">
      <xdr:nvSpPr>
        <xdr:cNvPr id="146" name="テキスト ボックス 145"/>
        <xdr:cNvSpPr txBox="1"/>
      </xdr:nvSpPr>
      <xdr:spPr>
        <a:xfrm>
          <a:off x="2608795" y="97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84200</xdr:rowOff>
    </xdr:from>
    <xdr:to>
      <xdr:col>10</xdr:col>
      <xdr:colOff>165100</xdr:colOff>
      <xdr:row>59</xdr:row>
      <xdr:rowOff>14350</xdr:rowOff>
    </xdr:to>
    <xdr:sp macro="" textlink="">
      <xdr:nvSpPr>
        <xdr:cNvPr id="147" name="楕円 146"/>
        <xdr:cNvSpPr/>
      </xdr:nvSpPr>
      <xdr:spPr>
        <a:xfrm>
          <a:off x="1968500" y="100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5477</xdr:rowOff>
    </xdr:from>
    <xdr:ext cx="599010" cy="259045"/>
    <xdr:sp macro="" textlink="">
      <xdr:nvSpPr>
        <xdr:cNvPr id="148" name="テキスト ボックス 147"/>
        <xdr:cNvSpPr txBox="1"/>
      </xdr:nvSpPr>
      <xdr:spPr>
        <a:xfrm>
          <a:off x="1719795" y="1012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65220</xdr:rowOff>
    </xdr:from>
    <xdr:to>
      <xdr:col>6</xdr:col>
      <xdr:colOff>38100</xdr:colOff>
      <xdr:row>58</xdr:row>
      <xdr:rowOff>166820</xdr:rowOff>
    </xdr:to>
    <xdr:sp macro="" textlink="">
      <xdr:nvSpPr>
        <xdr:cNvPr id="149" name="楕円 148"/>
        <xdr:cNvSpPr/>
      </xdr:nvSpPr>
      <xdr:spPr>
        <a:xfrm>
          <a:off x="1079500" y="100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11897</xdr:rowOff>
    </xdr:from>
    <xdr:ext cx="599010" cy="259045"/>
    <xdr:sp macro="" textlink="">
      <xdr:nvSpPr>
        <xdr:cNvPr id="150" name="テキスト ボックス 149"/>
        <xdr:cNvSpPr txBox="1"/>
      </xdr:nvSpPr>
      <xdr:spPr>
        <a:xfrm>
          <a:off x="830795" y="978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156807</xdr:rowOff>
    </xdr:from>
    <xdr:to>
      <xdr:col>24</xdr:col>
      <xdr:colOff>63500</xdr:colOff>
      <xdr:row>75</xdr:row>
      <xdr:rowOff>158049</xdr:rowOff>
    </xdr:to>
    <xdr:cxnSp macro="">
      <xdr:nvCxnSpPr>
        <xdr:cNvPr id="180" name="直線コネクタ 179"/>
        <xdr:cNvCxnSpPr/>
      </xdr:nvCxnSpPr>
      <xdr:spPr>
        <a:xfrm flipV="1">
          <a:off x="3797300" y="13015557"/>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158049</xdr:rowOff>
    </xdr:from>
    <xdr:to>
      <xdr:col>19</xdr:col>
      <xdr:colOff>177800</xdr:colOff>
      <xdr:row>76</xdr:row>
      <xdr:rowOff>98293</xdr:rowOff>
    </xdr:to>
    <xdr:cxnSp macro="">
      <xdr:nvCxnSpPr>
        <xdr:cNvPr id="183" name="直線コネクタ 182"/>
        <xdr:cNvCxnSpPr/>
      </xdr:nvCxnSpPr>
      <xdr:spPr>
        <a:xfrm flipV="1">
          <a:off x="2908300" y="13016799"/>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56733</xdr:rowOff>
    </xdr:from>
    <xdr:to>
      <xdr:col>15</xdr:col>
      <xdr:colOff>50800</xdr:colOff>
      <xdr:row>76</xdr:row>
      <xdr:rowOff>98293</xdr:rowOff>
    </xdr:to>
    <xdr:cxnSp macro="">
      <xdr:nvCxnSpPr>
        <xdr:cNvPr id="186" name="直線コネクタ 185"/>
        <xdr:cNvCxnSpPr/>
      </xdr:nvCxnSpPr>
      <xdr:spPr>
        <a:xfrm>
          <a:off x="2019300" y="13086933"/>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56733</xdr:rowOff>
    </xdr:from>
    <xdr:to>
      <xdr:col>10</xdr:col>
      <xdr:colOff>114300</xdr:colOff>
      <xdr:row>76</xdr:row>
      <xdr:rowOff>162964</xdr:rowOff>
    </xdr:to>
    <xdr:cxnSp macro="">
      <xdr:nvCxnSpPr>
        <xdr:cNvPr id="189" name="直線コネクタ 188"/>
        <xdr:cNvCxnSpPr/>
      </xdr:nvCxnSpPr>
      <xdr:spPr>
        <a:xfrm flipV="1">
          <a:off x="1130300" y="13086933"/>
          <a:ext cx="889000" cy="10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106007</xdr:rowOff>
    </xdr:from>
    <xdr:to>
      <xdr:col>24</xdr:col>
      <xdr:colOff>114300</xdr:colOff>
      <xdr:row>76</xdr:row>
      <xdr:rowOff>36156</xdr:rowOff>
    </xdr:to>
    <xdr:sp macro="" textlink="">
      <xdr:nvSpPr>
        <xdr:cNvPr id="199" name="楕円 198"/>
        <xdr:cNvSpPr/>
      </xdr:nvSpPr>
      <xdr:spPr>
        <a:xfrm>
          <a:off x="4584700" y="1296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128884</xdr:rowOff>
    </xdr:from>
    <xdr:ext cx="599010" cy="259045"/>
    <xdr:sp macro="" textlink="">
      <xdr:nvSpPr>
        <xdr:cNvPr id="200" name="民生費該当値テキスト"/>
        <xdr:cNvSpPr txBox="1"/>
      </xdr:nvSpPr>
      <xdr:spPr>
        <a:xfrm>
          <a:off x="4686300" y="1281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107249</xdr:rowOff>
    </xdr:from>
    <xdr:to>
      <xdr:col>20</xdr:col>
      <xdr:colOff>38100</xdr:colOff>
      <xdr:row>76</xdr:row>
      <xdr:rowOff>37399</xdr:rowOff>
    </xdr:to>
    <xdr:sp macro="" textlink="">
      <xdr:nvSpPr>
        <xdr:cNvPr id="201" name="楕円 200"/>
        <xdr:cNvSpPr/>
      </xdr:nvSpPr>
      <xdr:spPr>
        <a:xfrm>
          <a:off x="3746500" y="12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53926</xdr:rowOff>
    </xdr:from>
    <xdr:ext cx="599010" cy="259045"/>
    <xdr:sp macro="" textlink="">
      <xdr:nvSpPr>
        <xdr:cNvPr id="202" name="テキスト ボックス 201"/>
        <xdr:cNvSpPr txBox="1"/>
      </xdr:nvSpPr>
      <xdr:spPr>
        <a:xfrm>
          <a:off x="3497795" y="1274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47493</xdr:rowOff>
    </xdr:from>
    <xdr:to>
      <xdr:col>15</xdr:col>
      <xdr:colOff>101600</xdr:colOff>
      <xdr:row>76</xdr:row>
      <xdr:rowOff>149093</xdr:rowOff>
    </xdr:to>
    <xdr:sp macro="" textlink="">
      <xdr:nvSpPr>
        <xdr:cNvPr id="203" name="楕円 202"/>
        <xdr:cNvSpPr/>
      </xdr:nvSpPr>
      <xdr:spPr>
        <a:xfrm>
          <a:off x="2857500" y="130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140220</xdr:rowOff>
    </xdr:from>
    <xdr:ext cx="599010" cy="259045"/>
    <xdr:sp macro="" textlink="">
      <xdr:nvSpPr>
        <xdr:cNvPr id="204" name="テキスト ボックス 203"/>
        <xdr:cNvSpPr txBox="1"/>
      </xdr:nvSpPr>
      <xdr:spPr>
        <a:xfrm>
          <a:off x="2608795" y="1317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5933</xdr:rowOff>
    </xdr:from>
    <xdr:to>
      <xdr:col>10</xdr:col>
      <xdr:colOff>165100</xdr:colOff>
      <xdr:row>76</xdr:row>
      <xdr:rowOff>107533</xdr:rowOff>
    </xdr:to>
    <xdr:sp macro="" textlink="">
      <xdr:nvSpPr>
        <xdr:cNvPr id="205" name="楕円 204"/>
        <xdr:cNvSpPr/>
      </xdr:nvSpPr>
      <xdr:spPr>
        <a:xfrm>
          <a:off x="1968500" y="130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124061</xdr:rowOff>
    </xdr:from>
    <xdr:ext cx="599010" cy="259045"/>
    <xdr:sp macro="" textlink="">
      <xdr:nvSpPr>
        <xdr:cNvPr id="206" name="テキスト ボックス 205"/>
        <xdr:cNvSpPr txBox="1"/>
      </xdr:nvSpPr>
      <xdr:spPr>
        <a:xfrm>
          <a:off x="1719795" y="1281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112164</xdr:rowOff>
    </xdr:from>
    <xdr:to>
      <xdr:col>6</xdr:col>
      <xdr:colOff>38100</xdr:colOff>
      <xdr:row>77</xdr:row>
      <xdr:rowOff>42314</xdr:rowOff>
    </xdr:to>
    <xdr:sp macro="" textlink="">
      <xdr:nvSpPr>
        <xdr:cNvPr id="207" name="楕円 206"/>
        <xdr:cNvSpPr/>
      </xdr:nvSpPr>
      <xdr:spPr>
        <a:xfrm>
          <a:off x="1079500" y="131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58841</xdr:rowOff>
    </xdr:from>
    <xdr:ext cx="599010" cy="259045"/>
    <xdr:sp macro="" textlink="">
      <xdr:nvSpPr>
        <xdr:cNvPr id="208" name="テキスト ボックス 207"/>
        <xdr:cNvSpPr txBox="1"/>
      </xdr:nvSpPr>
      <xdr:spPr>
        <a:xfrm>
          <a:off x="830795" y="129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134108</xdr:rowOff>
    </xdr:from>
    <xdr:to>
      <xdr:col>24</xdr:col>
      <xdr:colOff>63500</xdr:colOff>
      <xdr:row>97</xdr:row>
      <xdr:rowOff>138148</xdr:rowOff>
    </xdr:to>
    <xdr:cxnSp macro="">
      <xdr:nvCxnSpPr>
        <xdr:cNvPr id="235" name="直線コネクタ 234"/>
        <xdr:cNvCxnSpPr/>
      </xdr:nvCxnSpPr>
      <xdr:spPr>
        <a:xfrm>
          <a:off x="3797300" y="16764758"/>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134108</xdr:rowOff>
    </xdr:from>
    <xdr:to>
      <xdr:col>19</xdr:col>
      <xdr:colOff>177800</xdr:colOff>
      <xdr:row>97</xdr:row>
      <xdr:rowOff>140712</xdr:rowOff>
    </xdr:to>
    <xdr:cxnSp macro="">
      <xdr:nvCxnSpPr>
        <xdr:cNvPr id="238" name="直線コネクタ 237"/>
        <xdr:cNvCxnSpPr/>
      </xdr:nvCxnSpPr>
      <xdr:spPr>
        <a:xfrm flipV="1">
          <a:off x="2908300" y="1676475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142514</xdr:rowOff>
    </xdr:from>
    <xdr:to>
      <xdr:col>15</xdr:col>
      <xdr:colOff>50800</xdr:colOff>
      <xdr:row>97</xdr:row>
      <xdr:rowOff>140712</xdr:rowOff>
    </xdr:to>
    <xdr:cxnSp macro="">
      <xdr:nvCxnSpPr>
        <xdr:cNvPr id="241" name="直線コネクタ 240"/>
        <xdr:cNvCxnSpPr/>
      </xdr:nvCxnSpPr>
      <xdr:spPr>
        <a:xfrm>
          <a:off x="2019300" y="16601714"/>
          <a:ext cx="889000" cy="16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142514</xdr:rowOff>
    </xdr:from>
    <xdr:to>
      <xdr:col>10</xdr:col>
      <xdr:colOff>114300</xdr:colOff>
      <xdr:row>97</xdr:row>
      <xdr:rowOff>114371</xdr:rowOff>
    </xdr:to>
    <xdr:cxnSp macro="">
      <xdr:nvCxnSpPr>
        <xdr:cNvPr id="244" name="直線コネクタ 243"/>
        <xdr:cNvCxnSpPr/>
      </xdr:nvCxnSpPr>
      <xdr:spPr>
        <a:xfrm flipV="1">
          <a:off x="1130300" y="16601714"/>
          <a:ext cx="889000" cy="1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18784</xdr:rowOff>
    </xdr:from>
    <xdr:ext cx="534377" cy="259045"/>
    <xdr:sp macro="" textlink="">
      <xdr:nvSpPr>
        <xdr:cNvPr id="246" name="テキスト ボックス 245"/>
        <xdr:cNvSpPr txBox="1"/>
      </xdr:nvSpPr>
      <xdr:spPr>
        <a:xfrm>
          <a:off x="1752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31213</xdr:rowOff>
    </xdr:from>
    <xdr:ext cx="534377" cy="259045"/>
    <xdr:sp macro="" textlink="">
      <xdr:nvSpPr>
        <xdr:cNvPr id="248" name="テキスト ボックス 247"/>
        <xdr:cNvSpPr txBox="1"/>
      </xdr:nvSpPr>
      <xdr:spPr>
        <a:xfrm>
          <a:off x="863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87348</xdr:rowOff>
    </xdr:from>
    <xdr:to>
      <xdr:col>24</xdr:col>
      <xdr:colOff>114300</xdr:colOff>
      <xdr:row>98</xdr:row>
      <xdr:rowOff>17498</xdr:rowOff>
    </xdr:to>
    <xdr:sp macro="" textlink="">
      <xdr:nvSpPr>
        <xdr:cNvPr id="254" name="楕円 253"/>
        <xdr:cNvSpPr/>
      </xdr:nvSpPr>
      <xdr:spPr>
        <a:xfrm>
          <a:off x="4584700" y="167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110225</xdr:rowOff>
    </xdr:from>
    <xdr:ext cx="534377" cy="259045"/>
    <xdr:sp macro="" textlink="">
      <xdr:nvSpPr>
        <xdr:cNvPr id="255" name="衛生費該当値テキスト"/>
        <xdr:cNvSpPr txBox="1"/>
      </xdr:nvSpPr>
      <xdr:spPr>
        <a:xfrm>
          <a:off x="4686300" y="165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83308</xdr:rowOff>
    </xdr:from>
    <xdr:to>
      <xdr:col>20</xdr:col>
      <xdr:colOff>38100</xdr:colOff>
      <xdr:row>98</xdr:row>
      <xdr:rowOff>13458</xdr:rowOff>
    </xdr:to>
    <xdr:sp macro="" textlink="">
      <xdr:nvSpPr>
        <xdr:cNvPr id="256" name="楕円 255"/>
        <xdr:cNvSpPr/>
      </xdr:nvSpPr>
      <xdr:spPr>
        <a:xfrm>
          <a:off x="3746500" y="167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29985</xdr:rowOff>
    </xdr:from>
    <xdr:ext cx="534377" cy="259045"/>
    <xdr:sp macro="" textlink="">
      <xdr:nvSpPr>
        <xdr:cNvPr id="257" name="テキスト ボックス 256"/>
        <xdr:cNvSpPr txBox="1"/>
      </xdr:nvSpPr>
      <xdr:spPr>
        <a:xfrm>
          <a:off x="3530111" y="164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89912</xdr:rowOff>
    </xdr:from>
    <xdr:to>
      <xdr:col>15</xdr:col>
      <xdr:colOff>101600</xdr:colOff>
      <xdr:row>98</xdr:row>
      <xdr:rowOff>20062</xdr:rowOff>
    </xdr:to>
    <xdr:sp macro="" textlink="">
      <xdr:nvSpPr>
        <xdr:cNvPr id="258" name="楕円 257"/>
        <xdr:cNvSpPr/>
      </xdr:nvSpPr>
      <xdr:spPr>
        <a:xfrm>
          <a:off x="2857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36589</xdr:rowOff>
    </xdr:from>
    <xdr:ext cx="534377" cy="259045"/>
    <xdr:sp macro="" textlink="">
      <xdr:nvSpPr>
        <xdr:cNvPr id="259" name="テキスト ボックス 258"/>
        <xdr:cNvSpPr txBox="1"/>
      </xdr:nvSpPr>
      <xdr:spPr>
        <a:xfrm>
          <a:off x="2641111" y="164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91714</xdr:rowOff>
    </xdr:from>
    <xdr:to>
      <xdr:col>10</xdr:col>
      <xdr:colOff>165100</xdr:colOff>
      <xdr:row>97</xdr:row>
      <xdr:rowOff>21864</xdr:rowOff>
    </xdr:to>
    <xdr:sp macro="" textlink="">
      <xdr:nvSpPr>
        <xdr:cNvPr id="260" name="楕円 259"/>
        <xdr:cNvSpPr/>
      </xdr:nvSpPr>
      <xdr:spPr>
        <a:xfrm>
          <a:off x="1968500" y="165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38391</xdr:rowOff>
    </xdr:from>
    <xdr:ext cx="599010" cy="259045"/>
    <xdr:sp macro="" textlink="">
      <xdr:nvSpPr>
        <xdr:cNvPr id="261" name="テキスト ボックス 260"/>
        <xdr:cNvSpPr txBox="1"/>
      </xdr:nvSpPr>
      <xdr:spPr>
        <a:xfrm>
          <a:off x="1719795" y="1632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63571</xdr:rowOff>
    </xdr:from>
    <xdr:to>
      <xdr:col>6</xdr:col>
      <xdr:colOff>38100</xdr:colOff>
      <xdr:row>97</xdr:row>
      <xdr:rowOff>165171</xdr:rowOff>
    </xdr:to>
    <xdr:sp macro="" textlink="">
      <xdr:nvSpPr>
        <xdr:cNvPr id="262" name="楕円 261"/>
        <xdr:cNvSpPr/>
      </xdr:nvSpPr>
      <xdr:spPr>
        <a:xfrm>
          <a:off x="1079500" y="166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10248</xdr:rowOff>
    </xdr:from>
    <xdr:ext cx="534377" cy="259045"/>
    <xdr:sp macro="" textlink="">
      <xdr:nvSpPr>
        <xdr:cNvPr id="263" name="テキスト ボックス 262"/>
        <xdr:cNvSpPr txBox="1"/>
      </xdr:nvSpPr>
      <xdr:spPr>
        <a:xfrm>
          <a:off x="86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44069</xdr:rowOff>
    </xdr:from>
    <xdr:to>
      <xdr:col>45</xdr:col>
      <xdr:colOff>177800</xdr:colOff>
      <xdr:row>39</xdr:row>
      <xdr:rowOff>44450</xdr:rowOff>
    </xdr:to>
    <xdr:cxnSp macro="">
      <xdr:nvCxnSpPr>
        <xdr:cNvPr id="298" name="直線コネクタ 297"/>
        <xdr:cNvCxnSpPr/>
      </xdr:nvCxnSpPr>
      <xdr:spPr>
        <a:xfrm>
          <a:off x="7861300" y="6216269"/>
          <a:ext cx="889000" cy="5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28448</xdr:rowOff>
    </xdr:from>
    <xdr:to>
      <xdr:col>41</xdr:col>
      <xdr:colOff>50800</xdr:colOff>
      <xdr:row>36</xdr:row>
      <xdr:rowOff>44069</xdr:rowOff>
    </xdr:to>
    <xdr:cxnSp macro="">
      <xdr:nvCxnSpPr>
        <xdr:cNvPr id="301" name="直線コネクタ 300"/>
        <xdr:cNvCxnSpPr/>
      </xdr:nvCxnSpPr>
      <xdr:spPr>
        <a:xfrm>
          <a:off x="6972300" y="5686298"/>
          <a:ext cx="889000" cy="5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164719</xdr:rowOff>
    </xdr:from>
    <xdr:to>
      <xdr:col>41</xdr:col>
      <xdr:colOff>101600</xdr:colOff>
      <xdr:row>36</xdr:row>
      <xdr:rowOff>94869</xdr:rowOff>
    </xdr:to>
    <xdr:sp macro="" textlink="">
      <xdr:nvSpPr>
        <xdr:cNvPr id="317" name="楕円 316"/>
        <xdr:cNvSpPr/>
      </xdr:nvSpPr>
      <xdr:spPr>
        <a:xfrm>
          <a:off x="7810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85996</xdr:rowOff>
    </xdr:from>
    <xdr:ext cx="469744" cy="259045"/>
    <xdr:sp macro="" textlink="">
      <xdr:nvSpPr>
        <xdr:cNvPr id="318" name="テキスト ボックス 317"/>
        <xdr:cNvSpPr txBox="1"/>
      </xdr:nvSpPr>
      <xdr:spPr>
        <a:xfrm>
          <a:off x="7626428"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149098</xdr:rowOff>
    </xdr:from>
    <xdr:to>
      <xdr:col>36</xdr:col>
      <xdr:colOff>165100</xdr:colOff>
      <xdr:row>33</xdr:row>
      <xdr:rowOff>79248</xdr:rowOff>
    </xdr:to>
    <xdr:sp macro="" textlink="">
      <xdr:nvSpPr>
        <xdr:cNvPr id="319" name="楕円 318"/>
        <xdr:cNvSpPr/>
      </xdr:nvSpPr>
      <xdr:spPr>
        <a:xfrm>
          <a:off x="6921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70375</xdr:rowOff>
    </xdr:from>
    <xdr:ext cx="469744" cy="259045"/>
    <xdr:sp macro="" textlink="">
      <xdr:nvSpPr>
        <xdr:cNvPr id="320" name="テキスト ボックス 319"/>
        <xdr:cNvSpPr txBox="1"/>
      </xdr:nvSpPr>
      <xdr:spPr>
        <a:xfrm>
          <a:off x="6737428" y="57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6196</xdr:rowOff>
    </xdr:from>
    <xdr:to>
      <xdr:col>55</xdr:col>
      <xdr:colOff>0</xdr:colOff>
      <xdr:row>59</xdr:row>
      <xdr:rowOff>15542</xdr:rowOff>
    </xdr:to>
    <xdr:cxnSp macro="">
      <xdr:nvCxnSpPr>
        <xdr:cNvPr id="351" name="直線コネクタ 350"/>
        <xdr:cNvCxnSpPr/>
      </xdr:nvCxnSpPr>
      <xdr:spPr>
        <a:xfrm>
          <a:off x="9639300" y="10121746"/>
          <a:ext cx="8382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6196</xdr:rowOff>
    </xdr:from>
    <xdr:to>
      <xdr:col>50</xdr:col>
      <xdr:colOff>114300</xdr:colOff>
      <xdr:row>59</xdr:row>
      <xdr:rowOff>27277</xdr:rowOff>
    </xdr:to>
    <xdr:cxnSp macro="">
      <xdr:nvCxnSpPr>
        <xdr:cNvPr id="354" name="直線コネクタ 353"/>
        <xdr:cNvCxnSpPr/>
      </xdr:nvCxnSpPr>
      <xdr:spPr>
        <a:xfrm flipV="1">
          <a:off x="8750300" y="10121746"/>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27277</xdr:rowOff>
    </xdr:from>
    <xdr:to>
      <xdr:col>45</xdr:col>
      <xdr:colOff>177800</xdr:colOff>
      <xdr:row>59</xdr:row>
      <xdr:rowOff>34763</xdr:rowOff>
    </xdr:to>
    <xdr:cxnSp macro="">
      <xdr:nvCxnSpPr>
        <xdr:cNvPr id="357" name="直線コネクタ 356"/>
        <xdr:cNvCxnSpPr/>
      </xdr:nvCxnSpPr>
      <xdr:spPr>
        <a:xfrm flipV="1">
          <a:off x="7861300" y="10142827"/>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33664</xdr:rowOff>
    </xdr:from>
    <xdr:to>
      <xdr:col>41</xdr:col>
      <xdr:colOff>50800</xdr:colOff>
      <xdr:row>59</xdr:row>
      <xdr:rowOff>34763</xdr:rowOff>
    </xdr:to>
    <xdr:cxnSp macro="">
      <xdr:nvCxnSpPr>
        <xdr:cNvPr id="360" name="直線コネクタ 359"/>
        <xdr:cNvCxnSpPr/>
      </xdr:nvCxnSpPr>
      <xdr:spPr>
        <a:xfrm>
          <a:off x="6972300" y="10149214"/>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136192</xdr:rowOff>
    </xdr:from>
    <xdr:to>
      <xdr:col>55</xdr:col>
      <xdr:colOff>50800</xdr:colOff>
      <xdr:row>59</xdr:row>
      <xdr:rowOff>66342</xdr:rowOff>
    </xdr:to>
    <xdr:sp macro="" textlink="">
      <xdr:nvSpPr>
        <xdr:cNvPr id="370" name="楕円 369"/>
        <xdr:cNvSpPr/>
      </xdr:nvSpPr>
      <xdr:spPr>
        <a:xfrm>
          <a:off x="10426700" y="100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126846</xdr:rowOff>
    </xdr:from>
    <xdr:to>
      <xdr:col>50</xdr:col>
      <xdr:colOff>165100</xdr:colOff>
      <xdr:row>59</xdr:row>
      <xdr:rowOff>56996</xdr:rowOff>
    </xdr:to>
    <xdr:sp macro="" textlink="">
      <xdr:nvSpPr>
        <xdr:cNvPr id="372" name="楕円 371"/>
        <xdr:cNvSpPr/>
      </xdr:nvSpPr>
      <xdr:spPr>
        <a:xfrm>
          <a:off x="9588500" y="100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73523</xdr:rowOff>
    </xdr:from>
    <xdr:ext cx="534377" cy="259045"/>
    <xdr:sp macro="" textlink="">
      <xdr:nvSpPr>
        <xdr:cNvPr id="373" name="テキスト ボックス 372"/>
        <xdr:cNvSpPr txBox="1"/>
      </xdr:nvSpPr>
      <xdr:spPr>
        <a:xfrm>
          <a:off x="9372111" y="984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147927</xdr:rowOff>
    </xdr:from>
    <xdr:to>
      <xdr:col>46</xdr:col>
      <xdr:colOff>38100</xdr:colOff>
      <xdr:row>59</xdr:row>
      <xdr:rowOff>78077</xdr:rowOff>
    </xdr:to>
    <xdr:sp macro="" textlink="">
      <xdr:nvSpPr>
        <xdr:cNvPr id="374" name="楕円 373"/>
        <xdr:cNvSpPr/>
      </xdr:nvSpPr>
      <xdr:spPr>
        <a:xfrm>
          <a:off x="8699500" y="10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69204</xdr:rowOff>
    </xdr:from>
    <xdr:ext cx="534377" cy="259045"/>
    <xdr:sp macro="" textlink="">
      <xdr:nvSpPr>
        <xdr:cNvPr id="375" name="テキスト ボックス 374"/>
        <xdr:cNvSpPr txBox="1"/>
      </xdr:nvSpPr>
      <xdr:spPr>
        <a:xfrm>
          <a:off x="8483111" y="101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155413</xdr:rowOff>
    </xdr:from>
    <xdr:to>
      <xdr:col>41</xdr:col>
      <xdr:colOff>101600</xdr:colOff>
      <xdr:row>59</xdr:row>
      <xdr:rowOff>85563</xdr:rowOff>
    </xdr:to>
    <xdr:sp macro="" textlink="">
      <xdr:nvSpPr>
        <xdr:cNvPr id="376" name="楕円 375"/>
        <xdr:cNvSpPr/>
      </xdr:nvSpPr>
      <xdr:spPr>
        <a:xfrm>
          <a:off x="7810500" y="100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102090</xdr:rowOff>
    </xdr:from>
    <xdr:ext cx="534377" cy="259045"/>
    <xdr:sp macro="" textlink="">
      <xdr:nvSpPr>
        <xdr:cNvPr id="377" name="テキスト ボックス 376"/>
        <xdr:cNvSpPr txBox="1"/>
      </xdr:nvSpPr>
      <xdr:spPr>
        <a:xfrm>
          <a:off x="7594111" y="98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154314</xdr:rowOff>
    </xdr:from>
    <xdr:to>
      <xdr:col>36</xdr:col>
      <xdr:colOff>165100</xdr:colOff>
      <xdr:row>59</xdr:row>
      <xdr:rowOff>84464</xdr:rowOff>
    </xdr:to>
    <xdr:sp macro="" textlink="">
      <xdr:nvSpPr>
        <xdr:cNvPr id="378" name="楕円 377"/>
        <xdr:cNvSpPr/>
      </xdr:nvSpPr>
      <xdr:spPr>
        <a:xfrm>
          <a:off x="6921500" y="100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100991</xdr:rowOff>
    </xdr:from>
    <xdr:ext cx="534377" cy="259045"/>
    <xdr:sp macro="" textlink="">
      <xdr:nvSpPr>
        <xdr:cNvPr id="379" name="テキスト ボックス 378"/>
        <xdr:cNvSpPr txBox="1"/>
      </xdr:nvSpPr>
      <xdr:spPr>
        <a:xfrm>
          <a:off x="6705111" y="9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111849</xdr:rowOff>
    </xdr:from>
    <xdr:to>
      <xdr:col>55</xdr:col>
      <xdr:colOff>0</xdr:colOff>
      <xdr:row>77</xdr:row>
      <xdr:rowOff>119183</xdr:rowOff>
    </xdr:to>
    <xdr:cxnSp macro="">
      <xdr:nvCxnSpPr>
        <xdr:cNvPr id="408" name="直線コネクタ 407"/>
        <xdr:cNvCxnSpPr/>
      </xdr:nvCxnSpPr>
      <xdr:spPr>
        <a:xfrm>
          <a:off x="9639300" y="13313499"/>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69768</xdr:rowOff>
    </xdr:from>
    <xdr:to>
      <xdr:col>50</xdr:col>
      <xdr:colOff>114300</xdr:colOff>
      <xdr:row>77</xdr:row>
      <xdr:rowOff>111849</xdr:rowOff>
    </xdr:to>
    <xdr:cxnSp macro="">
      <xdr:nvCxnSpPr>
        <xdr:cNvPr id="411" name="直線コネクタ 410"/>
        <xdr:cNvCxnSpPr/>
      </xdr:nvCxnSpPr>
      <xdr:spPr>
        <a:xfrm>
          <a:off x="8750300" y="13099968"/>
          <a:ext cx="889000" cy="2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69768</xdr:rowOff>
    </xdr:from>
    <xdr:to>
      <xdr:col>45</xdr:col>
      <xdr:colOff>177800</xdr:colOff>
      <xdr:row>77</xdr:row>
      <xdr:rowOff>111334</xdr:rowOff>
    </xdr:to>
    <xdr:cxnSp macro="">
      <xdr:nvCxnSpPr>
        <xdr:cNvPr id="414" name="直線コネクタ 413"/>
        <xdr:cNvCxnSpPr/>
      </xdr:nvCxnSpPr>
      <xdr:spPr>
        <a:xfrm flipV="1">
          <a:off x="7861300" y="13099968"/>
          <a:ext cx="889000" cy="2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111334</xdr:rowOff>
    </xdr:from>
    <xdr:to>
      <xdr:col>41</xdr:col>
      <xdr:colOff>50800</xdr:colOff>
      <xdr:row>77</xdr:row>
      <xdr:rowOff>133641</xdr:rowOff>
    </xdr:to>
    <xdr:cxnSp macro="">
      <xdr:nvCxnSpPr>
        <xdr:cNvPr id="417" name="直線コネクタ 416"/>
        <xdr:cNvCxnSpPr/>
      </xdr:nvCxnSpPr>
      <xdr:spPr>
        <a:xfrm flipV="1">
          <a:off x="6972300" y="13312984"/>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68383</xdr:rowOff>
    </xdr:from>
    <xdr:to>
      <xdr:col>55</xdr:col>
      <xdr:colOff>50800</xdr:colOff>
      <xdr:row>77</xdr:row>
      <xdr:rowOff>169983</xdr:rowOff>
    </xdr:to>
    <xdr:sp macro="" textlink="">
      <xdr:nvSpPr>
        <xdr:cNvPr id="427" name="楕円 426"/>
        <xdr:cNvSpPr/>
      </xdr:nvSpPr>
      <xdr:spPr>
        <a:xfrm>
          <a:off x="10426700" y="13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46810</xdr:rowOff>
    </xdr:from>
    <xdr:ext cx="534377" cy="259045"/>
    <xdr:sp macro="" textlink="">
      <xdr:nvSpPr>
        <xdr:cNvPr id="428" name="商工費該当値テキスト"/>
        <xdr:cNvSpPr txBox="1"/>
      </xdr:nvSpPr>
      <xdr:spPr>
        <a:xfrm>
          <a:off x="10528300" y="1324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61049</xdr:rowOff>
    </xdr:from>
    <xdr:to>
      <xdr:col>50</xdr:col>
      <xdr:colOff>165100</xdr:colOff>
      <xdr:row>77</xdr:row>
      <xdr:rowOff>162649</xdr:rowOff>
    </xdr:to>
    <xdr:sp macro="" textlink="">
      <xdr:nvSpPr>
        <xdr:cNvPr id="429" name="楕円 428"/>
        <xdr:cNvSpPr/>
      </xdr:nvSpPr>
      <xdr:spPr>
        <a:xfrm>
          <a:off x="9588500" y="132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153776</xdr:rowOff>
    </xdr:from>
    <xdr:ext cx="534377" cy="259045"/>
    <xdr:sp macro="" textlink="">
      <xdr:nvSpPr>
        <xdr:cNvPr id="430" name="テキスト ボックス 429"/>
        <xdr:cNvSpPr txBox="1"/>
      </xdr:nvSpPr>
      <xdr:spPr>
        <a:xfrm>
          <a:off x="9372111" y="133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18968</xdr:rowOff>
    </xdr:from>
    <xdr:to>
      <xdr:col>46</xdr:col>
      <xdr:colOff>38100</xdr:colOff>
      <xdr:row>76</xdr:row>
      <xdr:rowOff>120568</xdr:rowOff>
    </xdr:to>
    <xdr:sp macro="" textlink="">
      <xdr:nvSpPr>
        <xdr:cNvPr id="431" name="楕円 430"/>
        <xdr:cNvSpPr/>
      </xdr:nvSpPr>
      <xdr:spPr>
        <a:xfrm>
          <a:off x="8699500" y="130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137095</xdr:rowOff>
    </xdr:from>
    <xdr:ext cx="534377" cy="259045"/>
    <xdr:sp macro="" textlink="">
      <xdr:nvSpPr>
        <xdr:cNvPr id="432" name="テキスト ボックス 431"/>
        <xdr:cNvSpPr txBox="1"/>
      </xdr:nvSpPr>
      <xdr:spPr>
        <a:xfrm>
          <a:off x="8483111" y="128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60534</xdr:rowOff>
    </xdr:from>
    <xdr:to>
      <xdr:col>41</xdr:col>
      <xdr:colOff>101600</xdr:colOff>
      <xdr:row>77</xdr:row>
      <xdr:rowOff>162134</xdr:rowOff>
    </xdr:to>
    <xdr:sp macro="" textlink="">
      <xdr:nvSpPr>
        <xdr:cNvPr id="433" name="楕円 432"/>
        <xdr:cNvSpPr/>
      </xdr:nvSpPr>
      <xdr:spPr>
        <a:xfrm>
          <a:off x="7810500" y="132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153261</xdr:rowOff>
    </xdr:from>
    <xdr:ext cx="534377" cy="259045"/>
    <xdr:sp macro="" textlink="">
      <xdr:nvSpPr>
        <xdr:cNvPr id="434" name="テキスト ボックス 433"/>
        <xdr:cNvSpPr txBox="1"/>
      </xdr:nvSpPr>
      <xdr:spPr>
        <a:xfrm>
          <a:off x="7594111" y="133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82841</xdr:rowOff>
    </xdr:from>
    <xdr:to>
      <xdr:col>36</xdr:col>
      <xdr:colOff>165100</xdr:colOff>
      <xdr:row>78</xdr:row>
      <xdr:rowOff>12991</xdr:rowOff>
    </xdr:to>
    <xdr:sp macro="" textlink="">
      <xdr:nvSpPr>
        <xdr:cNvPr id="435" name="楕円 434"/>
        <xdr:cNvSpPr/>
      </xdr:nvSpPr>
      <xdr:spPr>
        <a:xfrm>
          <a:off x="69215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4118</xdr:rowOff>
    </xdr:from>
    <xdr:ext cx="534377" cy="259045"/>
    <xdr:sp macro="" textlink="">
      <xdr:nvSpPr>
        <xdr:cNvPr id="436" name="テキスト ボックス 435"/>
        <xdr:cNvSpPr txBox="1"/>
      </xdr:nvSpPr>
      <xdr:spPr>
        <a:xfrm>
          <a:off x="6705111" y="1337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79149</xdr:rowOff>
    </xdr:from>
    <xdr:to>
      <xdr:col>55</xdr:col>
      <xdr:colOff>0</xdr:colOff>
      <xdr:row>99</xdr:row>
      <xdr:rowOff>84302</xdr:rowOff>
    </xdr:to>
    <xdr:cxnSp macro="">
      <xdr:nvCxnSpPr>
        <xdr:cNvPr id="467" name="直線コネクタ 466"/>
        <xdr:cNvCxnSpPr/>
      </xdr:nvCxnSpPr>
      <xdr:spPr>
        <a:xfrm>
          <a:off x="9639300" y="17052699"/>
          <a:ext cx="8382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71858</xdr:rowOff>
    </xdr:from>
    <xdr:to>
      <xdr:col>50</xdr:col>
      <xdr:colOff>114300</xdr:colOff>
      <xdr:row>99</xdr:row>
      <xdr:rowOff>79149</xdr:rowOff>
    </xdr:to>
    <xdr:cxnSp macro="">
      <xdr:nvCxnSpPr>
        <xdr:cNvPr id="470" name="直線コネクタ 469"/>
        <xdr:cNvCxnSpPr/>
      </xdr:nvCxnSpPr>
      <xdr:spPr>
        <a:xfrm>
          <a:off x="8750300" y="17045408"/>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71858</xdr:rowOff>
    </xdr:from>
    <xdr:to>
      <xdr:col>45</xdr:col>
      <xdr:colOff>177800</xdr:colOff>
      <xdr:row>99</xdr:row>
      <xdr:rowOff>79350</xdr:rowOff>
    </xdr:to>
    <xdr:cxnSp macro="">
      <xdr:nvCxnSpPr>
        <xdr:cNvPr id="473" name="直線コネクタ 472"/>
        <xdr:cNvCxnSpPr/>
      </xdr:nvCxnSpPr>
      <xdr:spPr>
        <a:xfrm flipV="1">
          <a:off x="7861300" y="17045408"/>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76944</xdr:rowOff>
    </xdr:from>
    <xdr:to>
      <xdr:col>41</xdr:col>
      <xdr:colOff>50800</xdr:colOff>
      <xdr:row>99</xdr:row>
      <xdr:rowOff>79350</xdr:rowOff>
    </xdr:to>
    <xdr:cxnSp macro="">
      <xdr:nvCxnSpPr>
        <xdr:cNvPr id="476" name="直線コネクタ 475"/>
        <xdr:cNvCxnSpPr/>
      </xdr:nvCxnSpPr>
      <xdr:spPr>
        <a:xfrm>
          <a:off x="6972300" y="17050494"/>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33502</xdr:rowOff>
    </xdr:from>
    <xdr:to>
      <xdr:col>55</xdr:col>
      <xdr:colOff>50800</xdr:colOff>
      <xdr:row>99</xdr:row>
      <xdr:rowOff>135102</xdr:rowOff>
    </xdr:to>
    <xdr:sp macro="" textlink="">
      <xdr:nvSpPr>
        <xdr:cNvPr id="486" name="楕円 485"/>
        <xdr:cNvSpPr/>
      </xdr:nvSpPr>
      <xdr:spPr>
        <a:xfrm>
          <a:off x="10426700" y="17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28349</xdr:rowOff>
    </xdr:from>
    <xdr:to>
      <xdr:col>50</xdr:col>
      <xdr:colOff>165100</xdr:colOff>
      <xdr:row>99</xdr:row>
      <xdr:rowOff>129949</xdr:rowOff>
    </xdr:to>
    <xdr:sp macro="" textlink="">
      <xdr:nvSpPr>
        <xdr:cNvPr id="488" name="楕円 487"/>
        <xdr:cNvSpPr/>
      </xdr:nvSpPr>
      <xdr:spPr>
        <a:xfrm>
          <a:off x="9588500" y="170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121076</xdr:rowOff>
    </xdr:from>
    <xdr:ext cx="534377" cy="259045"/>
    <xdr:sp macro="" textlink="">
      <xdr:nvSpPr>
        <xdr:cNvPr id="489" name="テキスト ボックス 488"/>
        <xdr:cNvSpPr txBox="1"/>
      </xdr:nvSpPr>
      <xdr:spPr>
        <a:xfrm>
          <a:off x="9372111" y="170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21058</xdr:rowOff>
    </xdr:from>
    <xdr:to>
      <xdr:col>46</xdr:col>
      <xdr:colOff>38100</xdr:colOff>
      <xdr:row>99</xdr:row>
      <xdr:rowOff>122658</xdr:rowOff>
    </xdr:to>
    <xdr:sp macro="" textlink="">
      <xdr:nvSpPr>
        <xdr:cNvPr id="490" name="楕円 489"/>
        <xdr:cNvSpPr/>
      </xdr:nvSpPr>
      <xdr:spPr>
        <a:xfrm>
          <a:off x="8699500" y="169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113785</xdr:rowOff>
    </xdr:from>
    <xdr:ext cx="534377" cy="259045"/>
    <xdr:sp macro="" textlink="">
      <xdr:nvSpPr>
        <xdr:cNvPr id="491" name="テキスト ボックス 490"/>
        <xdr:cNvSpPr txBox="1"/>
      </xdr:nvSpPr>
      <xdr:spPr>
        <a:xfrm>
          <a:off x="8483111" y="170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28550</xdr:rowOff>
    </xdr:from>
    <xdr:to>
      <xdr:col>41</xdr:col>
      <xdr:colOff>101600</xdr:colOff>
      <xdr:row>99</xdr:row>
      <xdr:rowOff>130150</xdr:rowOff>
    </xdr:to>
    <xdr:sp macro="" textlink="">
      <xdr:nvSpPr>
        <xdr:cNvPr id="492" name="楕円 491"/>
        <xdr:cNvSpPr/>
      </xdr:nvSpPr>
      <xdr:spPr>
        <a:xfrm>
          <a:off x="7810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121277</xdr:rowOff>
    </xdr:from>
    <xdr:ext cx="534377" cy="259045"/>
    <xdr:sp macro="" textlink="">
      <xdr:nvSpPr>
        <xdr:cNvPr id="493" name="テキスト ボックス 492"/>
        <xdr:cNvSpPr txBox="1"/>
      </xdr:nvSpPr>
      <xdr:spPr>
        <a:xfrm>
          <a:off x="7594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26144</xdr:rowOff>
    </xdr:from>
    <xdr:to>
      <xdr:col>36</xdr:col>
      <xdr:colOff>165100</xdr:colOff>
      <xdr:row>99</xdr:row>
      <xdr:rowOff>127744</xdr:rowOff>
    </xdr:to>
    <xdr:sp macro="" textlink="">
      <xdr:nvSpPr>
        <xdr:cNvPr id="494" name="楕円 493"/>
        <xdr:cNvSpPr/>
      </xdr:nvSpPr>
      <xdr:spPr>
        <a:xfrm>
          <a:off x="6921500" y="169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118871</xdr:rowOff>
    </xdr:from>
    <xdr:ext cx="534377" cy="259045"/>
    <xdr:sp macro="" textlink="">
      <xdr:nvSpPr>
        <xdr:cNvPr id="495" name="テキスト ボックス 494"/>
        <xdr:cNvSpPr txBox="1"/>
      </xdr:nvSpPr>
      <xdr:spPr>
        <a:xfrm>
          <a:off x="6705111" y="170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95765</xdr:rowOff>
    </xdr:from>
    <xdr:to>
      <xdr:col>85</xdr:col>
      <xdr:colOff>127000</xdr:colOff>
      <xdr:row>33</xdr:row>
      <xdr:rowOff>116132</xdr:rowOff>
    </xdr:to>
    <xdr:cxnSp macro="">
      <xdr:nvCxnSpPr>
        <xdr:cNvPr id="526" name="直線コネクタ 525"/>
        <xdr:cNvCxnSpPr/>
      </xdr:nvCxnSpPr>
      <xdr:spPr>
        <a:xfrm>
          <a:off x="15481300" y="5582165"/>
          <a:ext cx="838200" cy="19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95765</xdr:rowOff>
    </xdr:from>
    <xdr:to>
      <xdr:col>81</xdr:col>
      <xdr:colOff>50800</xdr:colOff>
      <xdr:row>33</xdr:row>
      <xdr:rowOff>157400</xdr:rowOff>
    </xdr:to>
    <xdr:cxnSp macro="">
      <xdr:nvCxnSpPr>
        <xdr:cNvPr id="529" name="直線コネクタ 528"/>
        <xdr:cNvCxnSpPr/>
      </xdr:nvCxnSpPr>
      <xdr:spPr>
        <a:xfrm flipV="1">
          <a:off x="14592300" y="5582165"/>
          <a:ext cx="889000" cy="2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157400</xdr:rowOff>
    </xdr:from>
    <xdr:to>
      <xdr:col>76</xdr:col>
      <xdr:colOff>114300</xdr:colOff>
      <xdr:row>35</xdr:row>
      <xdr:rowOff>13480</xdr:rowOff>
    </xdr:to>
    <xdr:cxnSp macro="">
      <xdr:nvCxnSpPr>
        <xdr:cNvPr id="532" name="直線コネクタ 531"/>
        <xdr:cNvCxnSpPr/>
      </xdr:nvCxnSpPr>
      <xdr:spPr>
        <a:xfrm flipV="1">
          <a:off x="13703300" y="5815250"/>
          <a:ext cx="889000" cy="19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35</xdr:row>
      <xdr:rowOff>121238</xdr:rowOff>
    </xdr:to>
    <xdr:cxnSp macro="">
      <xdr:nvCxnSpPr>
        <xdr:cNvPr id="535" name="直線コネクタ 534"/>
        <xdr:cNvCxnSpPr/>
      </xdr:nvCxnSpPr>
      <xdr:spPr>
        <a:xfrm flipV="1">
          <a:off x="12814300" y="6014230"/>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116520</xdr:rowOff>
    </xdr:from>
    <xdr:ext cx="534377" cy="259045"/>
    <xdr:sp macro="" textlink="">
      <xdr:nvSpPr>
        <xdr:cNvPr id="537" name="テキスト ボックス 536"/>
        <xdr:cNvSpPr txBox="1"/>
      </xdr:nvSpPr>
      <xdr:spPr>
        <a:xfrm>
          <a:off x="13436111" y="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39" name="テキスト ボックス 538"/>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65332</xdr:rowOff>
    </xdr:from>
    <xdr:to>
      <xdr:col>85</xdr:col>
      <xdr:colOff>177800</xdr:colOff>
      <xdr:row>33</xdr:row>
      <xdr:rowOff>166932</xdr:rowOff>
    </xdr:to>
    <xdr:sp macro="" textlink="">
      <xdr:nvSpPr>
        <xdr:cNvPr id="545" name="楕円 544"/>
        <xdr:cNvSpPr/>
      </xdr:nvSpPr>
      <xdr:spPr>
        <a:xfrm>
          <a:off x="16268700" y="5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88209</xdr:rowOff>
    </xdr:from>
    <xdr:ext cx="534377" cy="259045"/>
    <xdr:sp macro="" textlink="">
      <xdr:nvSpPr>
        <xdr:cNvPr id="546" name="消防費該当値テキスト"/>
        <xdr:cNvSpPr txBox="1"/>
      </xdr:nvSpPr>
      <xdr:spPr>
        <a:xfrm>
          <a:off x="16370300" y="5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44965</xdr:rowOff>
    </xdr:from>
    <xdr:to>
      <xdr:col>81</xdr:col>
      <xdr:colOff>101600</xdr:colOff>
      <xdr:row>32</xdr:row>
      <xdr:rowOff>146565</xdr:rowOff>
    </xdr:to>
    <xdr:sp macro="" textlink="">
      <xdr:nvSpPr>
        <xdr:cNvPr id="547" name="楕円 546"/>
        <xdr:cNvSpPr/>
      </xdr:nvSpPr>
      <xdr:spPr>
        <a:xfrm>
          <a:off x="15430500" y="5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163092</xdr:rowOff>
    </xdr:from>
    <xdr:ext cx="599010" cy="259045"/>
    <xdr:sp macro="" textlink="">
      <xdr:nvSpPr>
        <xdr:cNvPr id="548" name="テキスト ボックス 547"/>
        <xdr:cNvSpPr txBox="1"/>
      </xdr:nvSpPr>
      <xdr:spPr>
        <a:xfrm>
          <a:off x="15181795" y="530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106600</xdr:rowOff>
    </xdr:from>
    <xdr:to>
      <xdr:col>76</xdr:col>
      <xdr:colOff>165100</xdr:colOff>
      <xdr:row>34</xdr:row>
      <xdr:rowOff>36750</xdr:rowOff>
    </xdr:to>
    <xdr:sp macro="" textlink="">
      <xdr:nvSpPr>
        <xdr:cNvPr id="549" name="楕円 548"/>
        <xdr:cNvSpPr/>
      </xdr:nvSpPr>
      <xdr:spPr>
        <a:xfrm>
          <a:off x="14541500" y="57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53277</xdr:rowOff>
    </xdr:from>
    <xdr:ext cx="534377" cy="259045"/>
    <xdr:sp macro="" textlink="">
      <xdr:nvSpPr>
        <xdr:cNvPr id="550" name="テキスト ボックス 549"/>
        <xdr:cNvSpPr txBox="1"/>
      </xdr:nvSpPr>
      <xdr:spPr>
        <a:xfrm>
          <a:off x="14325111" y="55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134130</xdr:rowOff>
    </xdr:from>
    <xdr:to>
      <xdr:col>72</xdr:col>
      <xdr:colOff>38100</xdr:colOff>
      <xdr:row>35</xdr:row>
      <xdr:rowOff>64280</xdr:rowOff>
    </xdr:to>
    <xdr:sp macro="" textlink="">
      <xdr:nvSpPr>
        <xdr:cNvPr id="551" name="楕円 550"/>
        <xdr:cNvSpPr/>
      </xdr:nvSpPr>
      <xdr:spPr>
        <a:xfrm>
          <a:off x="1365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80807</xdr:rowOff>
    </xdr:from>
    <xdr:ext cx="534377" cy="259045"/>
    <xdr:sp macro="" textlink="">
      <xdr:nvSpPr>
        <xdr:cNvPr id="552" name="テキスト ボックス 551"/>
        <xdr:cNvSpPr txBox="1"/>
      </xdr:nvSpPr>
      <xdr:spPr>
        <a:xfrm>
          <a:off x="13436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70438</xdr:rowOff>
    </xdr:from>
    <xdr:to>
      <xdr:col>67</xdr:col>
      <xdr:colOff>101600</xdr:colOff>
      <xdr:row>36</xdr:row>
      <xdr:rowOff>588</xdr:rowOff>
    </xdr:to>
    <xdr:sp macro="" textlink="">
      <xdr:nvSpPr>
        <xdr:cNvPr id="553" name="楕円 552"/>
        <xdr:cNvSpPr/>
      </xdr:nvSpPr>
      <xdr:spPr>
        <a:xfrm>
          <a:off x="12763500" y="60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17115</xdr:rowOff>
    </xdr:from>
    <xdr:ext cx="534377" cy="259045"/>
    <xdr:sp macro="" textlink="">
      <xdr:nvSpPr>
        <xdr:cNvPr id="554" name="テキスト ボックス 553"/>
        <xdr:cNvSpPr txBox="1"/>
      </xdr:nvSpPr>
      <xdr:spPr>
        <a:xfrm>
          <a:off x="12547111" y="58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91845</xdr:rowOff>
    </xdr:from>
    <xdr:to>
      <xdr:col>85</xdr:col>
      <xdr:colOff>127000</xdr:colOff>
      <xdr:row>57</xdr:row>
      <xdr:rowOff>95831</xdr:rowOff>
    </xdr:to>
    <xdr:cxnSp macro="">
      <xdr:nvCxnSpPr>
        <xdr:cNvPr id="581" name="直線コネクタ 580"/>
        <xdr:cNvCxnSpPr/>
      </xdr:nvCxnSpPr>
      <xdr:spPr>
        <a:xfrm>
          <a:off x="15481300" y="9864495"/>
          <a:ext cx="8382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91845</xdr:rowOff>
    </xdr:from>
    <xdr:to>
      <xdr:col>81</xdr:col>
      <xdr:colOff>50800</xdr:colOff>
      <xdr:row>57</xdr:row>
      <xdr:rowOff>121252</xdr:rowOff>
    </xdr:to>
    <xdr:cxnSp macro="">
      <xdr:nvCxnSpPr>
        <xdr:cNvPr id="584" name="直線コネクタ 583"/>
        <xdr:cNvCxnSpPr/>
      </xdr:nvCxnSpPr>
      <xdr:spPr>
        <a:xfrm flipV="1">
          <a:off x="14592300" y="9864495"/>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114015</xdr:rowOff>
    </xdr:from>
    <xdr:to>
      <xdr:col>76</xdr:col>
      <xdr:colOff>114300</xdr:colOff>
      <xdr:row>57</xdr:row>
      <xdr:rowOff>121252</xdr:rowOff>
    </xdr:to>
    <xdr:cxnSp macro="">
      <xdr:nvCxnSpPr>
        <xdr:cNvPr id="587" name="直線コネクタ 586"/>
        <xdr:cNvCxnSpPr/>
      </xdr:nvCxnSpPr>
      <xdr:spPr>
        <a:xfrm>
          <a:off x="13703300" y="9886665"/>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107902</xdr:rowOff>
    </xdr:from>
    <xdr:to>
      <xdr:col>71</xdr:col>
      <xdr:colOff>177800</xdr:colOff>
      <xdr:row>57</xdr:row>
      <xdr:rowOff>114015</xdr:rowOff>
    </xdr:to>
    <xdr:cxnSp macro="">
      <xdr:nvCxnSpPr>
        <xdr:cNvPr id="590" name="直線コネクタ 589"/>
        <xdr:cNvCxnSpPr/>
      </xdr:nvCxnSpPr>
      <xdr:spPr>
        <a:xfrm>
          <a:off x="12814300" y="9880552"/>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45031</xdr:rowOff>
    </xdr:from>
    <xdr:to>
      <xdr:col>85</xdr:col>
      <xdr:colOff>177800</xdr:colOff>
      <xdr:row>57</xdr:row>
      <xdr:rowOff>146631</xdr:rowOff>
    </xdr:to>
    <xdr:sp macro="" textlink="">
      <xdr:nvSpPr>
        <xdr:cNvPr id="600" name="楕円 599"/>
        <xdr:cNvSpPr/>
      </xdr:nvSpPr>
      <xdr:spPr>
        <a:xfrm>
          <a:off x="162687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131408</xdr:rowOff>
    </xdr:from>
    <xdr:ext cx="534377" cy="259045"/>
    <xdr:sp macro="" textlink="">
      <xdr:nvSpPr>
        <xdr:cNvPr id="601" name="教育費該当値テキスト"/>
        <xdr:cNvSpPr txBox="1"/>
      </xdr:nvSpPr>
      <xdr:spPr>
        <a:xfrm>
          <a:off x="16370300" y="97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41045</xdr:rowOff>
    </xdr:from>
    <xdr:to>
      <xdr:col>81</xdr:col>
      <xdr:colOff>101600</xdr:colOff>
      <xdr:row>57</xdr:row>
      <xdr:rowOff>142645</xdr:rowOff>
    </xdr:to>
    <xdr:sp macro="" textlink="">
      <xdr:nvSpPr>
        <xdr:cNvPr id="602" name="楕円 601"/>
        <xdr:cNvSpPr/>
      </xdr:nvSpPr>
      <xdr:spPr>
        <a:xfrm>
          <a:off x="15430500" y="9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133772</xdr:rowOff>
    </xdr:from>
    <xdr:ext cx="534377" cy="259045"/>
    <xdr:sp macro="" textlink="">
      <xdr:nvSpPr>
        <xdr:cNvPr id="603" name="テキスト ボックス 602"/>
        <xdr:cNvSpPr txBox="1"/>
      </xdr:nvSpPr>
      <xdr:spPr>
        <a:xfrm>
          <a:off x="15214111" y="99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70452</xdr:rowOff>
    </xdr:from>
    <xdr:to>
      <xdr:col>76</xdr:col>
      <xdr:colOff>165100</xdr:colOff>
      <xdr:row>58</xdr:row>
      <xdr:rowOff>602</xdr:rowOff>
    </xdr:to>
    <xdr:sp macro="" textlink="">
      <xdr:nvSpPr>
        <xdr:cNvPr id="604" name="楕円 603"/>
        <xdr:cNvSpPr/>
      </xdr:nvSpPr>
      <xdr:spPr>
        <a:xfrm>
          <a:off x="14541500" y="98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163179</xdr:rowOff>
    </xdr:from>
    <xdr:ext cx="534377" cy="259045"/>
    <xdr:sp macro="" textlink="">
      <xdr:nvSpPr>
        <xdr:cNvPr id="605" name="テキスト ボックス 604"/>
        <xdr:cNvSpPr txBox="1"/>
      </xdr:nvSpPr>
      <xdr:spPr>
        <a:xfrm>
          <a:off x="14325111" y="99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63215</xdr:rowOff>
    </xdr:from>
    <xdr:to>
      <xdr:col>72</xdr:col>
      <xdr:colOff>38100</xdr:colOff>
      <xdr:row>57</xdr:row>
      <xdr:rowOff>164815</xdr:rowOff>
    </xdr:to>
    <xdr:sp macro="" textlink="">
      <xdr:nvSpPr>
        <xdr:cNvPr id="606" name="楕円 605"/>
        <xdr:cNvSpPr/>
      </xdr:nvSpPr>
      <xdr:spPr>
        <a:xfrm>
          <a:off x="13652500" y="9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155942</xdr:rowOff>
    </xdr:from>
    <xdr:ext cx="534377" cy="259045"/>
    <xdr:sp macro="" textlink="">
      <xdr:nvSpPr>
        <xdr:cNvPr id="607" name="テキスト ボックス 606"/>
        <xdr:cNvSpPr txBox="1"/>
      </xdr:nvSpPr>
      <xdr:spPr>
        <a:xfrm>
          <a:off x="13436111" y="99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57102</xdr:rowOff>
    </xdr:from>
    <xdr:to>
      <xdr:col>67</xdr:col>
      <xdr:colOff>101600</xdr:colOff>
      <xdr:row>57</xdr:row>
      <xdr:rowOff>158702</xdr:rowOff>
    </xdr:to>
    <xdr:sp macro="" textlink="">
      <xdr:nvSpPr>
        <xdr:cNvPr id="608" name="楕円 607"/>
        <xdr:cNvSpPr/>
      </xdr:nvSpPr>
      <xdr:spPr>
        <a:xfrm>
          <a:off x="12763500" y="98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149829</xdr:rowOff>
    </xdr:from>
    <xdr:ext cx="534377" cy="259045"/>
    <xdr:sp macro="" textlink="">
      <xdr:nvSpPr>
        <xdr:cNvPr id="609" name="テキスト ボックス 608"/>
        <xdr:cNvSpPr txBox="1"/>
      </xdr:nvSpPr>
      <xdr:spPr>
        <a:xfrm>
          <a:off x="12547111" y="99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23261</xdr:rowOff>
    </xdr:from>
    <xdr:to>
      <xdr:col>85</xdr:col>
      <xdr:colOff>127000</xdr:colOff>
      <xdr:row>79</xdr:row>
      <xdr:rowOff>44024</xdr:rowOff>
    </xdr:to>
    <xdr:cxnSp macro="">
      <xdr:nvCxnSpPr>
        <xdr:cNvPr id="638" name="直線コネクタ 637"/>
        <xdr:cNvCxnSpPr/>
      </xdr:nvCxnSpPr>
      <xdr:spPr>
        <a:xfrm flipV="1">
          <a:off x="15481300" y="13567811"/>
          <a:ext cx="8382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41458</xdr:rowOff>
    </xdr:from>
    <xdr:to>
      <xdr:col>81</xdr:col>
      <xdr:colOff>50800</xdr:colOff>
      <xdr:row>79</xdr:row>
      <xdr:rowOff>44024</xdr:rowOff>
    </xdr:to>
    <xdr:cxnSp macro="">
      <xdr:nvCxnSpPr>
        <xdr:cNvPr id="641" name="直線コネクタ 640"/>
        <xdr:cNvCxnSpPr/>
      </xdr:nvCxnSpPr>
      <xdr:spPr>
        <a:xfrm>
          <a:off x="14592300" y="13586008"/>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32271</xdr:rowOff>
    </xdr:from>
    <xdr:to>
      <xdr:col>76</xdr:col>
      <xdr:colOff>114300</xdr:colOff>
      <xdr:row>79</xdr:row>
      <xdr:rowOff>41458</xdr:rowOff>
    </xdr:to>
    <xdr:cxnSp macro="">
      <xdr:nvCxnSpPr>
        <xdr:cNvPr id="644" name="直線コネクタ 643"/>
        <xdr:cNvCxnSpPr/>
      </xdr:nvCxnSpPr>
      <xdr:spPr>
        <a:xfrm>
          <a:off x="13703300" y="13576821"/>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32271</xdr:rowOff>
    </xdr:from>
    <xdr:to>
      <xdr:col>71</xdr:col>
      <xdr:colOff>177800</xdr:colOff>
      <xdr:row>79</xdr:row>
      <xdr:rowOff>44450</xdr:rowOff>
    </xdr:to>
    <xdr:cxnSp macro="">
      <xdr:nvCxnSpPr>
        <xdr:cNvPr id="647" name="直線コネクタ 646"/>
        <xdr:cNvCxnSpPr/>
      </xdr:nvCxnSpPr>
      <xdr:spPr>
        <a:xfrm flipV="1">
          <a:off x="12814300" y="13576821"/>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143911</xdr:rowOff>
    </xdr:from>
    <xdr:to>
      <xdr:col>85</xdr:col>
      <xdr:colOff>177800</xdr:colOff>
      <xdr:row>79</xdr:row>
      <xdr:rowOff>74061</xdr:rowOff>
    </xdr:to>
    <xdr:sp macro="" textlink="">
      <xdr:nvSpPr>
        <xdr:cNvPr id="657" name="楕円 656"/>
        <xdr:cNvSpPr/>
      </xdr:nvSpPr>
      <xdr:spPr>
        <a:xfrm>
          <a:off x="16268700" y="135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103288</xdr:rowOff>
    </xdr:from>
    <xdr:ext cx="534377" cy="259045"/>
    <xdr:sp macro="" textlink="">
      <xdr:nvSpPr>
        <xdr:cNvPr id="658" name="災害復旧費該当値テキスト"/>
        <xdr:cNvSpPr txBox="1"/>
      </xdr:nvSpPr>
      <xdr:spPr>
        <a:xfrm>
          <a:off x="16370300" y="133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164674</xdr:rowOff>
    </xdr:from>
    <xdr:to>
      <xdr:col>81</xdr:col>
      <xdr:colOff>101600</xdr:colOff>
      <xdr:row>79</xdr:row>
      <xdr:rowOff>94824</xdr:rowOff>
    </xdr:to>
    <xdr:sp macro="" textlink="">
      <xdr:nvSpPr>
        <xdr:cNvPr id="659" name="楕円 658"/>
        <xdr:cNvSpPr/>
      </xdr:nvSpPr>
      <xdr:spPr>
        <a:xfrm>
          <a:off x="15430500" y="135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85951</xdr:rowOff>
    </xdr:from>
    <xdr:ext cx="378565" cy="259045"/>
    <xdr:sp macro="" textlink="">
      <xdr:nvSpPr>
        <xdr:cNvPr id="660" name="テキスト ボックス 659"/>
        <xdr:cNvSpPr txBox="1"/>
      </xdr:nvSpPr>
      <xdr:spPr>
        <a:xfrm>
          <a:off x="15292017" y="1363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162108</xdr:rowOff>
    </xdr:from>
    <xdr:to>
      <xdr:col>76</xdr:col>
      <xdr:colOff>165100</xdr:colOff>
      <xdr:row>79</xdr:row>
      <xdr:rowOff>92258</xdr:rowOff>
    </xdr:to>
    <xdr:sp macro="" textlink="">
      <xdr:nvSpPr>
        <xdr:cNvPr id="661" name="楕円 660"/>
        <xdr:cNvSpPr/>
      </xdr:nvSpPr>
      <xdr:spPr>
        <a:xfrm>
          <a:off x="14541500" y="135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83385</xdr:rowOff>
    </xdr:from>
    <xdr:ext cx="469744" cy="259045"/>
    <xdr:sp macro="" textlink="">
      <xdr:nvSpPr>
        <xdr:cNvPr id="662" name="テキスト ボックス 661"/>
        <xdr:cNvSpPr txBox="1"/>
      </xdr:nvSpPr>
      <xdr:spPr>
        <a:xfrm>
          <a:off x="14357428" y="136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152921</xdr:rowOff>
    </xdr:from>
    <xdr:to>
      <xdr:col>72</xdr:col>
      <xdr:colOff>38100</xdr:colOff>
      <xdr:row>79</xdr:row>
      <xdr:rowOff>83071</xdr:rowOff>
    </xdr:to>
    <xdr:sp macro="" textlink="">
      <xdr:nvSpPr>
        <xdr:cNvPr id="663" name="楕円 662"/>
        <xdr:cNvSpPr/>
      </xdr:nvSpPr>
      <xdr:spPr>
        <a:xfrm>
          <a:off x="13652500" y="135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74198</xdr:rowOff>
    </xdr:from>
    <xdr:ext cx="469744" cy="259045"/>
    <xdr:sp macro="" textlink="">
      <xdr:nvSpPr>
        <xdr:cNvPr id="664" name="テキスト ボックス 663"/>
        <xdr:cNvSpPr txBox="1"/>
      </xdr:nvSpPr>
      <xdr:spPr>
        <a:xfrm>
          <a:off x="13468428" y="136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65450</xdr:rowOff>
    </xdr:from>
    <xdr:to>
      <xdr:col>85</xdr:col>
      <xdr:colOff>127000</xdr:colOff>
      <xdr:row>95</xdr:row>
      <xdr:rowOff>97236</xdr:rowOff>
    </xdr:to>
    <xdr:cxnSp macro="">
      <xdr:nvCxnSpPr>
        <xdr:cNvPr id="693" name="直線コネクタ 692"/>
        <xdr:cNvCxnSpPr/>
      </xdr:nvCxnSpPr>
      <xdr:spPr>
        <a:xfrm flipV="1">
          <a:off x="15481300" y="16353200"/>
          <a:ext cx="8382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97236</xdr:rowOff>
    </xdr:from>
    <xdr:to>
      <xdr:col>81</xdr:col>
      <xdr:colOff>50800</xdr:colOff>
      <xdr:row>95</xdr:row>
      <xdr:rowOff>118650</xdr:rowOff>
    </xdr:to>
    <xdr:cxnSp macro="">
      <xdr:nvCxnSpPr>
        <xdr:cNvPr id="696" name="直線コネクタ 695"/>
        <xdr:cNvCxnSpPr/>
      </xdr:nvCxnSpPr>
      <xdr:spPr>
        <a:xfrm flipV="1">
          <a:off x="14592300" y="16384986"/>
          <a:ext cx="889000" cy="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118650</xdr:rowOff>
    </xdr:from>
    <xdr:to>
      <xdr:col>76</xdr:col>
      <xdr:colOff>114300</xdr:colOff>
      <xdr:row>95</xdr:row>
      <xdr:rowOff>119016</xdr:rowOff>
    </xdr:to>
    <xdr:cxnSp macro="">
      <xdr:nvCxnSpPr>
        <xdr:cNvPr id="699" name="直線コネクタ 698"/>
        <xdr:cNvCxnSpPr/>
      </xdr:nvCxnSpPr>
      <xdr:spPr>
        <a:xfrm flipV="1">
          <a:off x="13703300" y="1640640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115267</xdr:rowOff>
    </xdr:from>
    <xdr:to>
      <xdr:col>71</xdr:col>
      <xdr:colOff>177800</xdr:colOff>
      <xdr:row>95</xdr:row>
      <xdr:rowOff>119016</xdr:rowOff>
    </xdr:to>
    <xdr:cxnSp macro="">
      <xdr:nvCxnSpPr>
        <xdr:cNvPr id="702" name="直線コネクタ 701"/>
        <xdr:cNvCxnSpPr/>
      </xdr:nvCxnSpPr>
      <xdr:spPr>
        <a:xfrm>
          <a:off x="12814300" y="1640301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14650</xdr:rowOff>
    </xdr:from>
    <xdr:to>
      <xdr:col>85</xdr:col>
      <xdr:colOff>177800</xdr:colOff>
      <xdr:row>95</xdr:row>
      <xdr:rowOff>116250</xdr:rowOff>
    </xdr:to>
    <xdr:sp macro="" textlink="">
      <xdr:nvSpPr>
        <xdr:cNvPr id="712" name="楕円 711"/>
        <xdr:cNvSpPr/>
      </xdr:nvSpPr>
      <xdr:spPr>
        <a:xfrm>
          <a:off x="16268700" y="163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37527</xdr:rowOff>
    </xdr:from>
    <xdr:ext cx="599010" cy="259045"/>
    <xdr:sp macro="" textlink="">
      <xdr:nvSpPr>
        <xdr:cNvPr id="713" name="公債費該当値テキスト"/>
        <xdr:cNvSpPr txBox="1"/>
      </xdr:nvSpPr>
      <xdr:spPr>
        <a:xfrm>
          <a:off x="16370300" y="1615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46436</xdr:rowOff>
    </xdr:from>
    <xdr:to>
      <xdr:col>81</xdr:col>
      <xdr:colOff>101600</xdr:colOff>
      <xdr:row>95</xdr:row>
      <xdr:rowOff>148036</xdr:rowOff>
    </xdr:to>
    <xdr:sp macro="" textlink="">
      <xdr:nvSpPr>
        <xdr:cNvPr id="714" name="楕円 713"/>
        <xdr:cNvSpPr/>
      </xdr:nvSpPr>
      <xdr:spPr>
        <a:xfrm>
          <a:off x="15430500" y="163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164563</xdr:rowOff>
    </xdr:from>
    <xdr:ext cx="599010" cy="259045"/>
    <xdr:sp macro="" textlink="">
      <xdr:nvSpPr>
        <xdr:cNvPr id="715" name="テキスト ボックス 714"/>
        <xdr:cNvSpPr txBox="1"/>
      </xdr:nvSpPr>
      <xdr:spPr>
        <a:xfrm>
          <a:off x="15181795" y="1610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67850</xdr:rowOff>
    </xdr:from>
    <xdr:to>
      <xdr:col>76</xdr:col>
      <xdr:colOff>165100</xdr:colOff>
      <xdr:row>95</xdr:row>
      <xdr:rowOff>169450</xdr:rowOff>
    </xdr:to>
    <xdr:sp macro="" textlink="">
      <xdr:nvSpPr>
        <xdr:cNvPr id="716" name="楕円 715"/>
        <xdr:cNvSpPr/>
      </xdr:nvSpPr>
      <xdr:spPr>
        <a:xfrm>
          <a:off x="14541500" y="163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14527</xdr:rowOff>
    </xdr:from>
    <xdr:ext cx="599010" cy="259045"/>
    <xdr:sp macro="" textlink="">
      <xdr:nvSpPr>
        <xdr:cNvPr id="717" name="テキスト ボックス 716"/>
        <xdr:cNvSpPr txBox="1"/>
      </xdr:nvSpPr>
      <xdr:spPr>
        <a:xfrm>
          <a:off x="14292795" y="1613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68216</xdr:rowOff>
    </xdr:from>
    <xdr:to>
      <xdr:col>72</xdr:col>
      <xdr:colOff>38100</xdr:colOff>
      <xdr:row>95</xdr:row>
      <xdr:rowOff>169816</xdr:rowOff>
    </xdr:to>
    <xdr:sp macro="" textlink="">
      <xdr:nvSpPr>
        <xdr:cNvPr id="718" name="楕円 717"/>
        <xdr:cNvSpPr/>
      </xdr:nvSpPr>
      <xdr:spPr>
        <a:xfrm>
          <a:off x="13652500" y="163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14893</xdr:rowOff>
    </xdr:from>
    <xdr:ext cx="599010" cy="259045"/>
    <xdr:sp macro="" textlink="">
      <xdr:nvSpPr>
        <xdr:cNvPr id="719" name="テキスト ボックス 718"/>
        <xdr:cNvSpPr txBox="1"/>
      </xdr:nvSpPr>
      <xdr:spPr>
        <a:xfrm>
          <a:off x="13403795" y="1613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64467</xdr:rowOff>
    </xdr:from>
    <xdr:to>
      <xdr:col>67</xdr:col>
      <xdr:colOff>101600</xdr:colOff>
      <xdr:row>95</xdr:row>
      <xdr:rowOff>166067</xdr:rowOff>
    </xdr:to>
    <xdr:sp macro="" textlink="">
      <xdr:nvSpPr>
        <xdr:cNvPr id="720" name="楕円 719"/>
        <xdr:cNvSpPr/>
      </xdr:nvSpPr>
      <xdr:spPr>
        <a:xfrm>
          <a:off x="12763500" y="163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11144</xdr:rowOff>
    </xdr:from>
    <xdr:ext cx="599010" cy="259045"/>
    <xdr:sp macro="" textlink="">
      <xdr:nvSpPr>
        <xdr:cNvPr id="721" name="テキスト ボックス 720"/>
        <xdr:cNvSpPr txBox="1"/>
      </xdr:nvSpPr>
      <xdr:spPr>
        <a:xfrm>
          <a:off x="12514795" y="161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依然として類似団体を大きく上回る高い水準となっているが、これは臨時的な事業経費で、近年の東南海地震津波に対処した様々な防災・減災事業の実施によるものとなっている。また、公債費も類似団体の値より大きく増加しているが、これは臨時財政対策債の累積増と共に財政補填の高い地方債を活用しているものの、建設事業債の累積によるものとなっており、今後は地方債事業の抑制を図り健全財政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財政調整基金残高は、適切な財源の確保と歳出の精査により、取り崩しを回避し、僅かではあるが積立金を増加し、標準財政規模比は</a:t>
          </a:r>
          <a:r>
            <a:rPr kumimoji="1" lang="en-US" altLang="ja-JP" sz="1400">
              <a:latin typeface="ＭＳ ゴシック" pitchFamily="49" charset="-128"/>
              <a:ea typeface="ＭＳ ゴシック" pitchFamily="49" charset="-128"/>
            </a:rPr>
            <a:t>48.47%</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実質収支額、実質単年度収支は行財政改革等により経費削減に努めていることなどにより継続的に黒字を確保している。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一般会計及び各特別会計・事業会計共に赤字は発生しておらず、今後も計画的な事業運営により健全な財政運営に努める。</a:t>
          </a:r>
        </a:p>
        <a:p>
          <a:r>
            <a:rPr kumimoji="1" lang="ja-JP" altLang="en-US" sz="1400">
              <a:latin typeface="ＭＳ ゴシック" pitchFamily="49" charset="-128"/>
              <a:ea typeface="ＭＳ ゴシック" pitchFamily="49" charset="-128"/>
            </a:rPr>
            <a:t>（国民健康保険特別会計）</a:t>
          </a:r>
        </a:p>
        <a:p>
          <a:r>
            <a:rPr kumimoji="1" lang="ja-JP" altLang="en-US" sz="1400">
              <a:latin typeface="ＭＳ ゴシック" pitchFamily="49" charset="-128"/>
              <a:ea typeface="ＭＳ ゴシック" pitchFamily="49" charset="-128"/>
            </a:rPr>
            <a:t>　医療給付費の増高により、財政補填的な繰出しが増加傾向にある。このことから保険料の見直しと共に運営の適正化に努める。</a:t>
          </a:r>
        </a:p>
        <a:p>
          <a:r>
            <a:rPr kumimoji="1" lang="ja-JP" altLang="en-US" sz="1400">
              <a:latin typeface="ＭＳ ゴシック" pitchFamily="49" charset="-128"/>
              <a:ea typeface="ＭＳ ゴシック" pitchFamily="49" charset="-128"/>
            </a:rPr>
            <a:t>（介護保険特別会計）</a:t>
          </a:r>
        </a:p>
        <a:p>
          <a:r>
            <a:rPr kumimoji="1" lang="ja-JP" altLang="en-US" sz="1400">
              <a:latin typeface="ＭＳ ゴシック" pitchFamily="49" charset="-128"/>
              <a:ea typeface="ＭＳ ゴシック" pitchFamily="49" charset="-128"/>
            </a:rPr>
            <a:t>　高齢者の増加と共に、介護ニーズ並びに事業費も増加してきている。介護保険事業計画の適格な策定による保険料の設定などにより、適正な事業運営に努める。</a:t>
          </a:r>
        </a:p>
        <a:p>
          <a:r>
            <a:rPr kumimoji="1" lang="ja-JP" altLang="en-US" sz="1400">
              <a:latin typeface="ＭＳ ゴシック" pitchFamily="49" charset="-128"/>
              <a:ea typeface="ＭＳ ゴシック" pitchFamily="49" charset="-128"/>
            </a:rPr>
            <a:t>（水道事業会計）</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簡易水道から水道事業に移行して初年度の決算となるが、移行前の水道統合事業費に係る地方債残が増えていることや山間部に集落が点在する条件不利地域であることによる運営コストの高騰から、経営改善に努め、今後適正な料金水準の策定と共に事業の継続を図る。</a:t>
          </a:r>
        </a:p>
        <a:p>
          <a:r>
            <a:rPr kumimoji="1" lang="ja-JP" altLang="en-US" sz="1400">
              <a:latin typeface="ＭＳ ゴシック" pitchFamily="49" charset="-128"/>
              <a:ea typeface="ＭＳ ゴシック" pitchFamily="49" charset="-128"/>
            </a:rPr>
            <a:t>（後期高齢者医療事業特別会計）</a:t>
          </a:r>
        </a:p>
        <a:p>
          <a:r>
            <a:rPr kumimoji="1" lang="ja-JP" altLang="en-US" sz="1400">
              <a:latin typeface="ＭＳ ゴシック" pitchFamily="49" charset="-128"/>
              <a:ea typeface="ＭＳ ゴシック" pitchFamily="49" charset="-128"/>
            </a:rPr>
            <a:t>高齢者の増加と共に事業費全体か増高しており、これに伴う一般会計の負担も増加しつつあるが、制度の運用に沿って適正な運営に努める。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7073742</v>
      </c>
      <c r="BO4" s="410"/>
      <c r="BP4" s="410"/>
      <c r="BQ4" s="410"/>
      <c r="BR4" s="410"/>
      <c r="BS4" s="410"/>
      <c r="BT4" s="410"/>
      <c r="BU4" s="411"/>
      <c r="BV4" s="409">
        <v>7725254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7.8</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6666662</v>
      </c>
      <c r="BO5" s="447"/>
      <c r="BP5" s="447"/>
      <c r="BQ5" s="447"/>
      <c r="BR5" s="447"/>
      <c r="BS5" s="447"/>
      <c r="BT5" s="447"/>
      <c r="BU5" s="448"/>
      <c r="BV5" s="446">
        <v>7395341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87.5</v>
      </c>
      <c r="CU5" s="444"/>
      <c r="CV5" s="444"/>
      <c r="CW5" s="444"/>
      <c r="CX5" s="444"/>
      <c r="CY5" s="444"/>
      <c r="CZ5" s="444"/>
      <c r="DA5" s="445"/>
      <c r="DB5" s="443">
        <v>87.8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407080</v>
      </c>
      <c r="BO6" s="447"/>
      <c r="BP6" s="447"/>
      <c r="BQ6" s="447"/>
      <c r="BR6" s="447"/>
      <c r="BS6" s="447"/>
      <c r="BT6" s="447"/>
      <c r="BU6" s="448"/>
      <c r="BV6" s="446">
        <v>329913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91.1</v>
      </c>
      <c r="CU6" s="484"/>
      <c r="CV6" s="484"/>
      <c r="CW6" s="484"/>
      <c r="CX6" s="484"/>
      <c r="CY6" s="484"/>
      <c r="CZ6" s="484"/>
      <c r="DA6" s="485"/>
      <c r="DB6" s="483">
        <v>91.2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52283</v>
      </c>
      <c r="BO7" s="447"/>
      <c r="BP7" s="447"/>
      <c r="BQ7" s="447"/>
      <c r="BR7" s="447"/>
      <c r="BS7" s="447"/>
      <c r="BT7" s="447"/>
      <c r="BU7" s="448"/>
      <c r="BV7" s="446">
        <v>8607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4550118</v>
      </c>
      <c r="CU7" s="447"/>
      <c r="CV7" s="447"/>
      <c r="CW7" s="447"/>
      <c r="CX7" s="447"/>
      <c r="CY7" s="447"/>
      <c r="CZ7" s="447"/>
      <c r="DA7" s="448"/>
      <c r="DB7" s="446">
        <v>4692528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354797</v>
      </c>
      <c r="BO8" s="447"/>
      <c r="BP8" s="447"/>
      <c r="BQ8" s="447"/>
      <c r="BR8" s="447"/>
      <c r="BS8" s="447"/>
      <c r="BT8" s="447"/>
      <c r="BU8" s="448"/>
      <c r="BV8" s="446">
        <v>321306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0.19</v>
      </c>
      <c r="CU8" s="487"/>
      <c r="CV8" s="487"/>
      <c r="CW8" s="487"/>
      <c r="CX8" s="487"/>
      <c r="CY8" s="487"/>
      <c r="CZ8" s="487"/>
      <c r="DA8" s="488"/>
      <c r="DB8" s="486">
        <v>0.19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8939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33491</v>
      </c>
      <c r="BO9" s="447"/>
      <c r="BP9" s="447"/>
      <c r="BQ9" s="447"/>
      <c r="BR9" s="447"/>
      <c r="BS9" s="447"/>
      <c r="BT9" s="447"/>
      <c r="BU9" s="448"/>
      <c r="BV9" s="446">
        <v>-27259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21.4</v>
      </c>
      <c r="CU9" s="444"/>
      <c r="CV9" s="444"/>
      <c r="CW9" s="444"/>
      <c r="CX9" s="444"/>
      <c r="CY9" s="444"/>
      <c r="CZ9" s="444"/>
      <c r="DA9" s="445"/>
      <c r="DB9" s="443">
        <v>19.899999999999999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9846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1532</v>
      </c>
      <c r="BO10" s="447"/>
      <c r="BP10" s="447"/>
      <c r="BQ10" s="447"/>
      <c r="BR10" s="447"/>
      <c r="BS10" s="447"/>
      <c r="BT10" s="447"/>
      <c r="BU10" s="448"/>
      <c r="BV10" s="446">
        <v>810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8839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95</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8753</v>
      </c>
      <c r="S13" s="528"/>
      <c r="T13" s="528"/>
      <c r="U13" s="528"/>
      <c r="V13" s="529"/>
      <c r="W13" s="462" t="s">
        <v>132</v>
      </c>
      <c r="X13" s="463"/>
      <c r="Y13" s="463"/>
      <c r="Z13" s="463"/>
      <c r="AA13" s="463"/>
      <c r="AB13" s="453"/>
      <c r="AC13" s="497">
        <v>429</v>
      </c>
      <c r="AD13" s="498"/>
      <c r="AE13" s="498"/>
      <c r="AF13" s="498"/>
      <c r="AG13" s="537"/>
      <c r="AH13" s="497">
        <v>420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35023</v>
      </c>
      <c r="BO13" s="447"/>
      <c r="BP13" s="447"/>
      <c r="BQ13" s="447"/>
      <c r="BR13" s="447"/>
      <c r="BS13" s="447"/>
      <c r="BT13" s="447"/>
      <c r="BU13" s="448"/>
      <c r="BV13" s="446">
        <v>-26449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10.5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9119</v>
      </c>
      <c r="S14" s="528"/>
      <c r="T14" s="528"/>
      <c r="U14" s="528"/>
      <c r="V14" s="529"/>
      <c r="W14" s="436"/>
      <c r="X14" s="437"/>
      <c r="Y14" s="437"/>
      <c r="Z14" s="437"/>
      <c r="AA14" s="437"/>
      <c r="AB14" s="426"/>
      <c r="AC14" s="530">
        <v>10.7</v>
      </c>
      <c r="AD14" s="531"/>
      <c r="AE14" s="531"/>
      <c r="AF14" s="531"/>
      <c r="AG14" s="532"/>
      <c r="AH14" s="530">
        <v>9.8000000000000007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34.299999999999997</v>
      </c>
      <c r="CU14" s="542"/>
      <c r="CV14" s="542"/>
      <c r="CW14" s="542"/>
      <c r="CX14" s="542"/>
      <c r="CY14" s="542"/>
      <c r="CZ14" s="542"/>
      <c r="DA14" s="543"/>
      <c r="DB14" s="541">
        <v>36.700000000000003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9028</v>
      </c>
      <c r="S15" s="528"/>
      <c r="T15" s="528"/>
      <c r="U15" s="528"/>
      <c r="V15" s="529"/>
      <c r="W15" s="462" t="s">
        <v>139</v>
      </c>
      <c r="X15" s="463"/>
      <c r="Y15" s="463"/>
      <c r="Z15" s="463"/>
      <c r="AA15" s="463"/>
      <c r="AB15" s="453"/>
      <c r="AC15" s="497">
        <v>1191</v>
      </c>
      <c r="AD15" s="498"/>
      <c r="AE15" s="498"/>
      <c r="AF15" s="498"/>
      <c r="AG15" s="537"/>
      <c r="AH15" s="497">
        <v>1373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755736</v>
      </c>
      <c r="BO15" s="410"/>
      <c r="BP15" s="410"/>
      <c r="BQ15" s="410"/>
      <c r="BR15" s="410"/>
      <c r="BS15" s="410"/>
      <c r="BT15" s="410"/>
      <c r="BU15" s="411"/>
      <c r="BV15" s="409">
        <v>776383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29.7</v>
      </c>
      <c r="AD16" s="531"/>
      <c r="AE16" s="531"/>
      <c r="AF16" s="531"/>
      <c r="AG16" s="532"/>
      <c r="AH16" s="530">
        <v>32.1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3998683</v>
      </c>
      <c r="BO16" s="447"/>
      <c r="BP16" s="447"/>
      <c r="BQ16" s="447"/>
      <c r="BR16" s="447"/>
      <c r="BS16" s="447"/>
      <c r="BT16" s="447"/>
      <c r="BU16" s="448"/>
      <c r="BV16" s="446">
        <v>4006344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2386</v>
      </c>
      <c r="AD17" s="498"/>
      <c r="AE17" s="498"/>
      <c r="AF17" s="498"/>
      <c r="AG17" s="537"/>
      <c r="AH17" s="497">
        <v>2486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946800</v>
      </c>
      <c r="BO17" s="447"/>
      <c r="BP17" s="447"/>
      <c r="BQ17" s="447"/>
      <c r="BR17" s="447"/>
      <c r="BS17" s="447"/>
      <c r="BT17" s="447"/>
      <c r="BU17" s="448"/>
      <c r="BV17" s="446">
        <v>968249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233.32</v>
      </c>
      <c r="M18" s="559"/>
      <c r="N18" s="559"/>
      <c r="O18" s="559"/>
      <c r="P18" s="559"/>
      <c r="Q18" s="559"/>
      <c r="R18" s="560"/>
      <c r="S18" s="560"/>
      <c r="T18" s="560"/>
      <c r="U18" s="560"/>
      <c r="V18" s="561"/>
      <c r="W18" s="464"/>
      <c r="X18" s="465"/>
      <c r="Y18" s="465"/>
      <c r="Z18" s="465"/>
      <c r="AA18" s="465"/>
      <c r="AB18" s="456"/>
      <c r="AC18" s="562">
        <v>59.6</v>
      </c>
      <c r="AD18" s="563"/>
      <c r="AE18" s="563"/>
      <c r="AF18" s="563"/>
      <c r="AG18" s="564"/>
      <c r="AH18" s="562">
        <v>58.1</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4015731</v>
      </c>
      <c r="BO18" s="447"/>
      <c r="BP18" s="447"/>
      <c r="BQ18" s="447"/>
      <c r="BR18" s="447"/>
      <c r="BS18" s="447"/>
      <c r="BT18" s="447"/>
      <c r="BU18" s="448"/>
      <c r="BV18" s="446">
        <v>4120610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5266153</v>
      </c>
      <c r="BO19" s="447"/>
      <c r="BP19" s="447"/>
      <c r="BQ19" s="447"/>
      <c r="BR19" s="447"/>
      <c r="BS19" s="447"/>
      <c r="BT19" s="447"/>
      <c r="BU19" s="448"/>
      <c r="BV19" s="446">
        <v>5523540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3691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10442235</v>
      </c>
      <c r="BO23" s="447"/>
      <c r="BP23" s="447"/>
      <c r="BQ23" s="447"/>
      <c r="BR23" s="447"/>
      <c r="BS23" s="447"/>
      <c r="BT23" s="447"/>
      <c r="BU23" s="448"/>
      <c r="BV23" s="446">
        <v>10451584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7700</v>
      </c>
      <c r="R24" s="498"/>
      <c r="S24" s="498"/>
      <c r="T24" s="498"/>
      <c r="U24" s="498"/>
      <c r="V24" s="537"/>
      <c r="W24" s="596"/>
      <c r="X24" s="584"/>
      <c r="Y24" s="585"/>
      <c r="Z24" s="496" t="s">
        <v>163</v>
      </c>
      <c r="AA24" s="476"/>
      <c r="AB24" s="476"/>
      <c r="AC24" s="476"/>
      <c r="AD24" s="476"/>
      <c r="AE24" s="476"/>
      <c r="AF24" s="476"/>
      <c r="AG24" s="477"/>
      <c r="AH24" s="497">
        <v>145</v>
      </c>
      <c r="AI24" s="498"/>
      <c r="AJ24" s="498"/>
      <c r="AK24" s="498"/>
      <c r="AL24" s="537"/>
      <c r="AM24" s="497">
        <v>433695</v>
      </c>
      <c r="AN24" s="498"/>
      <c r="AO24" s="498"/>
      <c r="AP24" s="498"/>
      <c r="AQ24" s="498"/>
      <c r="AR24" s="537"/>
      <c r="AS24" s="497">
        <v>2991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5379990</v>
      </c>
      <c r="BO24" s="447"/>
      <c r="BP24" s="447"/>
      <c r="BQ24" s="447"/>
      <c r="BR24" s="447"/>
      <c r="BS24" s="447"/>
      <c r="BT24" s="447"/>
      <c r="BU24" s="448"/>
      <c r="BV24" s="446">
        <v>5455467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5600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682917</v>
      </c>
      <c r="BO25" s="410"/>
      <c r="BP25" s="410"/>
      <c r="BQ25" s="410"/>
      <c r="BR25" s="410"/>
      <c r="BS25" s="410"/>
      <c r="BT25" s="410"/>
      <c r="BU25" s="411"/>
      <c r="BV25" s="409">
        <v>685834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19</v>
      </c>
      <c r="AI26" s="498"/>
      <c r="AJ26" s="498"/>
      <c r="AK26" s="498"/>
      <c r="AL26" s="537"/>
      <c r="AM26" s="497">
        <v>47595</v>
      </c>
      <c r="AN26" s="498"/>
      <c r="AO26" s="498"/>
      <c r="AP26" s="498"/>
      <c r="AQ26" s="498"/>
      <c r="AR26" s="537"/>
      <c r="AS26" s="497">
        <v>2505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2850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167</v>
      </c>
      <c r="AN27" s="498"/>
      <c r="AO27" s="498"/>
      <c r="AP27" s="498"/>
      <c r="AQ27" s="498"/>
      <c r="AR27" s="537"/>
      <c r="AS27" s="497" t="s">
        <v>167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50000</v>
      </c>
      <c r="BO27" s="620"/>
      <c r="BP27" s="620"/>
      <c r="BQ27" s="620"/>
      <c r="BR27" s="620"/>
      <c r="BS27" s="620"/>
      <c r="BT27" s="620"/>
      <c r="BU27" s="621"/>
      <c r="BV27" s="619">
        <v>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2200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2205224</v>
      </c>
      <c r="BO28" s="410"/>
      <c r="BP28" s="410"/>
      <c r="BQ28" s="410"/>
      <c r="BR28" s="410"/>
      <c r="BS28" s="410"/>
      <c r="BT28" s="410"/>
      <c r="BU28" s="411"/>
      <c r="BV28" s="409">
        <v>2203692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12</v>
      </c>
      <c r="M29" s="498"/>
      <c r="N29" s="498"/>
      <c r="O29" s="498"/>
      <c r="P29" s="537"/>
      <c r="Q29" s="497">
        <v>2000</v>
      </c>
      <c r="R29" s="498"/>
      <c r="S29" s="498"/>
      <c r="T29" s="498"/>
      <c r="U29" s="498"/>
      <c r="V29" s="537"/>
      <c r="W29" s="597"/>
      <c r="X29" s="598"/>
      <c r="Y29" s="599"/>
      <c r="Z29" s="496" t="s">
        <v>179</v>
      </c>
      <c r="AA29" s="476"/>
      <c r="AB29" s="476"/>
      <c r="AC29" s="476"/>
      <c r="AD29" s="476"/>
      <c r="AE29" s="476"/>
      <c r="AF29" s="476"/>
      <c r="AG29" s="477"/>
      <c r="AH29" s="497">
        <v>145</v>
      </c>
      <c r="AI29" s="498"/>
      <c r="AJ29" s="498"/>
      <c r="AK29" s="498"/>
      <c r="AL29" s="537"/>
      <c r="AM29" s="497">
        <v>433695</v>
      </c>
      <c r="AN29" s="498"/>
      <c r="AO29" s="498"/>
      <c r="AP29" s="498"/>
      <c r="AQ29" s="498"/>
      <c r="AR29" s="537"/>
      <c r="AS29" s="497">
        <v>2991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109508</v>
      </c>
      <c r="BO29" s="447"/>
      <c r="BP29" s="447"/>
      <c r="BQ29" s="447"/>
      <c r="BR29" s="447"/>
      <c r="BS29" s="447"/>
      <c r="BT29" s="447"/>
      <c r="BU29" s="448"/>
      <c r="BV29" s="446">
        <v>99654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92.5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2849369</v>
      </c>
      <c r="BO30" s="620"/>
      <c r="BP30" s="620"/>
      <c r="BQ30" s="620"/>
      <c r="BR30" s="620"/>
      <c r="BS30" s="620"/>
      <c r="BT30" s="620"/>
      <c r="BU30" s="621"/>
      <c r="BV30" s="619">
        <v>2792111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わたらい老人福祉施設組合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奥伊勢ハイウェイパーク</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奥伊勢広域行政組合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三重県市町総合事務組合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紀勢地区広域消防組合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荷坂やすらぎ苑</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香肌奥伊勢資源化広域連合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度会広域連合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三重地方税管理回収機構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三重県後期高齢者医療広域連合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9J1r+xoMZQiTs4qs1o41C0WqyYoasje0XVRxHsBZODmod5XhCmdSJ7bQqwyjJ6LjUF9avelY/3hBacwIBLpBQ==" saltValue="KpPE6o5oBjFUDxRBrMBi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5.46</v>
      </c>
      <c r="G34" s="33">
        <v>5.25</v>
      </c>
      <c r="H34" s="33">
        <v>7.14</v>
      </c>
      <c r="I34" s="33">
        <v>6.84</v>
      </c>
      <c r="J34" s="34">
        <v>7.79</v>
      </c>
      <c r="K34" s="22"/>
      <c r="L34" s="22"/>
      <c r="M34" s="22"/>
      <c r="N34" s="22"/>
      <c r="O34" s="22"/>
      <c r="P34" s="22"/>
    </row>
    <row r="35" spans="1:16" ht="39" customHeight="1" x14ac:dyDescent="0.15">
      <c r="A35" s="22"/>
      <c r="B35" s="35"/>
      <c r="C35" s="1218" t="s">
        <v>547</v>
      </c>
      <c r="D35" s="1219"/>
      <c r="E35" s="1220"/>
      <c r="F35" s="36">
        <v>1.59</v>
      </c>
      <c r="G35" s="37">
        <v>0.79</v>
      </c>
      <c r="H35" s="37">
        <v>0.8</v>
      </c>
      <c r="I35" s="37">
        <v>0.91</v>
      </c>
      <c r="J35" s="38">
        <v>1.61</v>
      </c>
      <c r="K35" s="22"/>
      <c r="L35" s="22"/>
      <c r="M35" s="22"/>
      <c r="N35" s="22"/>
      <c r="O35" s="22"/>
      <c r="P35" s="22"/>
    </row>
    <row r="36" spans="1:16" ht="39" customHeight="1" x14ac:dyDescent="0.15">
      <c r="A36" s="22"/>
      <c r="B36" s="35"/>
      <c r="C36" s="1218" t="s">
        <v>548</v>
      </c>
      <c r="D36" s="1219"/>
      <c r="E36" s="1220"/>
      <c r="F36" s="36">
        <v>1.1499999999999999</v>
      </c>
      <c r="G36" s="37">
        <v>1.47</v>
      </c>
      <c r="H36" s="37">
        <v>0.61</v>
      </c>
      <c r="I36" s="37">
        <v>0.87</v>
      </c>
      <c r="J36" s="38">
        <v>1.41</v>
      </c>
      <c r="K36" s="22"/>
      <c r="L36" s="22"/>
      <c r="M36" s="22"/>
      <c r="N36" s="22"/>
      <c r="O36" s="22"/>
      <c r="P36" s="22"/>
    </row>
    <row r="37" spans="1:16" ht="39" customHeight="1" x14ac:dyDescent="0.15">
      <c r="A37" s="22"/>
      <c r="B37" s="35"/>
      <c r="C37" s="1218" t="s">
        <v>549</v>
      </c>
      <c r="D37" s="1219"/>
      <c r="E37" s="1220"/>
      <c r="F37" s="36" t="s">
        <v>498</v>
      </c>
      <c r="G37" s="37" t="s">
        <v>498</v>
      </c>
      <c r="H37" s="37" t="s">
        <v>498</v>
      </c>
      <c r="I37" s="37" t="s">
        <v>498</v>
      </c>
      <c r="J37" s="38">
        <v>1.06</v>
      </c>
      <c r="K37" s="22"/>
      <c r="L37" s="22"/>
      <c r="M37" s="22"/>
      <c r="N37" s="22"/>
      <c r="O37" s="22"/>
      <c r="P37" s="22"/>
    </row>
    <row r="38" spans="1:16" ht="39" customHeight="1" x14ac:dyDescent="0.15">
      <c r="A38" s="22"/>
      <c r="B38" s="35"/>
      <c r="C38" s="1218" t="s">
        <v>550</v>
      </c>
      <c r="D38" s="1219"/>
      <c r="E38" s="1220"/>
      <c r="F38" s="36">
        <v>0.01</v>
      </c>
      <c r="G38" s="37">
        <v>0.03</v>
      </c>
      <c r="H38" s="37">
        <v>0.01</v>
      </c>
      <c r="I38" s="37">
        <v>0.02</v>
      </c>
      <c r="J38" s="38">
        <v>0.02</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552</v>
      </c>
      <c r="D43" s="1222"/>
      <c r="E43" s="1223"/>
      <c r="F43" s="41">
        <v>0.2</v>
      </c>
      <c r="G43" s="42">
        <v>0.16</v>
      </c>
      <c r="H43" s="42">
        <v>0.14000000000000001</v>
      </c>
      <c r="I43" s="42">
        <v>6.09</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3moHttfVUkCB7UIrBlLndPA2aS9Lk4d26LJ60kbI2k0ZzcIzBZ+0MiBtTXrmZOlcB3n05PXtTy8ENl2FMJzQ==" saltValue="HMmP7FTp1q8kvf9mRsbI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41"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1153</v>
      </c>
      <c r="L45" s="60">
        <v>1120</v>
      </c>
      <c r="M45" s="60">
        <v>1094</v>
      </c>
      <c r="N45" s="60">
        <v>1111</v>
      </c>
      <c r="O45" s="61">
        <v>1138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154</v>
      </c>
      <c r="L48" s="64">
        <v>178</v>
      </c>
      <c r="M48" s="64">
        <v>182</v>
      </c>
      <c r="N48" s="64">
        <v>218</v>
      </c>
      <c r="O48" s="65">
        <v>208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125</v>
      </c>
      <c r="L49" s="64">
        <v>119</v>
      </c>
      <c r="M49" s="64">
        <v>96</v>
      </c>
      <c r="N49" s="64">
        <v>54</v>
      </c>
      <c r="O49" s="65">
        <v>37</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1003</v>
      </c>
      <c r="L52" s="64">
        <v>989</v>
      </c>
      <c r="M52" s="64">
        <v>981</v>
      </c>
      <c r="N52" s="64">
        <v>989</v>
      </c>
      <c r="O52" s="65">
        <v>1009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429</v>
      </c>
      <c r="L53" s="69">
        <v>428</v>
      </c>
      <c r="M53" s="69">
        <v>391</v>
      </c>
      <c r="N53" s="69">
        <v>394</v>
      </c>
      <c r="O53" s="70">
        <v>374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AG1E9IxqTl8SyUAvfCWaJz6QF1/Zss+YiCTBWSZ5n6vUrUYuTxXDaHbLpsJ3gTdcKrk+H43mW/Hzgc/92HyNQ==" saltValue="pVPBmVnJ7lGsuxWMbpoA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8" zoomScale="60" zoomScaleNormal="60" zoomScaleSheetLayoutView="100" workbookViewId="0">
      <selection activeCell="E41" sqref="E41:H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42" t="s">
        <v>23</v>
      </c>
      <c r="C41" s="1243"/>
      <c r="D41" s="81"/>
      <c r="E41" s="1248" t="s">
        <v>24</v>
      </c>
      <c r="F41" s="1248"/>
      <c r="G41" s="1248"/>
      <c r="H41" s="1249"/>
      <c r="I41" s="82">
        <v>9498</v>
      </c>
      <c r="J41" s="83">
        <v>10000</v>
      </c>
      <c r="K41" s="83">
        <v>10195</v>
      </c>
      <c r="L41" s="83">
        <v>10452</v>
      </c>
      <c r="M41" s="84">
        <v>10442</v>
      </c>
    </row>
    <row r="42" spans="2:13" ht="27.75" customHeight="1" x14ac:dyDescent="0.15">
      <c r="B42" s="1244"/>
      <c r="C42" s="1245"/>
      <c r="D42" s="85"/>
      <c r="E42" s="1250" t="s">
        <v>25</v>
      </c>
      <c r="F42" s="1250"/>
      <c r="G42" s="1250"/>
      <c r="H42" s="1251"/>
      <c r="I42" s="86" t="s">
        <v>498</v>
      </c>
      <c r="J42" s="87" t="s">
        <v>498</v>
      </c>
      <c r="K42" s="87" t="s">
        <v>498</v>
      </c>
      <c r="L42" s="87" t="s">
        <v>498</v>
      </c>
      <c r="M42" s="88" t="s">
        <v>498</v>
      </c>
    </row>
    <row r="43" spans="2:13" ht="27.75" customHeight="1" x14ac:dyDescent="0.15">
      <c r="B43" s="1244"/>
      <c r="C43" s="1245"/>
      <c r="D43" s="85"/>
      <c r="E43" s="1250" t="s">
        <v>26</v>
      </c>
      <c r="F43" s="1250"/>
      <c r="G43" s="1250"/>
      <c r="H43" s="1251"/>
      <c r="I43" s="86">
        <v>1740</v>
      </c>
      <c r="J43" s="87">
        <v>2005</v>
      </c>
      <c r="K43" s="87">
        <v>2284</v>
      </c>
      <c r="L43" s="87">
        <v>2814</v>
      </c>
      <c r="M43" s="88">
        <v>2620</v>
      </c>
    </row>
    <row r="44" spans="2:13" ht="27.75" customHeight="1" x14ac:dyDescent="0.15">
      <c r="B44" s="1244"/>
      <c r="C44" s="1245"/>
      <c r="D44" s="85"/>
      <c r="E44" s="1250" t="s">
        <v>27</v>
      </c>
      <c r="F44" s="1250"/>
      <c r="G44" s="1250"/>
      <c r="H44" s="1251"/>
      <c r="I44" s="86">
        <v>382</v>
      </c>
      <c r="J44" s="87">
        <v>312</v>
      </c>
      <c r="K44" s="87">
        <v>219</v>
      </c>
      <c r="L44" s="87">
        <v>164</v>
      </c>
      <c r="M44" s="88">
        <v>125</v>
      </c>
    </row>
    <row r="45" spans="2:13" ht="27.75" customHeight="1" x14ac:dyDescent="0.15">
      <c r="B45" s="1244"/>
      <c r="C45" s="1245"/>
      <c r="D45" s="85"/>
      <c r="E45" s="1250" t="s">
        <v>28</v>
      </c>
      <c r="F45" s="1250"/>
      <c r="G45" s="1250"/>
      <c r="H45" s="1251"/>
      <c r="I45" s="86">
        <v>1409</v>
      </c>
      <c r="J45" s="87">
        <v>1292</v>
      </c>
      <c r="K45" s="87">
        <v>1318</v>
      </c>
      <c r="L45" s="87">
        <v>1293</v>
      </c>
      <c r="M45" s="88">
        <v>1286</v>
      </c>
    </row>
    <row r="46" spans="2:13" ht="27.75" customHeight="1" x14ac:dyDescent="0.15">
      <c r="B46" s="1244"/>
      <c r="C46" s="1245"/>
      <c r="D46" s="89"/>
      <c r="E46" s="1250" t="s">
        <v>29</v>
      </c>
      <c r="F46" s="1250"/>
      <c r="G46" s="1250"/>
      <c r="H46" s="1251"/>
      <c r="I46" s="86" t="s">
        <v>498</v>
      </c>
      <c r="J46" s="87" t="s">
        <v>498</v>
      </c>
      <c r="K46" s="87" t="s">
        <v>498</v>
      </c>
      <c r="L46" s="87" t="s">
        <v>498</v>
      </c>
      <c r="M46" s="88" t="s">
        <v>498</v>
      </c>
    </row>
    <row r="47" spans="2:13" ht="27.75" customHeight="1" x14ac:dyDescent="0.15">
      <c r="B47" s="1244"/>
      <c r="C47" s="1245"/>
      <c r="D47" s="90"/>
      <c r="E47" s="1252" t="s">
        <v>30</v>
      </c>
      <c r="F47" s="1253"/>
      <c r="G47" s="1253"/>
      <c r="H47" s="1254"/>
      <c r="I47" s="86" t="s">
        <v>498</v>
      </c>
      <c r="J47" s="87" t="s">
        <v>498</v>
      </c>
      <c r="K47" s="87" t="s">
        <v>498</v>
      </c>
      <c r="L47" s="87" t="s">
        <v>498</v>
      </c>
      <c r="M47" s="88" t="s">
        <v>498</v>
      </c>
    </row>
    <row r="48" spans="2:13" ht="27.75" customHeight="1" x14ac:dyDescent="0.15">
      <c r="B48" s="1244"/>
      <c r="C48" s="1245"/>
      <c r="D48" s="85"/>
      <c r="E48" s="1250" t="s">
        <v>31</v>
      </c>
      <c r="F48" s="1250"/>
      <c r="G48" s="1250"/>
      <c r="H48" s="1251"/>
      <c r="I48" s="86" t="s">
        <v>498</v>
      </c>
      <c r="J48" s="87" t="s">
        <v>498</v>
      </c>
      <c r="K48" s="87" t="s">
        <v>498</v>
      </c>
      <c r="L48" s="87" t="s">
        <v>498</v>
      </c>
      <c r="M48" s="88" t="s">
        <v>498</v>
      </c>
    </row>
    <row r="49" spans="2:13" ht="27.75" customHeight="1" x14ac:dyDescent="0.15">
      <c r="B49" s="1246"/>
      <c r="C49" s="1247"/>
      <c r="D49" s="85"/>
      <c r="E49" s="1250" t="s">
        <v>32</v>
      </c>
      <c r="F49" s="1250"/>
      <c r="G49" s="1250"/>
      <c r="H49" s="1251"/>
      <c r="I49" s="86" t="s">
        <v>498</v>
      </c>
      <c r="J49" s="87" t="s">
        <v>498</v>
      </c>
      <c r="K49" s="87" t="s">
        <v>498</v>
      </c>
      <c r="L49" s="87" t="s">
        <v>498</v>
      </c>
      <c r="M49" s="88" t="s">
        <v>498</v>
      </c>
    </row>
    <row r="50" spans="2:13" ht="27.75" customHeight="1" x14ac:dyDescent="0.15">
      <c r="B50" s="1255" t="s">
        <v>33</v>
      </c>
      <c r="C50" s="1256"/>
      <c r="D50" s="91"/>
      <c r="E50" s="1250" t="s">
        <v>34</v>
      </c>
      <c r="F50" s="1250"/>
      <c r="G50" s="1250"/>
      <c r="H50" s="1251"/>
      <c r="I50" s="86">
        <v>2926</v>
      </c>
      <c r="J50" s="87">
        <v>3242</v>
      </c>
      <c r="K50" s="87">
        <v>3609</v>
      </c>
      <c r="L50" s="87">
        <v>3678</v>
      </c>
      <c r="M50" s="88">
        <v>3720</v>
      </c>
    </row>
    <row r="51" spans="2:13" ht="27.75" customHeight="1" x14ac:dyDescent="0.15">
      <c r="B51" s="1244"/>
      <c r="C51" s="1245"/>
      <c r="D51" s="85"/>
      <c r="E51" s="1250" t="s">
        <v>35</v>
      </c>
      <c r="F51" s="1250"/>
      <c r="G51" s="1250"/>
      <c r="H51" s="1251"/>
      <c r="I51" s="86">
        <v>175</v>
      </c>
      <c r="J51" s="87">
        <v>103</v>
      </c>
      <c r="K51" s="87">
        <v>93</v>
      </c>
      <c r="L51" s="87">
        <v>79</v>
      </c>
      <c r="M51" s="88">
        <v>69</v>
      </c>
    </row>
    <row r="52" spans="2:13" ht="27.75" customHeight="1" x14ac:dyDescent="0.15">
      <c r="B52" s="1246"/>
      <c r="C52" s="1247"/>
      <c r="D52" s="85"/>
      <c r="E52" s="1250" t="s">
        <v>36</v>
      </c>
      <c r="F52" s="1250"/>
      <c r="G52" s="1250"/>
      <c r="H52" s="1251"/>
      <c r="I52" s="86">
        <v>8774</v>
      </c>
      <c r="J52" s="87">
        <v>9166</v>
      </c>
      <c r="K52" s="87">
        <v>9328</v>
      </c>
      <c r="L52" s="87">
        <v>9598</v>
      </c>
      <c r="M52" s="88">
        <v>9463</v>
      </c>
    </row>
    <row r="53" spans="2:13" ht="27.75" customHeight="1" thickBot="1" x14ac:dyDescent="0.2">
      <c r="B53" s="1257" t="s">
        <v>37</v>
      </c>
      <c r="C53" s="1258"/>
      <c r="D53" s="92"/>
      <c r="E53" s="1259" t="s">
        <v>38</v>
      </c>
      <c r="F53" s="1259"/>
      <c r="G53" s="1259"/>
      <c r="H53" s="1260"/>
      <c r="I53" s="93">
        <v>1155</v>
      </c>
      <c r="J53" s="94">
        <v>1098</v>
      </c>
      <c r="K53" s="94">
        <v>988</v>
      </c>
      <c r="L53" s="94">
        <v>1367</v>
      </c>
      <c r="M53" s="95">
        <v>1220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KPLiLZWG4B6Aa5UF5s0Lc9aNOzHJxbsjaXeLisT4Ipc4uhloX5D3gUXqVJ5xQGc901QbOPCrKtMnfdW4JjGg==" saltValue="UfvR/6/0BlBet3dvpCS1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41</v>
      </c>
      <c r="D55" s="1269"/>
      <c r="E55" s="1270"/>
      <c r="F55" s="107">
        <v>2203</v>
      </c>
      <c r="G55" s="107">
        <v>2204</v>
      </c>
      <c r="H55" s="108">
        <v>2205</v>
      </c>
    </row>
    <row r="56" spans="2:8" ht="52.5" customHeight="1" x14ac:dyDescent="0.15">
      <c r="B56" s="109"/>
      <c r="C56" s="1271" t="s">
        <v>42</v>
      </c>
      <c r="D56" s="1271"/>
      <c r="E56" s="1272"/>
      <c r="F56" s="110">
        <v>90</v>
      </c>
      <c r="G56" s="110">
        <v>100</v>
      </c>
      <c r="H56" s="111">
        <v>110</v>
      </c>
    </row>
    <row r="57" spans="2:8" ht="53.25" customHeight="1" x14ac:dyDescent="0.15">
      <c r="B57" s="109"/>
      <c r="C57" s="1273" t="s">
        <v>43</v>
      </c>
      <c r="D57" s="1273"/>
      <c r="E57" s="1274"/>
      <c r="F57" s="112">
        <v>2714</v>
      </c>
      <c r="G57" s="112">
        <v>2792</v>
      </c>
      <c r="H57" s="113">
        <v>2849</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5007</v>
      </c>
      <c r="G63" s="121">
        <v>5095</v>
      </c>
      <c r="H63" s="122">
        <v>5164</v>
      </c>
    </row>
    <row r="64" spans="2:8" ht="15" customHeight="1" x14ac:dyDescent="0.15"/>
    <row r="65" ht="0" hidden="1" customHeight="1" x14ac:dyDescent="0.15"/>
    <row r="66" ht="0" hidden="1" customHeight="1" x14ac:dyDescent="0.15"/>
  </sheetData>
  <sheetProtection algorithmName="SHA-512" hashValue="7BWPCvrYsYCdRviKYRMjd/3IBslzKhxB8uPkqUd2Su83Z7PvMwFF5De5K8nMEVpFTF/yvcBmWGO8+5lB0Krnwg==" saltValue="6Sq9IhQ4UM3aUdkydjv2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I42" zoomScale="90" zoomScaleNormal="9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579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570</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540</v>
      </c>
      <c r="BQ50" s="1290"/>
      <c r="BR50" s="1290"/>
      <c r="BS50" s="1290"/>
      <c r="BT50" s="1290"/>
      <c r="BU50" s="1290"/>
      <c r="BV50" s="1290"/>
      <c r="BW50" s="1290"/>
      <c r="BX50" s="1290" t="s">
        <v>541</v>
      </c>
      <c r="BY50" s="1290"/>
      <c r="BZ50" s="1290"/>
      <c r="CA50" s="1290"/>
      <c r="CB50" s="1290"/>
      <c r="CC50" s="1290"/>
      <c r="CD50" s="1290"/>
      <c r="CE50" s="1290"/>
      <c r="CF50" s="1290" t="s">
        <v>542</v>
      </c>
      <c r="CG50" s="1290"/>
      <c r="CH50" s="1290"/>
      <c r="CI50" s="1290"/>
      <c r="CJ50" s="1290"/>
      <c r="CK50" s="1290"/>
      <c r="CL50" s="1290"/>
      <c r="CM50" s="1290"/>
      <c r="CN50" s="1290" t="s">
        <v>543</v>
      </c>
      <c r="CO50" s="1290"/>
      <c r="CP50" s="1290"/>
      <c r="CQ50" s="1290"/>
      <c r="CR50" s="1290"/>
      <c r="CS50" s="1290"/>
      <c r="CT50" s="1290"/>
      <c r="CU50" s="1290"/>
      <c r="CV50" s="1290" t="s">
        <v>544</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571</v>
      </c>
      <c r="AO51" s="1293"/>
      <c r="AP51" s="1293"/>
      <c r="AQ51" s="1293"/>
      <c r="AR51" s="1293"/>
      <c r="AS51" s="1293"/>
      <c r="AT51" s="1293"/>
      <c r="AU51" s="1293"/>
      <c r="AV51" s="1293"/>
      <c r="AW51" s="1293"/>
      <c r="AX51" s="1293"/>
      <c r="AY51" s="1293"/>
      <c r="AZ51" s="1293"/>
      <c r="BA51" s="1293"/>
      <c r="BB51" s="1293" t="s">
        <v>572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36.700000000000003</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573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58.1</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574</v>
      </c>
      <c r="AO55" s="1290"/>
      <c r="AP55" s="1290"/>
      <c r="AQ55" s="1290"/>
      <c r="AR55" s="1290"/>
      <c r="AS55" s="1290"/>
      <c r="AT55" s="1290"/>
      <c r="AU55" s="1290"/>
      <c r="AV55" s="1290"/>
      <c r="AW55" s="1290"/>
      <c r="AX55" s="1290"/>
      <c r="AY55" s="1290"/>
      <c r="AZ55" s="1290"/>
      <c r="BA55" s="1290"/>
      <c r="BB55" s="1293" t="s">
        <v>572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573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58.6</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575</v>
      </c>
    </row>
    <row r="64" spans="1:109" x14ac:dyDescent="0.15">
      <c r="B64" s="374"/>
      <c r="G64" s="381"/>
      <c r="I64" s="394"/>
      <c r="J64" s="394"/>
      <c r="K64" s="394"/>
      <c r="L64" s="394"/>
      <c r="M64" s="394"/>
      <c r="N64" s="395"/>
      <c r="AM64" s="381"/>
      <c r="AN64" s="381" t="s">
        <v>569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578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570</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540</v>
      </c>
      <c r="BQ72" s="1290"/>
      <c r="BR72" s="1290"/>
      <c r="BS72" s="1290"/>
      <c r="BT72" s="1290"/>
      <c r="BU72" s="1290"/>
      <c r="BV72" s="1290"/>
      <c r="BW72" s="1290"/>
      <c r="BX72" s="1290" t="s">
        <v>541</v>
      </c>
      <c r="BY72" s="1290"/>
      <c r="BZ72" s="1290"/>
      <c r="CA72" s="1290"/>
      <c r="CB72" s="1290"/>
      <c r="CC72" s="1290"/>
      <c r="CD72" s="1290"/>
      <c r="CE72" s="1290"/>
      <c r="CF72" s="1290" t="s">
        <v>542</v>
      </c>
      <c r="CG72" s="1290"/>
      <c r="CH72" s="1290"/>
      <c r="CI72" s="1290"/>
      <c r="CJ72" s="1290"/>
      <c r="CK72" s="1290"/>
      <c r="CL72" s="1290"/>
      <c r="CM72" s="1290"/>
      <c r="CN72" s="1290" t="s">
        <v>543</v>
      </c>
      <c r="CO72" s="1290"/>
      <c r="CP72" s="1290"/>
      <c r="CQ72" s="1290"/>
      <c r="CR72" s="1290"/>
      <c r="CS72" s="1290"/>
      <c r="CT72" s="1290"/>
      <c r="CU72" s="1290"/>
      <c r="CV72" s="1290" t="s">
        <v>544</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571</v>
      </c>
      <c r="AO73" s="1293"/>
      <c r="AP73" s="1293"/>
      <c r="AQ73" s="1293"/>
      <c r="AR73" s="1293"/>
      <c r="AS73" s="1293"/>
      <c r="AT73" s="1293"/>
      <c r="AU73" s="1293"/>
      <c r="AV73" s="1293"/>
      <c r="AW73" s="1293"/>
      <c r="AX73" s="1293"/>
      <c r="AY73" s="1293"/>
      <c r="AZ73" s="1293"/>
      <c r="BA73" s="1293"/>
      <c r="BB73" s="1293" t="s">
        <v>572</v>
      </c>
      <c r="BC73" s="1293"/>
      <c r="BD73" s="1293"/>
      <c r="BE73" s="1293"/>
      <c r="BF73" s="1293"/>
      <c r="BG73" s="1293"/>
      <c r="BH73" s="1293"/>
      <c r="BI73" s="1293"/>
      <c r="BJ73" s="1293"/>
      <c r="BK73" s="1293"/>
      <c r="BL73" s="1293"/>
      <c r="BM73" s="1293"/>
      <c r="BN73" s="1293"/>
      <c r="BO73" s="1293"/>
      <c r="BP73" s="1276">
        <v>28.7</v>
      </c>
      <c r="BQ73" s="1276"/>
      <c r="BR73" s="1276"/>
      <c r="BS73" s="1276"/>
      <c r="BT73" s="1276"/>
      <c r="BU73" s="1276"/>
      <c r="BV73" s="1276"/>
      <c r="BW73" s="1276"/>
      <c r="BX73" s="1276">
        <v>28.1</v>
      </c>
      <c r="BY73" s="1276"/>
      <c r="BZ73" s="1276"/>
      <c r="CA73" s="1276"/>
      <c r="CB73" s="1276"/>
      <c r="CC73" s="1276"/>
      <c r="CD73" s="1276"/>
      <c r="CE73" s="1276"/>
      <c r="CF73" s="1276">
        <v>25.2</v>
      </c>
      <c r="CG73" s="1276"/>
      <c r="CH73" s="1276"/>
      <c r="CI73" s="1276"/>
      <c r="CJ73" s="1276"/>
      <c r="CK73" s="1276"/>
      <c r="CL73" s="1276"/>
      <c r="CM73" s="1276"/>
      <c r="CN73" s="1276">
        <v>36.700000000000003</v>
      </c>
      <c r="CO73" s="1276"/>
      <c r="CP73" s="1276"/>
      <c r="CQ73" s="1276"/>
      <c r="CR73" s="1276"/>
      <c r="CS73" s="1276"/>
      <c r="CT73" s="1276"/>
      <c r="CU73" s="1276"/>
      <c r="CV73" s="1276">
        <v>34.299999999999997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576</v>
      </c>
      <c r="BC75" s="1293"/>
      <c r="BD75" s="1293"/>
      <c r="BE75" s="1293"/>
      <c r="BF75" s="1293"/>
      <c r="BG75" s="1293"/>
      <c r="BH75" s="1293"/>
      <c r="BI75" s="1293"/>
      <c r="BJ75" s="1293"/>
      <c r="BK75" s="1293"/>
      <c r="BL75" s="1293"/>
      <c r="BM75" s="1293"/>
      <c r="BN75" s="1293"/>
      <c r="BO75" s="1293"/>
      <c r="BP75" s="1276">
        <v>11.4</v>
      </c>
      <c r="BQ75" s="1276"/>
      <c r="BR75" s="1276"/>
      <c r="BS75" s="1276"/>
      <c r="BT75" s="1276"/>
      <c r="BU75" s="1276"/>
      <c r="BV75" s="1276"/>
      <c r="BW75" s="1276"/>
      <c r="BX75" s="1276">
        <v>11</v>
      </c>
      <c r="BY75" s="1276"/>
      <c r="BZ75" s="1276"/>
      <c r="CA75" s="1276"/>
      <c r="CB75" s="1276"/>
      <c r="CC75" s="1276"/>
      <c r="CD75" s="1276"/>
      <c r="CE75" s="1276"/>
      <c r="CF75" s="1276">
        <v>10.5</v>
      </c>
      <c r="CG75" s="1276"/>
      <c r="CH75" s="1276"/>
      <c r="CI75" s="1276"/>
      <c r="CJ75" s="1276"/>
      <c r="CK75" s="1276"/>
      <c r="CL75" s="1276"/>
      <c r="CM75" s="1276"/>
      <c r="CN75" s="1276">
        <v>10.5</v>
      </c>
      <c r="CO75" s="1276"/>
      <c r="CP75" s="1276"/>
      <c r="CQ75" s="1276"/>
      <c r="CR75" s="1276"/>
      <c r="CS75" s="1276"/>
      <c r="CT75" s="1276"/>
      <c r="CU75" s="1276"/>
      <c r="CV75" s="1276">
        <v>10.3</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574</v>
      </c>
      <c r="AO77" s="1290"/>
      <c r="AP77" s="1290"/>
      <c r="AQ77" s="1290"/>
      <c r="AR77" s="1290"/>
      <c r="AS77" s="1290"/>
      <c r="AT77" s="1290"/>
      <c r="AU77" s="1290"/>
      <c r="AV77" s="1290"/>
      <c r="AW77" s="1290"/>
      <c r="AX77" s="1290"/>
      <c r="AY77" s="1290"/>
      <c r="AZ77" s="1290"/>
      <c r="BA77" s="1290"/>
      <c r="BB77" s="1293" t="s">
        <v>572</v>
      </c>
      <c r="BC77" s="1293"/>
      <c r="BD77" s="1293"/>
      <c r="BE77" s="1293"/>
      <c r="BF77" s="1293"/>
      <c r="BG77" s="1293"/>
      <c r="BH77" s="1293"/>
      <c r="BI77" s="1293"/>
      <c r="BJ77" s="1293"/>
      <c r="BK77" s="1293"/>
      <c r="BL77" s="1293"/>
      <c r="BM77" s="1293"/>
      <c r="BN77" s="1293"/>
      <c r="BO77" s="1293"/>
      <c r="BP77" s="1276">
        <v>20.5</v>
      </c>
      <c r="BQ77" s="1276"/>
      <c r="BR77" s="1276"/>
      <c r="BS77" s="1276"/>
      <c r="BT77" s="1276"/>
      <c r="BU77" s="1276"/>
      <c r="BV77" s="1276"/>
      <c r="BW77" s="1276"/>
      <c r="BX77" s="1276">
        <v>17.899999999999999</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576</v>
      </c>
      <c r="BC79" s="1293"/>
      <c r="BD79" s="1293"/>
      <c r="BE79" s="1293"/>
      <c r="BF79" s="1293"/>
      <c r="BG79" s="1293"/>
      <c r="BH79" s="1293"/>
      <c r="BI79" s="1293"/>
      <c r="BJ79" s="1293"/>
      <c r="BK79" s="1293"/>
      <c r="BL79" s="1293"/>
      <c r="BM79" s="1293"/>
      <c r="BN79" s="1293"/>
      <c r="BO79" s="1293"/>
      <c r="BP79" s="1276">
        <v>10.5</v>
      </c>
      <c r="BQ79" s="1276"/>
      <c r="BR79" s="1276"/>
      <c r="BS79" s="1276"/>
      <c r="BT79" s="1276"/>
      <c r="BU79" s="1276"/>
      <c r="BV79" s="1276"/>
      <c r="BW79" s="1276"/>
      <c r="BX79" s="1276">
        <v>9.5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9vnV5J2AA1Re6FG+0DcQvyrQukUIOo2ioLpQSu4MTWFE3zifd5orcyxUGiVT7YmVTWQvDl3BQUzVQXDueYYYA==" saltValue="A9iEMUczt9uhL6YvMiHr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E98" zoomScale="90" zoomScaleNormal="9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NaChOc9DwXR6ZTDFHX43fwmdWwHbYnwFeBAs8vpnPPx3BtY6mq+OAgNEF/E2LwAAD4gCrAo2Ll6KUz9dpXMEw==" saltValue="+BXLep0hPb4i0eKFqMT+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90" zoomScaleNormal="9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KLJh4hOTE5Yv4roRDjgsRvWtw8qYDLG8UlJX53r/uUWRIlz3qD/Smui5s5GwCS56Lkqpt9yf/5ePxPkVDsEvA==" saltValue="IIV0hs8DuobsvTctjHN2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131765</v>
      </c>
      <c r="E3" s="141"/>
      <c r="F3" s="142">
        <v>119674</v>
      </c>
      <c r="G3" s="143"/>
      <c r="H3" s="144"/>
    </row>
    <row r="4" spans="1:8" x14ac:dyDescent="0.15">
      <c r="A4" s="145"/>
      <c r="B4" s="146"/>
      <c r="C4" s="147"/>
      <c r="D4" s="148">
        <v>90347</v>
      </c>
      <c r="E4" s="149"/>
      <c r="F4" s="150">
        <v>57803</v>
      </c>
      <c r="G4" s="151"/>
      <c r="H4" s="152"/>
    </row>
    <row r="5" spans="1:8" x14ac:dyDescent="0.15">
      <c r="A5" s="133" t="s">
        <v>532</v>
      </c>
      <c r="B5" s="138"/>
      <c r="C5" s="139"/>
      <c r="D5" s="140">
        <v>178378</v>
      </c>
      <c r="E5" s="141"/>
      <c r="F5" s="142">
        <v>119685</v>
      </c>
      <c r="G5" s="143"/>
      <c r="H5" s="144"/>
    </row>
    <row r="6" spans="1:8" x14ac:dyDescent="0.15">
      <c r="A6" s="145"/>
      <c r="B6" s="146"/>
      <c r="C6" s="147"/>
      <c r="D6" s="148">
        <v>145908</v>
      </c>
      <c r="E6" s="149"/>
      <c r="F6" s="150">
        <v>68464</v>
      </c>
      <c r="G6" s="151"/>
      <c r="H6" s="152"/>
    </row>
    <row r="7" spans="1:8" x14ac:dyDescent="0.15">
      <c r="A7" s="133" t="s">
        <v>533</v>
      </c>
      <c r="B7" s="138"/>
      <c r="C7" s="139"/>
      <c r="D7" s="140">
        <v>146656</v>
      </c>
      <c r="E7" s="141"/>
      <c r="F7" s="142">
        <v>128611</v>
      </c>
      <c r="G7" s="143"/>
      <c r="H7" s="144"/>
    </row>
    <row r="8" spans="1:8" x14ac:dyDescent="0.15">
      <c r="A8" s="145"/>
      <c r="B8" s="146"/>
      <c r="C8" s="147"/>
      <c r="D8" s="148">
        <v>101058</v>
      </c>
      <c r="E8" s="149"/>
      <c r="F8" s="150">
        <v>61552</v>
      </c>
      <c r="G8" s="151"/>
      <c r="H8" s="152"/>
    </row>
    <row r="9" spans="1:8" x14ac:dyDescent="0.15">
      <c r="A9" s="133" t="s">
        <v>534</v>
      </c>
      <c r="B9" s="138"/>
      <c r="C9" s="139"/>
      <c r="D9" s="140">
        <v>170133</v>
      </c>
      <c r="E9" s="141"/>
      <c r="F9" s="142">
        <v>138651</v>
      </c>
      <c r="G9" s="143"/>
      <c r="H9" s="144"/>
    </row>
    <row r="10" spans="1:8" x14ac:dyDescent="0.15">
      <c r="A10" s="145"/>
      <c r="B10" s="146"/>
      <c r="C10" s="147"/>
      <c r="D10" s="148">
        <v>154399</v>
      </c>
      <c r="E10" s="149"/>
      <c r="F10" s="150">
        <v>71211</v>
      </c>
      <c r="G10" s="151"/>
      <c r="H10" s="152"/>
    </row>
    <row r="11" spans="1:8" x14ac:dyDescent="0.15">
      <c r="A11" s="133" t="s">
        <v>535</v>
      </c>
      <c r="B11" s="138"/>
      <c r="C11" s="139"/>
      <c r="D11" s="140">
        <v>114927</v>
      </c>
      <c r="E11" s="141"/>
      <c r="F11" s="142">
        <v>122882</v>
      </c>
      <c r="G11" s="143"/>
      <c r="H11" s="144"/>
    </row>
    <row r="12" spans="1:8" x14ac:dyDescent="0.15">
      <c r="A12" s="145"/>
      <c r="B12" s="146"/>
      <c r="C12" s="153"/>
      <c r="D12" s="148">
        <v>102760</v>
      </c>
      <c r="E12" s="149"/>
      <c r="F12" s="150">
        <v>65785</v>
      </c>
      <c r="G12" s="151"/>
      <c r="H12" s="152"/>
    </row>
    <row r="13" spans="1:8" x14ac:dyDescent="0.15">
      <c r="A13" s="133"/>
      <c r="B13" s="138"/>
      <c r="C13" s="154"/>
      <c r="D13" s="155">
        <v>148372</v>
      </c>
      <c r="E13" s="156"/>
      <c r="F13" s="157">
        <v>125901</v>
      </c>
      <c r="G13" s="158"/>
      <c r="H13" s="144"/>
    </row>
    <row r="14" spans="1:8" x14ac:dyDescent="0.15">
      <c r="A14" s="145"/>
      <c r="B14" s="146"/>
      <c r="C14" s="147"/>
      <c r="D14" s="148">
        <v>118894</v>
      </c>
      <c r="E14" s="149"/>
      <c r="F14" s="150">
        <v>64963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5.46</v>
      </c>
      <c r="C19" s="159">
        <f>ROUND(VALUE(SUBSTITUTE(実質収支比率等に係る経年分析!G$48,"▲","-")),2)</f>
        <v>5.25</v>
      </c>
      <c r="D19" s="159">
        <f>ROUND(VALUE(SUBSTITUTE(実質収支比率等に係る経年分析!H$48,"▲","-")),2)</f>
        <v>7.15</v>
      </c>
      <c r="E19" s="159">
        <f>ROUND(VALUE(SUBSTITUTE(実質収支比率等に係る経年分析!I$48,"▲","-")),2)</f>
        <v>6.85</v>
      </c>
      <c r="F19" s="159">
        <f>ROUND(VALUE(SUBSTITUTE(実質収支比率等に係る経年分析!J$48,"▲","-")),2)</f>
        <v>7.8</v>
      </c>
    </row>
    <row r="20" spans="1:11" x14ac:dyDescent="0.15">
      <c r="A20" s="159" t="s">
        <v>49</v>
      </c>
      <c r="B20" s="159">
        <f>ROUND(VALUE(SUBSTITUTE(実質収支比率等に係る経年分析!F$47,"▲","-")),2)</f>
        <v>41</v>
      </c>
      <c r="C20" s="159">
        <f>ROUND(VALUE(SUBSTITUTE(実質収支比率等に係る経年分析!G$47,"▲","-")),2)</f>
        <v>44.17</v>
      </c>
      <c r="D20" s="159">
        <f>ROUND(VALUE(SUBSTITUTE(実質収支比率等に係る経年分析!H$47,"▲","-")),2)</f>
        <v>45.18</v>
      </c>
      <c r="E20" s="159">
        <f>ROUND(VALUE(SUBSTITUTE(実質収支比率等に係る経年分析!I$47,"▲","-")),2)</f>
        <v>46.96</v>
      </c>
      <c r="F20" s="159">
        <f>ROUND(VALUE(SUBSTITUTE(実質収支比率等に係る経年分析!J$47,"▲","-")),2)</f>
        <v>48.47</v>
      </c>
    </row>
    <row r="21" spans="1:11" x14ac:dyDescent="0.15">
      <c r="A21" s="159" t="s">
        <v>50</v>
      </c>
      <c r="B21" s="159">
        <f>IF(ISNUMBER(VALUE(SUBSTITUTE(実質収支比率等に係る経年分析!F$49,"▲","-"))),ROUND(VALUE(SUBSTITUTE(実質収支比率等に係る経年分析!F$49,"▲","-")),2),NA())</f>
        <v>4.79</v>
      </c>
      <c r="C21" s="159">
        <f>IF(ISNUMBER(VALUE(SUBSTITUTE(実質収支比率等に係る経年分析!G$49,"▲","-"))),ROUND(VALUE(SUBSTITUTE(実質収支比率等に係る経年分析!G$49,"▲","-")),2),NA())</f>
        <v>1.71</v>
      </c>
      <c r="D21" s="159">
        <f>IF(ISNUMBER(VALUE(SUBSTITUTE(実質収支比率等に係る経年分析!H$49,"▲","-"))),ROUND(VALUE(SUBSTITUTE(実質収支比率等に係る経年分析!H$49,"▲","-")),2),NA())</f>
        <v>2.96</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0.77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6.09</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1.1499999999999999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1003</v>
      </c>
      <c r="E42" s="161"/>
      <c r="F42" s="161"/>
      <c r="G42" s="161">
        <f>'実質公債費比率（分子）の構造'!L$52</f>
        <v>989</v>
      </c>
      <c r="H42" s="161"/>
      <c r="I42" s="161"/>
      <c r="J42" s="161">
        <f>'実質公債費比率（分子）の構造'!M$52</f>
        <v>981</v>
      </c>
      <c r="K42" s="161"/>
      <c r="L42" s="161"/>
      <c r="M42" s="161">
        <f>'実質公債費比率（分子）の構造'!N$52</f>
        <v>989</v>
      </c>
      <c r="N42" s="161"/>
      <c r="O42" s="161"/>
      <c r="P42" s="161">
        <f>'実質公債費比率（分子）の構造'!O$52</f>
        <v>1009</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125</v>
      </c>
      <c r="C45" s="161"/>
      <c r="D45" s="161"/>
      <c r="E45" s="161">
        <f>'実質公債費比率（分子）の構造'!L$49</f>
        <v>119</v>
      </c>
      <c r="F45" s="161"/>
      <c r="G45" s="161"/>
      <c r="H45" s="161">
        <f>'実質公債費比率（分子）の構造'!M$49</f>
        <v>96</v>
      </c>
      <c r="I45" s="161"/>
      <c r="J45" s="161"/>
      <c r="K45" s="161">
        <f>'実質公債費比率（分子）の構造'!N$49</f>
        <v>54</v>
      </c>
      <c r="L45" s="161"/>
      <c r="M45" s="161"/>
      <c r="N45" s="161">
        <f>'実質公債費比率（分子）の構造'!O$49</f>
        <v>37</v>
      </c>
      <c r="O45" s="161"/>
      <c r="P45" s="161"/>
    </row>
    <row r="46" spans="1:16" x14ac:dyDescent="0.15">
      <c r="A46" s="161" t="s">
        <v>60</v>
      </c>
      <c r="B46" s="161">
        <f>'実質公債費比率（分子）の構造'!K$48</f>
        <v>154</v>
      </c>
      <c r="C46" s="161"/>
      <c r="D46" s="161"/>
      <c r="E46" s="161">
        <f>'実質公債費比率（分子）の構造'!L$48</f>
        <v>178</v>
      </c>
      <c r="F46" s="161"/>
      <c r="G46" s="161"/>
      <c r="H46" s="161">
        <f>'実質公債費比率（分子）の構造'!M$48</f>
        <v>182</v>
      </c>
      <c r="I46" s="161"/>
      <c r="J46" s="161"/>
      <c r="K46" s="161">
        <f>'実質公債費比率（分子）の構造'!N$48</f>
        <v>218</v>
      </c>
      <c r="L46" s="161"/>
      <c r="M46" s="161"/>
      <c r="N46" s="161">
        <f>'実質公債費比率（分子）の構造'!O$48</f>
        <v>208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1153</v>
      </c>
      <c r="C49" s="161"/>
      <c r="D49" s="161"/>
      <c r="E49" s="161">
        <f>'実質公債費比率（分子）の構造'!L$45</f>
        <v>1120</v>
      </c>
      <c r="F49" s="161"/>
      <c r="G49" s="161"/>
      <c r="H49" s="161">
        <f>'実質公債費比率（分子）の構造'!M$45</f>
        <v>1094</v>
      </c>
      <c r="I49" s="161"/>
      <c r="J49" s="161"/>
      <c r="K49" s="161">
        <f>'実質公債費比率（分子）の構造'!N$45</f>
        <v>1111</v>
      </c>
      <c r="L49" s="161"/>
      <c r="M49" s="161"/>
      <c r="N49" s="161">
        <f>'実質公債費比率（分子）の構造'!O$45</f>
        <v>1138</v>
      </c>
      <c r="O49" s="161"/>
      <c r="P49" s="161"/>
    </row>
    <row r="50" spans="1:16" x14ac:dyDescent="0.15">
      <c r="A50" s="161" t="s">
        <v>64</v>
      </c>
      <c r="B50" s="161" t="e">
        <f>NA()</f>
        <v>#N/A</v>
      </c>
      <c r="C50" s="161">
        <f>IF(ISNUMBER('実質公債費比率（分子）の構造'!K$53),'実質公債費比率（分子）の構造'!K$53,NA())</f>
        <v>429</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391</v>
      </c>
      <c r="J50" s="161" t="e">
        <f>NA()</f>
        <v>#N/A</v>
      </c>
      <c r="K50" s="161" t="e">
        <f>NA()</f>
        <v>#N/A</v>
      </c>
      <c r="L50" s="161">
        <f>IF(ISNUMBER('実質公債費比率（分子）の構造'!N$53),'実質公債費比率（分子）の構造'!N$53,NA())</f>
        <v>394</v>
      </c>
      <c r="M50" s="161" t="e">
        <f>NA()</f>
        <v>#N/A</v>
      </c>
      <c r="N50" s="161" t="e">
        <f>NA()</f>
        <v>#N/A</v>
      </c>
      <c r="O50" s="161">
        <f>IF(ISNUMBER('実質公債費比率（分子）の構造'!O$53),'実質公債費比率（分子）の構造'!O$53,NA())</f>
        <v>374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8774</v>
      </c>
      <c r="E56" s="160"/>
      <c r="F56" s="160"/>
      <c r="G56" s="160">
        <f>'将来負担比率（分子）の構造'!J$52</f>
        <v>9166</v>
      </c>
      <c r="H56" s="160"/>
      <c r="I56" s="160"/>
      <c r="J56" s="160">
        <f>'将来負担比率（分子）の構造'!K$52</f>
        <v>9328</v>
      </c>
      <c r="K56" s="160"/>
      <c r="L56" s="160"/>
      <c r="M56" s="160">
        <f>'将来負担比率（分子）の構造'!L$52</f>
        <v>9598</v>
      </c>
      <c r="N56" s="160"/>
      <c r="O56" s="160"/>
      <c r="P56" s="160">
        <f>'将来負担比率（分子）の構造'!M$52</f>
        <v>9463</v>
      </c>
    </row>
    <row r="57" spans="1:16" x14ac:dyDescent="0.15">
      <c r="A57" s="160" t="s">
        <v>35</v>
      </c>
      <c r="B57" s="160"/>
      <c r="C57" s="160"/>
      <c r="D57" s="160">
        <f>'将来負担比率（分子）の構造'!I$51</f>
        <v>175</v>
      </c>
      <c r="E57" s="160"/>
      <c r="F57" s="160"/>
      <c r="G57" s="160">
        <f>'将来負担比率（分子）の構造'!J$51</f>
        <v>103</v>
      </c>
      <c r="H57" s="160"/>
      <c r="I57" s="160"/>
      <c r="J57" s="160">
        <f>'将来負担比率（分子）の構造'!K$51</f>
        <v>93</v>
      </c>
      <c r="K57" s="160"/>
      <c r="L57" s="160"/>
      <c r="M57" s="160">
        <f>'将来負担比率（分子）の構造'!L$51</f>
        <v>79</v>
      </c>
      <c r="N57" s="160"/>
      <c r="O57" s="160"/>
      <c r="P57" s="160">
        <f>'将来負担比率（分子）の構造'!M$51</f>
        <v>69</v>
      </c>
    </row>
    <row r="58" spans="1:16" x14ac:dyDescent="0.15">
      <c r="A58" s="160" t="s">
        <v>34</v>
      </c>
      <c r="B58" s="160"/>
      <c r="C58" s="160"/>
      <c r="D58" s="160">
        <f>'将来負担比率（分子）の構造'!I$50</f>
        <v>2926</v>
      </c>
      <c r="E58" s="160"/>
      <c r="F58" s="160"/>
      <c r="G58" s="160">
        <f>'将来負担比率（分子）の構造'!J$50</f>
        <v>3242</v>
      </c>
      <c r="H58" s="160"/>
      <c r="I58" s="160"/>
      <c r="J58" s="160">
        <f>'将来負担比率（分子）の構造'!K$50</f>
        <v>3609</v>
      </c>
      <c r="K58" s="160"/>
      <c r="L58" s="160"/>
      <c r="M58" s="160">
        <f>'将来負担比率（分子）の構造'!L$50</f>
        <v>3678</v>
      </c>
      <c r="N58" s="160"/>
      <c r="O58" s="160"/>
      <c r="P58" s="160">
        <f>'将来負担比率（分子）の構造'!M$50</f>
        <v>3720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1409</v>
      </c>
      <c r="C62" s="160"/>
      <c r="D62" s="160"/>
      <c r="E62" s="160">
        <f>'将来負担比率（分子）の構造'!J$45</f>
        <v>1292</v>
      </c>
      <c r="F62" s="160"/>
      <c r="G62" s="160"/>
      <c r="H62" s="160">
        <f>'将来負担比率（分子）の構造'!K$45</f>
        <v>1318</v>
      </c>
      <c r="I62" s="160"/>
      <c r="J62" s="160"/>
      <c r="K62" s="160">
        <f>'将来負担比率（分子）の構造'!L$45</f>
        <v>1293</v>
      </c>
      <c r="L62" s="160"/>
      <c r="M62" s="160"/>
      <c r="N62" s="160">
        <f>'将来負担比率（分子）の構造'!M$45</f>
        <v>1286</v>
      </c>
      <c r="O62" s="160"/>
      <c r="P62" s="160"/>
    </row>
    <row r="63" spans="1:16" x14ac:dyDescent="0.15">
      <c r="A63" s="160" t="s">
        <v>27</v>
      </c>
      <c r="B63" s="160">
        <f>'将来負担比率（分子）の構造'!I$44</f>
        <v>382</v>
      </c>
      <c r="C63" s="160"/>
      <c r="D63" s="160"/>
      <c r="E63" s="160">
        <f>'将来負担比率（分子）の構造'!J$44</f>
        <v>312</v>
      </c>
      <c r="F63" s="160"/>
      <c r="G63" s="160"/>
      <c r="H63" s="160">
        <f>'将来負担比率（分子）の構造'!K$44</f>
        <v>219</v>
      </c>
      <c r="I63" s="160"/>
      <c r="J63" s="160"/>
      <c r="K63" s="160">
        <f>'将来負担比率（分子）の構造'!L$44</f>
        <v>164</v>
      </c>
      <c r="L63" s="160"/>
      <c r="M63" s="160"/>
      <c r="N63" s="160">
        <f>'将来負担比率（分子）の構造'!M$44</f>
        <v>125</v>
      </c>
      <c r="O63" s="160"/>
      <c r="P63" s="160"/>
    </row>
    <row r="64" spans="1:16" x14ac:dyDescent="0.15">
      <c r="A64" s="160" t="s">
        <v>26</v>
      </c>
      <c r="B64" s="160">
        <f>'将来負担比率（分子）の構造'!I$43</f>
        <v>1740</v>
      </c>
      <c r="C64" s="160"/>
      <c r="D64" s="160"/>
      <c r="E64" s="160">
        <f>'将来負担比率（分子）の構造'!J$43</f>
        <v>2005</v>
      </c>
      <c r="F64" s="160"/>
      <c r="G64" s="160"/>
      <c r="H64" s="160">
        <f>'将来負担比率（分子）の構造'!K$43</f>
        <v>2284</v>
      </c>
      <c r="I64" s="160"/>
      <c r="J64" s="160"/>
      <c r="K64" s="160">
        <f>'将来負担比率（分子）の構造'!L$43</f>
        <v>2814</v>
      </c>
      <c r="L64" s="160"/>
      <c r="M64" s="160"/>
      <c r="N64" s="160">
        <f>'将来負担比率（分子）の構造'!M$43</f>
        <v>2620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9498</v>
      </c>
      <c r="C66" s="160"/>
      <c r="D66" s="160"/>
      <c r="E66" s="160">
        <f>'将来負担比率（分子）の構造'!J$41</f>
        <v>10000</v>
      </c>
      <c r="F66" s="160"/>
      <c r="G66" s="160"/>
      <c r="H66" s="160">
        <f>'将来負担比率（分子）の構造'!K$41</f>
        <v>10195</v>
      </c>
      <c r="I66" s="160"/>
      <c r="J66" s="160"/>
      <c r="K66" s="160">
        <f>'将来負担比率（分子）の構造'!L$41</f>
        <v>10452</v>
      </c>
      <c r="L66" s="160"/>
      <c r="M66" s="160"/>
      <c r="N66" s="160">
        <f>'将来負担比率（分子）の構造'!M$41</f>
        <v>10442</v>
      </c>
      <c r="O66" s="160"/>
      <c r="P66" s="160"/>
    </row>
    <row r="67" spans="1:16" x14ac:dyDescent="0.15">
      <c r="A67" s="160" t="s">
        <v>68</v>
      </c>
      <c r="B67" s="160" t="e">
        <f>NA()</f>
        <v>#N/A</v>
      </c>
      <c r="C67" s="160">
        <f>IF(ISNUMBER('将来負担比率（分子）の構造'!I$53), IF('将来負担比率（分子）の構造'!I$53 &lt; 0, 0, '将来負担比率（分子）の構造'!I$53), NA())</f>
        <v>1155</v>
      </c>
      <c r="D67" s="160" t="e">
        <f>NA()</f>
        <v>#N/A</v>
      </c>
      <c r="E67" s="160" t="e">
        <f>NA()</f>
        <v>#N/A</v>
      </c>
      <c r="F67" s="160">
        <f>IF(ISNUMBER('将来負担比率（分子）の構造'!J$53), IF('将来負担比率（分子）の構造'!J$53 &lt; 0, 0, '将来負担比率（分子）の構造'!J$53), NA())</f>
        <v>1098</v>
      </c>
      <c r="G67" s="160" t="e">
        <f>NA()</f>
        <v>#N/A</v>
      </c>
      <c r="H67" s="160" t="e">
        <f>NA()</f>
        <v>#N/A</v>
      </c>
      <c r="I67" s="160">
        <f>IF(ISNUMBER('将来負担比率（分子）の構造'!K$53), IF('将来負担比率（分子）の構造'!K$53 &lt; 0, 0, '将来負担比率（分子）の構造'!K$53), NA())</f>
        <v>988</v>
      </c>
      <c r="J67" s="160" t="e">
        <f>NA()</f>
        <v>#N/A</v>
      </c>
      <c r="K67" s="160" t="e">
        <f>NA()</f>
        <v>#N/A</v>
      </c>
      <c r="L67" s="160">
        <f>IF(ISNUMBER('将来負担比率（分子）の構造'!L$53), IF('将来負担比率（分子）の構造'!L$53 &lt; 0, 0, '将来負担比率（分子）の構造'!L$53), NA())</f>
        <v>1367</v>
      </c>
      <c r="M67" s="160" t="e">
        <f>NA()</f>
        <v>#N/A</v>
      </c>
      <c r="N67" s="160" t="e">
        <f>NA()</f>
        <v>#N/A</v>
      </c>
      <c r="O67" s="160">
        <f>IF(ISNUMBER('将来負担比率（分子）の構造'!M$53), IF('将来負担比率（分子）の構造'!M$53 &lt; 0, 0, '将来負担比率（分子）の構造'!M$53), NA())</f>
        <v>1220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2203</v>
      </c>
      <c r="C72" s="164">
        <f>基金残高に係る経年分析!G55</f>
        <v>2204</v>
      </c>
      <c r="D72" s="164">
        <f>基金残高に係る経年分析!H55</f>
        <v>2205</v>
      </c>
    </row>
    <row r="73" spans="1:16" x14ac:dyDescent="0.15">
      <c r="A73" s="163" t="s">
        <v>71</v>
      </c>
      <c r="B73" s="164">
        <f>基金残高に係る経年分析!F56</f>
        <v>90</v>
      </c>
      <c r="C73" s="164">
        <f>基金残高に係る経年分析!G56</f>
        <v>100</v>
      </c>
      <c r="D73" s="164">
        <f>基金残高に係る経年分析!H56</f>
        <v>110</v>
      </c>
    </row>
    <row r="74" spans="1:16" x14ac:dyDescent="0.15">
      <c r="A74" s="163" t="s">
        <v>72</v>
      </c>
      <c r="B74" s="164">
        <f>基金残高に係る経年分析!F57</f>
        <v>2714</v>
      </c>
      <c r="C74" s="164">
        <f>基金残高に係る経年分析!G57</f>
        <v>2792</v>
      </c>
      <c r="D74" s="164">
        <f>基金残高に係る経年分析!H57</f>
        <v>2849</v>
      </c>
    </row>
  </sheetData>
  <sheetProtection algorithmName="SHA-512" hashValue="rqqdThByw5+fOq9FHOYQ7hxCwnuQMKGMGrnpism2svysBZrSPvk0BF5j8FT1WgfTAO0lUx3zfVWD2q0V1ZmZ+A==" saltValue="FpO1l7HnxcsYg+gI6dyj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743628</v>
      </c>
      <c r="S5" s="649"/>
      <c r="T5" s="649"/>
      <c r="U5" s="649"/>
      <c r="V5" s="649"/>
      <c r="W5" s="649"/>
      <c r="X5" s="649"/>
      <c r="Y5" s="650"/>
      <c r="Z5" s="651">
        <v>10.5</v>
      </c>
      <c r="AA5" s="651"/>
      <c r="AB5" s="651"/>
      <c r="AC5" s="651"/>
      <c r="AD5" s="652">
        <v>743628</v>
      </c>
      <c r="AE5" s="652"/>
      <c r="AF5" s="652"/>
      <c r="AG5" s="652"/>
      <c r="AH5" s="652"/>
      <c r="AI5" s="652"/>
      <c r="AJ5" s="652"/>
      <c r="AK5" s="652"/>
      <c r="AL5" s="653">
        <v>16.899999999999999</v>
      </c>
      <c r="AM5" s="654"/>
      <c r="AN5" s="654"/>
      <c r="AO5" s="655"/>
      <c r="AP5" s="645" t="s">
        <v>220</v>
      </c>
      <c r="AQ5" s="646"/>
      <c r="AR5" s="646"/>
      <c r="AS5" s="646"/>
      <c r="AT5" s="646"/>
      <c r="AU5" s="646"/>
      <c r="AV5" s="646"/>
      <c r="AW5" s="646"/>
      <c r="AX5" s="646"/>
      <c r="AY5" s="646"/>
      <c r="AZ5" s="646"/>
      <c r="BA5" s="646"/>
      <c r="BB5" s="646"/>
      <c r="BC5" s="646"/>
      <c r="BD5" s="646"/>
      <c r="BE5" s="646"/>
      <c r="BF5" s="647"/>
      <c r="BG5" s="659">
        <v>743628</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47603</v>
      </c>
      <c r="S6" s="660"/>
      <c r="T6" s="660"/>
      <c r="U6" s="660"/>
      <c r="V6" s="660"/>
      <c r="W6" s="660"/>
      <c r="X6" s="660"/>
      <c r="Y6" s="661"/>
      <c r="Z6" s="662">
        <v>0.7</v>
      </c>
      <c r="AA6" s="662"/>
      <c r="AB6" s="662"/>
      <c r="AC6" s="662"/>
      <c r="AD6" s="663">
        <v>47603</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743628</v>
      </c>
      <c r="BH6" s="660"/>
      <c r="BI6" s="660"/>
      <c r="BJ6" s="660"/>
      <c r="BK6" s="660"/>
      <c r="BL6" s="660"/>
      <c r="BM6" s="660"/>
      <c r="BN6" s="661"/>
      <c r="BO6" s="662">
        <v>100</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78347</v>
      </c>
      <c r="CS6" s="660"/>
      <c r="CT6" s="660"/>
      <c r="CU6" s="660"/>
      <c r="CV6" s="660"/>
      <c r="CW6" s="660"/>
      <c r="CX6" s="660"/>
      <c r="CY6" s="661"/>
      <c r="CZ6" s="653">
        <v>1.2</v>
      </c>
      <c r="DA6" s="654"/>
      <c r="DB6" s="654"/>
      <c r="DC6" s="673"/>
      <c r="DD6" s="668" t="s">
        <v>221</v>
      </c>
      <c r="DE6" s="660"/>
      <c r="DF6" s="660"/>
      <c r="DG6" s="660"/>
      <c r="DH6" s="660"/>
      <c r="DI6" s="660"/>
      <c r="DJ6" s="660"/>
      <c r="DK6" s="660"/>
      <c r="DL6" s="660"/>
      <c r="DM6" s="660"/>
      <c r="DN6" s="660"/>
      <c r="DO6" s="660"/>
      <c r="DP6" s="661"/>
      <c r="DQ6" s="668">
        <v>78347</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1905</v>
      </c>
      <c r="S7" s="660"/>
      <c r="T7" s="660"/>
      <c r="U7" s="660"/>
      <c r="V7" s="660"/>
      <c r="W7" s="660"/>
      <c r="X7" s="660"/>
      <c r="Y7" s="661"/>
      <c r="Z7" s="662">
        <v>0</v>
      </c>
      <c r="AA7" s="662"/>
      <c r="AB7" s="662"/>
      <c r="AC7" s="662"/>
      <c r="AD7" s="663">
        <v>1905</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333442</v>
      </c>
      <c r="BH7" s="660"/>
      <c r="BI7" s="660"/>
      <c r="BJ7" s="660"/>
      <c r="BK7" s="660"/>
      <c r="BL7" s="660"/>
      <c r="BM7" s="660"/>
      <c r="BN7" s="661"/>
      <c r="BO7" s="662">
        <v>44.8</v>
      </c>
      <c r="BP7" s="662"/>
      <c r="BQ7" s="662"/>
      <c r="BR7" s="662"/>
      <c r="BS7" s="663" t="s">
        <v>221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926434</v>
      </c>
      <c r="CS7" s="660"/>
      <c r="CT7" s="660"/>
      <c r="CU7" s="660"/>
      <c r="CV7" s="660"/>
      <c r="CW7" s="660"/>
      <c r="CX7" s="660"/>
      <c r="CY7" s="661"/>
      <c r="CZ7" s="662">
        <v>13.9</v>
      </c>
      <c r="DA7" s="662"/>
      <c r="DB7" s="662"/>
      <c r="DC7" s="662"/>
      <c r="DD7" s="668">
        <v>2871</v>
      </c>
      <c r="DE7" s="660"/>
      <c r="DF7" s="660"/>
      <c r="DG7" s="660"/>
      <c r="DH7" s="660"/>
      <c r="DI7" s="660"/>
      <c r="DJ7" s="660"/>
      <c r="DK7" s="660"/>
      <c r="DL7" s="660"/>
      <c r="DM7" s="660"/>
      <c r="DN7" s="660"/>
      <c r="DO7" s="660"/>
      <c r="DP7" s="661"/>
      <c r="DQ7" s="668">
        <v>820822</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4753</v>
      </c>
      <c r="S8" s="660"/>
      <c r="T8" s="660"/>
      <c r="U8" s="660"/>
      <c r="V8" s="660"/>
      <c r="W8" s="660"/>
      <c r="X8" s="660"/>
      <c r="Y8" s="661"/>
      <c r="Z8" s="662">
        <v>0.1</v>
      </c>
      <c r="AA8" s="662"/>
      <c r="AB8" s="662"/>
      <c r="AC8" s="662"/>
      <c r="AD8" s="663">
        <v>4753</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13853</v>
      </c>
      <c r="BH8" s="660"/>
      <c r="BI8" s="660"/>
      <c r="BJ8" s="660"/>
      <c r="BK8" s="660"/>
      <c r="BL8" s="660"/>
      <c r="BM8" s="660"/>
      <c r="BN8" s="661"/>
      <c r="BO8" s="662">
        <v>1.9</v>
      </c>
      <c r="BP8" s="662"/>
      <c r="BQ8" s="662"/>
      <c r="BR8" s="662"/>
      <c r="BS8" s="668" t="s">
        <v>167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1549083</v>
      </c>
      <c r="CS8" s="660"/>
      <c r="CT8" s="660"/>
      <c r="CU8" s="660"/>
      <c r="CV8" s="660"/>
      <c r="CW8" s="660"/>
      <c r="CX8" s="660"/>
      <c r="CY8" s="661"/>
      <c r="CZ8" s="662">
        <v>23.2</v>
      </c>
      <c r="DA8" s="662"/>
      <c r="DB8" s="662"/>
      <c r="DC8" s="662"/>
      <c r="DD8" s="668">
        <v>5552</v>
      </c>
      <c r="DE8" s="660"/>
      <c r="DF8" s="660"/>
      <c r="DG8" s="660"/>
      <c r="DH8" s="660"/>
      <c r="DI8" s="660"/>
      <c r="DJ8" s="660"/>
      <c r="DK8" s="660"/>
      <c r="DL8" s="660"/>
      <c r="DM8" s="660"/>
      <c r="DN8" s="660"/>
      <c r="DO8" s="660"/>
      <c r="DP8" s="661"/>
      <c r="DQ8" s="668">
        <v>1063396</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4688</v>
      </c>
      <c r="S9" s="660"/>
      <c r="T9" s="660"/>
      <c r="U9" s="660"/>
      <c r="V9" s="660"/>
      <c r="W9" s="660"/>
      <c r="X9" s="660"/>
      <c r="Y9" s="661"/>
      <c r="Z9" s="662">
        <v>0.1</v>
      </c>
      <c r="AA9" s="662"/>
      <c r="AB9" s="662"/>
      <c r="AC9" s="662"/>
      <c r="AD9" s="663">
        <v>4688</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286675</v>
      </c>
      <c r="BH9" s="660"/>
      <c r="BI9" s="660"/>
      <c r="BJ9" s="660"/>
      <c r="BK9" s="660"/>
      <c r="BL9" s="660"/>
      <c r="BM9" s="660"/>
      <c r="BN9" s="661"/>
      <c r="BO9" s="662">
        <v>38.6</v>
      </c>
      <c r="BP9" s="662"/>
      <c r="BQ9" s="662"/>
      <c r="BR9" s="662"/>
      <c r="BS9" s="668" t="s">
        <v>167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668931</v>
      </c>
      <c r="CS9" s="660"/>
      <c r="CT9" s="660"/>
      <c r="CU9" s="660"/>
      <c r="CV9" s="660"/>
      <c r="CW9" s="660"/>
      <c r="CX9" s="660"/>
      <c r="CY9" s="661"/>
      <c r="CZ9" s="662">
        <v>10</v>
      </c>
      <c r="DA9" s="662"/>
      <c r="DB9" s="662"/>
      <c r="DC9" s="662"/>
      <c r="DD9" s="668">
        <v>19644</v>
      </c>
      <c r="DE9" s="660"/>
      <c r="DF9" s="660"/>
      <c r="DG9" s="660"/>
      <c r="DH9" s="660"/>
      <c r="DI9" s="660"/>
      <c r="DJ9" s="660"/>
      <c r="DK9" s="660"/>
      <c r="DL9" s="660"/>
      <c r="DM9" s="660"/>
      <c r="DN9" s="660"/>
      <c r="DO9" s="660"/>
      <c r="DP9" s="661"/>
      <c r="DQ9" s="668">
        <v>463430</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167</v>
      </c>
      <c r="AE10" s="663"/>
      <c r="AF10" s="663"/>
      <c r="AG10" s="663"/>
      <c r="AH10" s="663"/>
      <c r="AI10" s="663"/>
      <c r="AJ10" s="663"/>
      <c r="AK10" s="663"/>
      <c r="AL10" s="664" t="s">
        <v>227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15739</v>
      </c>
      <c r="BH10" s="660"/>
      <c r="BI10" s="660"/>
      <c r="BJ10" s="660"/>
      <c r="BK10" s="660"/>
      <c r="BL10" s="660"/>
      <c r="BM10" s="660"/>
      <c r="BN10" s="661"/>
      <c r="BO10" s="662">
        <v>2.1</v>
      </c>
      <c r="BP10" s="662"/>
      <c r="BQ10" s="662"/>
      <c r="BR10" s="662"/>
      <c r="BS10" s="668" t="s">
        <v>167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227</v>
      </c>
      <c r="CS10" s="660"/>
      <c r="CT10" s="660"/>
      <c r="CU10" s="660"/>
      <c r="CV10" s="660"/>
      <c r="CW10" s="660"/>
      <c r="CX10" s="660"/>
      <c r="CY10" s="661"/>
      <c r="CZ10" s="662" t="s">
        <v>167</v>
      </c>
      <c r="DA10" s="662"/>
      <c r="DB10" s="662"/>
      <c r="DC10" s="662"/>
      <c r="DD10" s="668" t="s">
        <v>221</v>
      </c>
      <c r="DE10" s="660"/>
      <c r="DF10" s="660"/>
      <c r="DG10" s="660"/>
      <c r="DH10" s="660"/>
      <c r="DI10" s="660"/>
      <c r="DJ10" s="660"/>
      <c r="DK10" s="660"/>
      <c r="DL10" s="660"/>
      <c r="DM10" s="660"/>
      <c r="DN10" s="660"/>
      <c r="DO10" s="660"/>
      <c r="DP10" s="661"/>
      <c r="DQ10" s="668" t="s">
        <v>227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227</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17175</v>
      </c>
      <c r="BH11" s="660"/>
      <c r="BI11" s="660"/>
      <c r="BJ11" s="660"/>
      <c r="BK11" s="660"/>
      <c r="BL11" s="660"/>
      <c r="BM11" s="660"/>
      <c r="BN11" s="661"/>
      <c r="BO11" s="662">
        <v>2.2999999999999998</v>
      </c>
      <c r="BP11" s="662"/>
      <c r="BQ11" s="662"/>
      <c r="BR11" s="662"/>
      <c r="BS11" s="668" t="s">
        <v>221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451117</v>
      </c>
      <c r="CS11" s="660"/>
      <c r="CT11" s="660"/>
      <c r="CU11" s="660"/>
      <c r="CV11" s="660"/>
      <c r="CW11" s="660"/>
      <c r="CX11" s="660"/>
      <c r="CY11" s="661"/>
      <c r="CZ11" s="662">
        <v>6.8</v>
      </c>
      <c r="DA11" s="662"/>
      <c r="DB11" s="662"/>
      <c r="DC11" s="662"/>
      <c r="DD11" s="668">
        <v>233948</v>
      </c>
      <c r="DE11" s="660"/>
      <c r="DF11" s="660"/>
      <c r="DG11" s="660"/>
      <c r="DH11" s="660"/>
      <c r="DI11" s="660"/>
      <c r="DJ11" s="660"/>
      <c r="DK11" s="660"/>
      <c r="DL11" s="660"/>
      <c r="DM11" s="660"/>
      <c r="DN11" s="660"/>
      <c r="DO11" s="660"/>
      <c r="DP11" s="661"/>
      <c r="DQ11" s="668">
        <v>211631</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146430</v>
      </c>
      <c r="S12" s="660"/>
      <c r="T12" s="660"/>
      <c r="U12" s="660"/>
      <c r="V12" s="660"/>
      <c r="W12" s="660"/>
      <c r="X12" s="660"/>
      <c r="Y12" s="661"/>
      <c r="Z12" s="662">
        <v>2.1</v>
      </c>
      <c r="AA12" s="662"/>
      <c r="AB12" s="662"/>
      <c r="AC12" s="662"/>
      <c r="AD12" s="663">
        <v>146430</v>
      </c>
      <c r="AE12" s="663"/>
      <c r="AF12" s="663"/>
      <c r="AG12" s="663"/>
      <c r="AH12" s="663"/>
      <c r="AI12" s="663"/>
      <c r="AJ12" s="663"/>
      <c r="AK12" s="663"/>
      <c r="AL12" s="664">
        <v>3.3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338257</v>
      </c>
      <c r="BH12" s="660"/>
      <c r="BI12" s="660"/>
      <c r="BJ12" s="660"/>
      <c r="BK12" s="660"/>
      <c r="BL12" s="660"/>
      <c r="BM12" s="660"/>
      <c r="BN12" s="661"/>
      <c r="BO12" s="662">
        <v>45.5</v>
      </c>
      <c r="BP12" s="662"/>
      <c r="BQ12" s="662"/>
      <c r="BR12" s="662"/>
      <c r="BS12" s="668" t="s">
        <v>227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124427</v>
      </c>
      <c r="CS12" s="660"/>
      <c r="CT12" s="660"/>
      <c r="CU12" s="660"/>
      <c r="CV12" s="660"/>
      <c r="CW12" s="660"/>
      <c r="CX12" s="660"/>
      <c r="CY12" s="661"/>
      <c r="CZ12" s="662">
        <v>1.9</v>
      </c>
      <c r="DA12" s="662"/>
      <c r="DB12" s="662"/>
      <c r="DC12" s="662"/>
      <c r="DD12" s="668">
        <v>7230</v>
      </c>
      <c r="DE12" s="660"/>
      <c r="DF12" s="660"/>
      <c r="DG12" s="660"/>
      <c r="DH12" s="660"/>
      <c r="DI12" s="660"/>
      <c r="DJ12" s="660"/>
      <c r="DK12" s="660"/>
      <c r="DL12" s="660"/>
      <c r="DM12" s="660"/>
      <c r="DN12" s="660"/>
      <c r="DO12" s="660"/>
      <c r="DP12" s="661"/>
      <c r="DQ12" s="668">
        <v>101625</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227</v>
      </c>
      <c r="S13" s="660"/>
      <c r="T13" s="660"/>
      <c r="U13" s="660"/>
      <c r="V13" s="660"/>
      <c r="W13" s="660"/>
      <c r="X13" s="660"/>
      <c r="Y13" s="661"/>
      <c r="Z13" s="662" t="s">
        <v>227</v>
      </c>
      <c r="AA13" s="662"/>
      <c r="AB13" s="662"/>
      <c r="AC13" s="662"/>
      <c r="AD13" s="663" t="s">
        <v>227</v>
      </c>
      <c r="AE13" s="663"/>
      <c r="AF13" s="663"/>
      <c r="AG13" s="663"/>
      <c r="AH13" s="663"/>
      <c r="AI13" s="663"/>
      <c r="AJ13" s="663"/>
      <c r="AK13" s="663"/>
      <c r="AL13" s="664" t="s">
        <v>227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338085</v>
      </c>
      <c r="BH13" s="660"/>
      <c r="BI13" s="660"/>
      <c r="BJ13" s="660"/>
      <c r="BK13" s="660"/>
      <c r="BL13" s="660"/>
      <c r="BM13" s="660"/>
      <c r="BN13" s="661"/>
      <c r="BO13" s="662">
        <v>45.5</v>
      </c>
      <c r="BP13" s="662"/>
      <c r="BQ13" s="662"/>
      <c r="BR13" s="662"/>
      <c r="BS13" s="668" t="s">
        <v>167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394524</v>
      </c>
      <c r="CS13" s="660"/>
      <c r="CT13" s="660"/>
      <c r="CU13" s="660"/>
      <c r="CV13" s="660"/>
      <c r="CW13" s="660"/>
      <c r="CX13" s="660"/>
      <c r="CY13" s="661"/>
      <c r="CZ13" s="662">
        <v>5.9</v>
      </c>
      <c r="DA13" s="662"/>
      <c r="DB13" s="662"/>
      <c r="DC13" s="662"/>
      <c r="DD13" s="668">
        <v>317035</v>
      </c>
      <c r="DE13" s="660"/>
      <c r="DF13" s="660"/>
      <c r="DG13" s="660"/>
      <c r="DH13" s="660"/>
      <c r="DI13" s="660"/>
      <c r="DJ13" s="660"/>
      <c r="DK13" s="660"/>
      <c r="DL13" s="660"/>
      <c r="DM13" s="660"/>
      <c r="DN13" s="660"/>
      <c r="DO13" s="660"/>
      <c r="DP13" s="661"/>
      <c r="DQ13" s="668">
        <v>173034</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221</v>
      </c>
      <c r="AA14" s="662"/>
      <c r="AB14" s="662"/>
      <c r="AC14" s="662"/>
      <c r="AD14" s="663" t="s">
        <v>227</v>
      </c>
      <c r="AE14" s="663"/>
      <c r="AF14" s="663"/>
      <c r="AG14" s="663"/>
      <c r="AH14" s="663"/>
      <c r="AI14" s="663"/>
      <c r="AJ14" s="663"/>
      <c r="AK14" s="663"/>
      <c r="AL14" s="664" t="s">
        <v>227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28770</v>
      </c>
      <c r="BH14" s="660"/>
      <c r="BI14" s="660"/>
      <c r="BJ14" s="660"/>
      <c r="BK14" s="660"/>
      <c r="BL14" s="660"/>
      <c r="BM14" s="660"/>
      <c r="BN14" s="661"/>
      <c r="BO14" s="662">
        <v>3.9</v>
      </c>
      <c r="BP14" s="662"/>
      <c r="BQ14" s="662"/>
      <c r="BR14" s="662"/>
      <c r="BS14" s="668" t="s">
        <v>227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821280</v>
      </c>
      <c r="CS14" s="660"/>
      <c r="CT14" s="660"/>
      <c r="CU14" s="660"/>
      <c r="CV14" s="660"/>
      <c r="CW14" s="660"/>
      <c r="CX14" s="660"/>
      <c r="CY14" s="661"/>
      <c r="CZ14" s="662">
        <v>12.3</v>
      </c>
      <c r="DA14" s="662"/>
      <c r="DB14" s="662"/>
      <c r="DC14" s="662"/>
      <c r="DD14" s="668">
        <v>395058</v>
      </c>
      <c r="DE14" s="660"/>
      <c r="DF14" s="660"/>
      <c r="DG14" s="660"/>
      <c r="DH14" s="660"/>
      <c r="DI14" s="660"/>
      <c r="DJ14" s="660"/>
      <c r="DK14" s="660"/>
      <c r="DL14" s="660"/>
      <c r="DM14" s="660"/>
      <c r="DN14" s="660"/>
      <c r="DO14" s="660"/>
      <c r="DP14" s="661"/>
      <c r="DQ14" s="668">
        <v>415131</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17344</v>
      </c>
      <c r="S15" s="660"/>
      <c r="T15" s="660"/>
      <c r="U15" s="660"/>
      <c r="V15" s="660"/>
      <c r="W15" s="660"/>
      <c r="X15" s="660"/>
      <c r="Y15" s="661"/>
      <c r="Z15" s="662">
        <v>0.2</v>
      </c>
      <c r="AA15" s="662"/>
      <c r="AB15" s="662"/>
      <c r="AC15" s="662"/>
      <c r="AD15" s="663">
        <v>17344</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42385</v>
      </c>
      <c r="BH15" s="660"/>
      <c r="BI15" s="660"/>
      <c r="BJ15" s="660"/>
      <c r="BK15" s="660"/>
      <c r="BL15" s="660"/>
      <c r="BM15" s="660"/>
      <c r="BN15" s="661"/>
      <c r="BO15" s="662">
        <v>5.7</v>
      </c>
      <c r="BP15" s="662"/>
      <c r="BQ15" s="662"/>
      <c r="BR15" s="662"/>
      <c r="BS15" s="668" t="s">
        <v>227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416272</v>
      </c>
      <c r="CS15" s="660"/>
      <c r="CT15" s="660"/>
      <c r="CU15" s="660"/>
      <c r="CV15" s="660"/>
      <c r="CW15" s="660"/>
      <c r="CX15" s="660"/>
      <c r="CY15" s="661"/>
      <c r="CZ15" s="662">
        <v>6.2</v>
      </c>
      <c r="DA15" s="662"/>
      <c r="DB15" s="662"/>
      <c r="DC15" s="662"/>
      <c r="DD15" s="668">
        <v>34498</v>
      </c>
      <c r="DE15" s="660"/>
      <c r="DF15" s="660"/>
      <c r="DG15" s="660"/>
      <c r="DH15" s="660"/>
      <c r="DI15" s="660"/>
      <c r="DJ15" s="660"/>
      <c r="DK15" s="660"/>
      <c r="DL15" s="660"/>
      <c r="DM15" s="660"/>
      <c r="DN15" s="660"/>
      <c r="DO15" s="660"/>
      <c r="DP15" s="661"/>
      <c r="DQ15" s="668">
        <v>372330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221</v>
      </c>
      <c r="AA16" s="662"/>
      <c r="AB16" s="662"/>
      <c r="AC16" s="662"/>
      <c r="AD16" s="663" t="s">
        <v>221</v>
      </c>
      <c r="AE16" s="663"/>
      <c r="AF16" s="663"/>
      <c r="AG16" s="663"/>
      <c r="AH16" s="663"/>
      <c r="AI16" s="663"/>
      <c r="AJ16" s="663"/>
      <c r="AK16" s="663"/>
      <c r="AL16" s="664" t="s">
        <v>167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774</v>
      </c>
      <c r="BH16" s="660"/>
      <c r="BI16" s="660"/>
      <c r="BJ16" s="660"/>
      <c r="BK16" s="660"/>
      <c r="BL16" s="660"/>
      <c r="BM16" s="660"/>
      <c r="BN16" s="661"/>
      <c r="BO16" s="662">
        <v>0.1</v>
      </c>
      <c r="BP16" s="662"/>
      <c r="BQ16" s="662"/>
      <c r="BR16" s="662"/>
      <c r="BS16" s="668" t="s">
        <v>221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98314</v>
      </c>
      <c r="CS16" s="660"/>
      <c r="CT16" s="660"/>
      <c r="CU16" s="660"/>
      <c r="CV16" s="660"/>
      <c r="CW16" s="660"/>
      <c r="CX16" s="660"/>
      <c r="CY16" s="661"/>
      <c r="CZ16" s="662">
        <v>1.5</v>
      </c>
      <c r="DA16" s="662"/>
      <c r="DB16" s="662"/>
      <c r="DC16" s="662"/>
      <c r="DD16" s="668" t="s">
        <v>227</v>
      </c>
      <c r="DE16" s="660"/>
      <c r="DF16" s="660"/>
      <c r="DG16" s="660"/>
      <c r="DH16" s="660"/>
      <c r="DI16" s="660"/>
      <c r="DJ16" s="660"/>
      <c r="DK16" s="660"/>
      <c r="DL16" s="660"/>
      <c r="DM16" s="660"/>
      <c r="DN16" s="660"/>
      <c r="DO16" s="660"/>
      <c r="DP16" s="661"/>
      <c r="DQ16" s="668">
        <v>32523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1981</v>
      </c>
      <c r="S17" s="660"/>
      <c r="T17" s="660"/>
      <c r="U17" s="660"/>
      <c r="V17" s="660"/>
      <c r="W17" s="660"/>
      <c r="X17" s="660"/>
      <c r="Y17" s="661"/>
      <c r="Z17" s="662">
        <v>0</v>
      </c>
      <c r="AA17" s="662"/>
      <c r="AB17" s="662"/>
      <c r="AC17" s="662"/>
      <c r="AD17" s="663">
        <v>1981</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227</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1137933</v>
      </c>
      <c r="CS17" s="660"/>
      <c r="CT17" s="660"/>
      <c r="CU17" s="660"/>
      <c r="CV17" s="660"/>
      <c r="CW17" s="660"/>
      <c r="CX17" s="660"/>
      <c r="CY17" s="661"/>
      <c r="CZ17" s="662">
        <v>17.100000000000001</v>
      </c>
      <c r="DA17" s="662"/>
      <c r="DB17" s="662"/>
      <c r="DC17" s="662"/>
      <c r="DD17" s="668" t="s">
        <v>227</v>
      </c>
      <c r="DE17" s="660"/>
      <c r="DF17" s="660"/>
      <c r="DG17" s="660"/>
      <c r="DH17" s="660"/>
      <c r="DI17" s="660"/>
      <c r="DJ17" s="660"/>
      <c r="DK17" s="660"/>
      <c r="DL17" s="660"/>
      <c r="DM17" s="660"/>
      <c r="DN17" s="660"/>
      <c r="DO17" s="660"/>
      <c r="DP17" s="661"/>
      <c r="DQ17" s="668">
        <v>1126804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3732928</v>
      </c>
      <c r="S18" s="660"/>
      <c r="T18" s="660"/>
      <c r="U18" s="660"/>
      <c r="V18" s="660"/>
      <c r="W18" s="660"/>
      <c r="X18" s="660"/>
      <c r="Y18" s="661"/>
      <c r="Z18" s="662">
        <v>52.8</v>
      </c>
      <c r="AA18" s="662"/>
      <c r="AB18" s="662"/>
      <c r="AC18" s="662"/>
      <c r="AD18" s="663">
        <v>3426531</v>
      </c>
      <c r="AE18" s="663"/>
      <c r="AF18" s="663"/>
      <c r="AG18" s="663"/>
      <c r="AH18" s="663"/>
      <c r="AI18" s="663"/>
      <c r="AJ18" s="663"/>
      <c r="AK18" s="663"/>
      <c r="AL18" s="664">
        <v>77.7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221</v>
      </c>
      <c r="BP18" s="662"/>
      <c r="BQ18" s="662"/>
      <c r="BR18" s="662"/>
      <c r="BS18" s="668" t="s">
        <v>227</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167</v>
      </c>
      <c r="DA18" s="662"/>
      <c r="DB18" s="662"/>
      <c r="DC18" s="662"/>
      <c r="DD18" s="668" t="s">
        <v>221</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3426531</v>
      </c>
      <c r="S19" s="660"/>
      <c r="T19" s="660"/>
      <c r="U19" s="660"/>
      <c r="V19" s="660"/>
      <c r="W19" s="660"/>
      <c r="X19" s="660"/>
      <c r="Y19" s="661"/>
      <c r="Z19" s="662">
        <v>48.4</v>
      </c>
      <c r="AA19" s="662"/>
      <c r="AB19" s="662"/>
      <c r="AC19" s="662"/>
      <c r="AD19" s="663">
        <v>3426531</v>
      </c>
      <c r="AE19" s="663"/>
      <c r="AF19" s="663"/>
      <c r="AG19" s="663"/>
      <c r="AH19" s="663"/>
      <c r="AI19" s="663"/>
      <c r="AJ19" s="663"/>
      <c r="AK19" s="663"/>
      <c r="AL19" s="664">
        <v>77.7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221</v>
      </c>
      <c r="BH19" s="660"/>
      <c r="BI19" s="660"/>
      <c r="BJ19" s="660"/>
      <c r="BK19" s="660"/>
      <c r="BL19" s="660"/>
      <c r="BM19" s="660"/>
      <c r="BN19" s="661"/>
      <c r="BO19" s="662" t="s">
        <v>227</v>
      </c>
      <c r="BP19" s="662"/>
      <c r="BQ19" s="662"/>
      <c r="BR19" s="662"/>
      <c r="BS19" s="668" t="s">
        <v>167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227</v>
      </c>
      <c r="DA19" s="662"/>
      <c r="DB19" s="662"/>
      <c r="DC19" s="662"/>
      <c r="DD19" s="668" t="s">
        <v>221</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306397</v>
      </c>
      <c r="S20" s="660"/>
      <c r="T20" s="660"/>
      <c r="U20" s="660"/>
      <c r="V20" s="660"/>
      <c r="W20" s="660"/>
      <c r="X20" s="660"/>
      <c r="Y20" s="661"/>
      <c r="Z20" s="662">
        <v>4.3</v>
      </c>
      <c r="AA20" s="662"/>
      <c r="AB20" s="662"/>
      <c r="AC20" s="662"/>
      <c r="AD20" s="663" t="s">
        <v>221</v>
      </c>
      <c r="AE20" s="663"/>
      <c r="AF20" s="663"/>
      <c r="AG20" s="663"/>
      <c r="AH20" s="663"/>
      <c r="AI20" s="663"/>
      <c r="AJ20" s="663"/>
      <c r="AK20" s="663"/>
      <c r="AL20" s="664" t="s">
        <v>227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227</v>
      </c>
      <c r="BH20" s="660"/>
      <c r="BI20" s="660"/>
      <c r="BJ20" s="660"/>
      <c r="BK20" s="660"/>
      <c r="BL20" s="660"/>
      <c r="BM20" s="660"/>
      <c r="BN20" s="661"/>
      <c r="BO20" s="662" t="s">
        <v>221</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6666662</v>
      </c>
      <c r="CS20" s="660"/>
      <c r="CT20" s="660"/>
      <c r="CU20" s="660"/>
      <c r="CV20" s="660"/>
      <c r="CW20" s="660"/>
      <c r="CX20" s="660"/>
      <c r="CY20" s="661"/>
      <c r="CZ20" s="662">
        <v>100</v>
      </c>
      <c r="DA20" s="662"/>
      <c r="DB20" s="662"/>
      <c r="DC20" s="662"/>
      <c r="DD20" s="668">
        <v>1015836</v>
      </c>
      <c r="DE20" s="660"/>
      <c r="DF20" s="660"/>
      <c r="DG20" s="660"/>
      <c r="DH20" s="660"/>
      <c r="DI20" s="660"/>
      <c r="DJ20" s="660"/>
      <c r="DK20" s="660"/>
      <c r="DL20" s="660"/>
      <c r="DM20" s="660"/>
      <c r="DN20" s="660"/>
      <c r="DO20" s="660"/>
      <c r="DP20" s="661"/>
      <c r="DQ20" s="668">
        <v>4859073</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227</v>
      </c>
      <c r="AA21" s="662"/>
      <c r="AB21" s="662"/>
      <c r="AC21" s="662"/>
      <c r="AD21" s="663" t="s">
        <v>221</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227</v>
      </c>
      <c r="BP21" s="662"/>
      <c r="BQ21" s="662"/>
      <c r="BR21" s="662"/>
      <c r="BS21" s="668" t="s">
        <v>221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4701260</v>
      </c>
      <c r="S22" s="660"/>
      <c r="T22" s="660"/>
      <c r="U22" s="660"/>
      <c r="V22" s="660"/>
      <c r="W22" s="660"/>
      <c r="X22" s="660"/>
      <c r="Y22" s="661"/>
      <c r="Z22" s="662">
        <v>66.5</v>
      </c>
      <c r="AA22" s="662"/>
      <c r="AB22" s="662"/>
      <c r="AC22" s="662"/>
      <c r="AD22" s="663">
        <v>4394863</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227</v>
      </c>
      <c r="BP22" s="662"/>
      <c r="BQ22" s="662"/>
      <c r="BR22" s="662"/>
      <c r="BS22" s="668" t="s">
        <v>227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871</v>
      </c>
      <c r="S23" s="660"/>
      <c r="T23" s="660"/>
      <c r="U23" s="660"/>
      <c r="V23" s="660"/>
      <c r="W23" s="660"/>
      <c r="X23" s="660"/>
      <c r="Y23" s="661"/>
      <c r="Z23" s="662">
        <v>0</v>
      </c>
      <c r="AA23" s="662"/>
      <c r="AB23" s="662"/>
      <c r="AC23" s="662"/>
      <c r="AD23" s="663">
        <v>871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227</v>
      </c>
      <c r="BH23" s="660"/>
      <c r="BI23" s="660"/>
      <c r="BJ23" s="660"/>
      <c r="BK23" s="660"/>
      <c r="BL23" s="660"/>
      <c r="BM23" s="660"/>
      <c r="BN23" s="661"/>
      <c r="BO23" s="662" t="s">
        <v>227</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8370</v>
      </c>
      <c r="S24" s="660"/>
      <c r="T24" s="660"/>
      <c r="U24" s="660"/>
      <c r="V24" s="660"/>
      <c r="W24" s="660"/>
      <c r="X24" s="660"/>
      <c r="Y24" s="661"/>
      <c r="Z24" s="662">
        <v>0.1</v>
      </c>
      <c r="AA24" s="662"/>
      <c r="AB24" s="662"/>
      <c r="AC24" s="662"/>
      <c r="AD24" s="663" t="s">
        <v>227</v>
      </c>
      <c r="AE24" s="663"/>
      <c r="AF24" s="663"/>
      <c r="AG24" s="663"/>
      <c r="AH24" s="663"/>
      <c r="AI24" s="663"/>
      <c r="AJ24" s="663"/>
      <c r="AK24" s="663"/>
      <c r="AL24" s="664" t="s">
        <v>227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227</v>
      </c>
      <c r="BP24" s="662"/>
      <c r="BQ24" s="662"/>
      <c r="BR24" s="662"/>
      <c r="BS24" s="668" t="s">
        <v>227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2739226</v>
      </c>
      <c r="CS24" s="649"/>
      <c r="CT24" s="649"/>
      <c r="CU24" s="649"/>
      <c r="CV24" s="649"/>
      <c r="CW24" s="649"/>
      <c r="CX24" s="649"/>
      <c r="CY24" s="650"/>
      <c r="CZ24" s="653">
        <v>41.1</v>
      </c>
      <c r="DA24" s="654"/>
      <c r="DB24" s="654"/>
      <c r="DC24" s="673"/>
      <c r="DD24" s="694">
        <v>2371216</v>
      </c>
      <c r="DE24" s="649"/>
      <c r="DF24" s="649"/>
      <c r="DG24" s="649"/>
      <c r="DH24" s="649"/>
      <c r="DI24" s="649"/>
      <c r="DJ24" s="649"/>
      <c r="DK24" s="650"/>
      <c r="DL24" s="694">
        <v>2345187</v>
      </c>
      <c r="DM24" s="649"/>
      <c r="DN24" s="649"/>
      <c r="DO24" s="649"/>
      <c r="DP24" s="649"/>
      <c r="DQ24" s="649"/>
      <c r="DR24" s="649"/>
      <c r="DS24" s="649"/>
      <c r="DT24" s="649"/>
      <c r="DU24" s="649"/>
      <c r="DV24" s="650"/>
      <c r="DW24" s="653">
        <v>51.1</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62452</v>
      </c>
      <c r="S25" s="660"/>
      <c r="T25" s="660"/>
      <c r="U25" s="660"/>
      <c r="V25" s="660"/>
      <c r="W25" s="660"/>
      <c r="X25" s="660"/>
      <c r="Y25" s="661"/>
      <c r="Z25" s="662">
        <v>0.9</v>
      </c>
      <c r="AA25" s="662"/>
      <c r="AB25" s="662"/>
      <c r="AC25" s="662"/>
      <c r="AD25" s="663" t="s">
        <v>227</v>
      </c>
      <c r="AE25" s="663"/>
      <c r="AF25" s="663"/>
      <c r="AG25" s="663"/>
      <c r="AH25" s="663"/>
      <c r="AI25" s="663"/>
      <c r="AJ25" s="663"/>
      <c r="AK25" s="663"/>
      <c r="AL25" s="664" t="s">
        <v>227</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221</v>
      </c>
      <c r="BP25" s="662"/>
      <c r="BQ25" s="662"/>
      <c r="BR25" s="662"/>
      <c r="BS25" s="668" t="s">
        <v>227</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1104453</v>
      </c>
      <c r="CS25" s="683"/>
      <c r="CT25" s="683"/>
      <c r="CU25" s="683"/>
      <c r="CV25" s="683"/>
      <c r="CW25" s="683"/>
      <c r="CX25" s="683"/>
      <c r="CY25" s="684"/>
      <c r="CZ25" s="664">
        <v>16.600000000000001</v>
      </c>
      <c r="DA25" s="695"/>
      <c r="DB25" s="695"/>
      <c r="DC25" s="697"/>
      <c r="DD25" s="668">
        <v>1049763</v>
      </c>
      <c r="DE25" s="683"/>
      <c r="DF25" s="683"/>
      <c r="DG25" s="683"/>
      <c r="DH25" s="683"/>
      <c r="DI25" s="683"/>
      <c r="DJ25" s="683"/>
      <c r="DK25" s="684"/>
      <c r="DL25" s="668">
        <v>1023734</v>
      </c>
      <c r="DM25" s="683"/>
      <c r="DN25" s="683"/>
      <c r="DO25" s="683"/>
      <c r="DP25" s="683"/>
      <c r="DQ25" s="683"/>
      <c r="DR25" s="683"/>
      <c r="DS25" s="683"/>
      <c r="DT25" s="683"/>
      <c r="DU25" s="683"/>
      <c r="DV25" s="684"/>
      <c r="DW25" s="664">
        <v>22.3</v>
      </c>
      <c r="DX25" s="695"/>
      <c r="DY25" s="695"/>
      <c r="DZ25" s="695"/>
      <c r="EA25" s="695"/>
      <c r="EB25" s="695"/>
      <c r="EC25" s="696"/>
    </row>
    <row r="26" spans="2:133" ht="11.25" customHeight="1" x14ac:dyDescent="0.15">
      <c r="B26" s="656" t="s">
        <v>289</v>
      </c>
      <c r="C26" s="657"/>
      <c r="D26" s="657"/>
      <c r="E26" s="657"/>
      <c r="F26" s="657"/>
      <c r="G26" s="657"/>
      <c r="H26" s="657"/>
      <c r="I26" s="657"/>
      <c r="J26" s="657"/>
      <c r="K26" s="657"/>
      <c r="L26" s="657"/>
      <c r="M26" s="657"/>
      <c r="N26" s="657"/>
      <c r="O26" s="657"/>
      <c r="P26" s="657"/>
      <c r="Q26" s="658"/>
      <c r="R26" s="659">
        <v>4944</v>
      </c>
      <c r="S26" s="660"/>
      <c r="T26" s="660"/>
      <c r="U26" s="660"/>
      <c r="V26" s="660"/>
      <c r="W26" s="660"/>
      <c r="X26" s="660"/>
      <c r="Y26" s="661"/>
      <c r="Z26" s="662">
        <v>0.1</v>
      </c>
      <c r="AA26" s="662"/>
      <c r="AB26" s="662"/>
      <c r="AC26" s="662"/>
      <c r="AD26" s="663" t="s">
        <v>221</v>
      </c>
      <c r="AE26" s="663"/>
      <c r="AF26" s="663"/>
      <c r="AG26" s="663"/>
      <c r="AH26" s="663"/>
      <c r="AI26" s="663"/>
      <c r="AJ26" s="663"/>
      <c r="AK26" s="663"/>
      <c r="AL26" s="664" t="s">
        <v>221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227</v>
      </c>
      <c r="BP26" s="662"/>
      <c r="BQ26" s="662"/>
      <c r="BR26" s="662"/>
      <c r="BS26" s="668" t="s">
        <v>221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720353</v>
      </c>
      <c r="CS26" s="660"/>
      <c r="CT26" s="660"/>
      <c r="CU26" s="660"/>
      <c r="CV26" s="660"/>
      <c r="CW26" s="660"/>
      <c r="CX26" s="660"/>
      <c r="CY26" s="661"/>
      <c r="CZ26" s="664">
        <v>10.8</v>
      </c>
      <c r="DA26" s="695"/>
      <c r="DB26" s="695"/>
      <c r="DC26" s="697"/>
      <c r="DD26" s="668">
        <v>676906</v>
      </c>
      <c r="DE26" s="660"/>
      <c r="DF26" s="660"/>
      <c r="DG26" s="660"/>
      <c r="DH26" s="660"/>
      <c r="DI26" s="660"/>
      <c r="DJ26" s="660"/>
      <c r="DK26" s="661"/>
      <c r="DL26" s="668" t="s">
        <v>167</v>
      </c>
      <c r="DM26" s="660"/>
      <c r="DN26" s="660"/>
      <c r="DO26" s="660"/>
      <c r="DP26" s="660"/>
      <c r="DQ26" s="660"/>
      <c r="DR26" s="660"/>
      <c r="DS26" s="660"/>
      <c r="DT26" s="660"/>
      <c r="DU26" s="660"/>
      <c r="DV26" s="661"/>
      <c r="DW26" s="664" t="s">
        <v>227</v>
      </c>
      <c r="DX26" s="695"/>
      <c r="DY26" s="695"/>
      <c r="DZ26" s="695"/>
      <c r="EA26" s="695"/>
      <c r="EB26" s="695"/>
      <c r="EC26" s="696"/>
    </row>
    <row r="27" spans="2:133" ht="11.25" customHeight="1" x14ac:dyDescent="0.15">
      <c r="B27" s="656" t="s">
        <v>292</v>
      </c>
      <c r="C27" s="657"/>
      <c r="D27" s="657"/>
      <c r="E27" s="657"/>
      <c r="F27" s="657"/>
      <c r="G27" s="657"/>
      <c r="H27" s="657"/>
      <c r="I27" s="657"/>
      <c r="J27" s="657"/>
      <c r="K27" s="657"/>
      <c r="L27" s="657"/>
      <c r="M27" s="657"/>
      <c r="N27" s="657"/>
      <c r="O27" s="657"/>
      <c r="P27" s="657"/>
      <c r="Q27" s="658"/>
      <c r="R27" s="659">
        <v>296657</v>
      </c>
      <c r="S27" s="660"/>
      <c r="T27" s="660"/>
      <c r="U27" s="660"/>
      <c r="V27" s="660"/>
      <c r="W27" s="660"/>
      <c r="X27" s="660"/>
      <c r="Y27" s="661"/>
      <c r="Z27" s="662">
        <v>4.2</v>
      </c>
      <c r="AA27" s="662"/>
      <c r="AB27" s="662"/>
      <c r="AC27" s="662"/>
      <c r="AD27" s="663" t="s">
        <v>167</v>
      </c>
      <c r="AE27" s="663"/>
      <c r="AF27" s="663"/>
      <c r="AG27" s="663"/>
      <c r="AH27" s="663"/>
      <c r="AI27" s="663"/>
      <c r="AJ27" s="663"/>
      <c r="AK27" s="663"/>
      <c r="AL27" s="664" t="s">
        <v>221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743628</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496840</v>
      </c>
      <c r="CS27" s="683"/>
      <c r="CT27" s="683"/>
      <c r="CU27" s="683"/>
      <c r="CV27" s="683"/>
      <c r="CW27" s="683"/>
      <c r="CX27" s="683"/>
      <c r="CY27" s="684"/>
      <c r="CZ27" s="664">
        <v>7.5</v>
      </c>
      <c r="DA27" s="695"/>
      <c r="DB27" s="695"/>
      <c r="DC27" s="697"/>
      <c r="DD27" s="668">
        <v>194649</v>
      </c>
      <c r="DE27" s="683"/>
      <c r="DF27" s="683"/>
      <c r="DG27" s="683"/>
      <c r="DH27" s="683"/>
      <c r="DI27" s="683"/>
      <c r="DJ27" s="683"/>
      <c r="DK27" s="684"/>
      <c r="DL27" s="668">
        <v>194649</v>
      </c>
      <c r="DM27" s="683"/>
      <c r="DN27" s="683"/>
      <c r="DO27" s="683"/>
      <c r="DP27" s="683"/>
      <c r="DQ27" s="683"/>
      <c r="DR27" s="683"/>
      <c r="DS27" s="683"/>
      <c r="DT27" s="683"/>
      <c r="DU27" s="683"/>
      <c r="DV27" s="684"/>
      <c r="DW27" s="664">
        <v>4.2</v>
      </c>
      <c r="DX27" s="695"/>
      <c r="DY27" s="695"/>
      <c r="DZ27" s="695"/>
      <c r="EA27" s="695"/>
      <c r="EB27" s="695"/>
      <c r="EC27" s="696"/>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167</v>
      </c>
      <c r="S28" s="660"/>
      <c r="T28" s="660"/>
      <c r="U28" s="660"/>
      <c r="V28" s="660"/>
      <c r="W28" s="660"/>
      <c r="X28" s="660"/>
      <c r="Y28" s="661"/>
      <c r="Z28" s="662" t="s">
        <v>227</v>
      </c>
      <c r="AA28" s="662"/>
      <c r="AB28" s="662"/>
      <c r="AC28" s="662"/>
      <c r="AD28" s="663" t="s">
        <v>227</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1137933</v>
      </c>
      <c r="CS28" s="660"/>
      <c r="CT28" s="660"/>
      <c r="CU28" s="660"/>
      <c r="CV28" s="660"/>
      <c r="CW28" s="660"/>
      <c r="CX28" s="660"/>
      <c r="CY28" s="661"/>
      <c r="CZ28" s="664">
        <v>17.100000000000001</v>
      </c>
      <c r="DA28" s="695"/>
      <c r="DB28" s="695"/>
      <c r="DC28" s="697"/>
      <c r="DD28" s="668">
        <v>1126804</v>
      </c>
      <c r="DE28" s="660"/>
      <c r="DF28" s="660"/>
      <c r="DG28" s="660"/>
      <c r="DH28" s="660"/>
      <c r="DI28" s="660"/>
      <c r="DJ28" s="660"/>
      <c r="DK28" s="661"/>
      <c r="DL28" s="668">
        <v>1126804</v>
      </c>
      <c r="DM28" s="660"/>
      <c r="DN28" s="660"/>
      <c r="DO28" s="660"/>
      <c r="DP28" s="660"/>
      <c r="DQ28" s="660"/>
      <c r="DR28" s="660"/>
      <c r="DS28" s="660"/>
      <c r="DT28" s="660"/>
      <c r="DU28" s="660"/>
      <c r="DV28" s="661"/>
      <c r="DW28" s="664">
        <v>24.6</v>
      </c>
      <c r="DX28" s="695"/>
      <c r="DY28" s="695"/>
      <c r="DZ28" s="695"/>
      <c r="EA28" s="695"/>
      <c r="EB28" s="695"/>
      <c r="EC28" s="696"/>
    </row>
    <row r="29" spans="2:133" ht="11.25" customHeight="1" x14ac:dyDescent="0.15">
      <c r="B29" s="656" t="s">
        <v>297</v>
      </c>
      <c r="C29" s="657"/>
      <c r="D29" s="657"/>
      <c r="E29" s="657"/>
      <c r="F29" s="657"/>
      <c r="G29" s="657"/>
      <c r="H29" s="657"/>
      <c r="I29" s="657"/>
      <c r="J29" s="657"/>
      <c r="K29" s="657"/>
      <c r="L29" s="657"/>
      <c r="M29" s="657"/>
      <c r="N29" s="657"/>
      <c r="O29" s="657"/>
      <c r="P29" s="657"/>
      <c r="Q29" s="658"/>
      <c r="R29" s="659">
        <v>270827</v>
      </c>
      <c r="S29" s="660"/>
      <c r="T29" s="660"/>
      <c r="U29" s="660"/>
      <c r="V29" s="660"/>
      <c r="W29" s="660"/>
      <c r="X29" s="660"/>
      <c r="Y29" s="661"/>
      <c r="Z29" s="662">
        <v>3.8</v>
      </c>
      <c r="AA29" s="662"/>
      <c r="AB29" s="662"/>
      <c r="AC29" s="662"/>
      <c r="AD29" s="663" t="s">
        <v>221</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1137933</v>
      </c>
      <c r="CS29" s="683"/>
      <c r="CT29" s="683"/>
      <c r="CU29" s="683"/>
      <c r="CV29" s="683"/>
      <c r="CW29" s="683"/>
      <c r="CX29" s="683"/>
      <c r="CY29" s="684"/>
      <c r="CZ29" s="664">
        <v>17.100000000000001</v>
      </c>
      <c r="DA29" s="695"/>
      <c r="DB29" s="695"/>
      <c r="DC29" s="697"/>
      <c r="DD29" s="668">
        <v>1126804</v>
      </c>
      <c r="DE29" s="683"/>
      <c r="DF29" s="683"/>
      <c r="DG29" s="683"/>
      <c r="DH29" s="683"/>
      <c r="DI29" s="683"/>
      <c r="DJ29" s="683"/>
      <c r="DK29" s="684"/>
      <c r="DL29" s="668">
        <v>1126804</v>
      </c>
      <c r="DM29" s="683"/>
      <c r="DN29" s="683"/>
      <c r="DO29" s="683"/>
      <c r="DP29" s="683"/>
      <c r="DQ29" s="683"/>
      <c r="DR29" s="683"/>
      <c r="DS29" s="683"/>
      <c r="DT29" s="683"/>
      <c r="DU29" s="683"/>
      <c r="DV29" s="684"/>
      <c r="DW29" s="664">
        <v>24.6</v>
      </c>
      <c r="DX29" s="695"/>
      <c r="DY29" s="695"/>
      <c r="DZ29" s="695"/>
      <c r="EA29" s="695"/>
      <c r="EB29" s="695"/>
      <c r="EC29" s="696"/>
    </row>
    <row r="30" spans="2:133" ht="11.25" customHeight="1" x14ac:dyDescent="0.15">
      <c r="B30" s="656" t="s">
        <v>302</v>
      </c>
      <c r="C30" s="657"/>
      <c r="D30" s="657"/>
      <c r="E30" s="657"/>
      <c r="F30" s="657"/>
      <c r="G30" s="657"/>
      <c r="H30" s="657"/>
      <c r="I30" s="657"/>
      <c r="J30" s="657"/>
      <c r="K30" s="657"/>
      <c r="L30" s="657"/>
      <c r="M30" s="657"/>
      <c r="N30" s="657"/>
      <c r="O30" s="657"/>
      <c r="P30" s="657"/>
      <c r="Q30" s="658"/>
      <c r="R30" s="659">
        <v>24984</v>
      </c>
      <c r="S30" s="660"/>
      <c r="T30" s="660"/>
      <c r="U30" s="660"/>
      <c r="V30" s="660"/>
      <c r="W30" s="660"/>
      <c r="X30" s="660"/>
      <c r="Y30" s="661"/>
      <c r="Z30" s="662">
        <v>0.4</v>
      </c>
      <c r="AA30" s="662"/>
      <c r="AB30" s="662"/>
      <c r="AC30" s="662"/>
      <c r="AD30" s="663">
        <v>14141</v>
      </c>
      <c r="AE30" s="663"/>
      <c r="AF30" s="663"/>
      <c r="AG30" s="663"/>
      <c r="AH30" s="663"/>
      <c r="AI30" s="663"/>
      <c r="AJ30" s="663"/>
      <c r="AK30" s="663"/>
      <c r="AL30" s="664">
        <v>0.3</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98.6</v>
      </c>
      <c r="BH30" s="720"/>
      <c r="BI30" s="720"/>
      <c r="BJ30" s="720"/>
      <c r="BK30" s="720"/>
      <c r="BL30" s="720"/>
      <c r="BM30" s="654">
        <v>96.5</v>
      </c>
      <c r="BN30" s="720"/>
      <c r="BO30" s="720"/>
      <c r="BP30" s="720"/>
      <c r="BQ30" s="721"/>
      <c r="BR30" s="719">
        <v>98.7</v>
      </c>
      <c r="BS30" s="720"/>
      <c r="BT30" s="720"/>
      <c r="BU30" s="720"/>
      <c r="BV30" s="720"/>
      <c r="BW30" s="720"/>
      <c r="BX30" s="654">
        <v>96.7</v>
      </c>
      <c r="BY30" s="720"/>
      <c r="BZ30" s="720"/>
      <c r="CA30" s="720"/>
      <c r="CB30" s="721"/>
      <c r="CD30" s="724"/>
      <c r="CE30" s="725"/>
      <c r="CF30" s="674" t="s">
        <v>305</v>
      </c>
      <c r="CG30" s="675"/>
      <c r="CH30" s="675"/>
      <c r="CI30" s="675"/>
      <c r="CJ30" s="675"/>
      <c r="CK30" s="675"/>
      <c r="CL30" s="675"/>
      <c r="CM30" s="675"/>
      <c r="CN30" s="675"/>
      <c r="CO30" s="675"/>
      <c r="CP30" s="675"/>
      <c r="CQ30" s="676"/>
      <c r="CR30" s="659">
        <v>1054749</v>
      </c>
      <c r="CS30" s="660"/>
      <c r="CT30" s="660"/>
      <c r="CU30" s="660"/>
      <c r="CV30" s="660"/>
      <c r="CW30" s="660"/>
      <c r="CX30" s="660"/>
      <c r="CY30" s="661"/>
      <c r="CZ30" s="664">
        <v>15.8</v>
      </c>
      <c r="DA30" s="695"/>
      <c r="DB30" s="695"/>
      <c r="DC30" s="697"/>
      <c r="DD30" s="668">
        <v>1043813</v>
      </c>
      <c r="DE30" s="660"/>
      <c r="DF30" s="660"/>
      <c r="DG30" s="660"/>
      <c r="DH30" s="660"/>
      <c r="DI30" s="660"/>
      <c r="DJ30" s="660"/>
      <c r="DK30" s="661"/>
      <c r="DL30" s="668">
        <v>1043813</v>
      </c>
      <c r="DM30" s="660"/>
      <c r="DN30" s="660"/>
      <c r="DO30" s="660"/>
      <c r="DP30" s="660"/>
      <c r="DQ30" s="660"/>
      <c r="DR30" s="660"/>
      <c r="DS30" s="660"/>
      <c r="DT30" s="660"/>
      <c r="DU30" s="660"/>
      <c r="DV30" s="661"/>
      <c r="DW30" s="664">
        <v>22.8</v>
      </c>
      <c r="DX30" s="695"/>
      <c r="DY30" s="695"/>
      <c r="DZ30" s="695"/>
      <c r="EA30" s="695"/>
      <c r="EB30" s="695"/>
      <c r="EC30" s="696"/>
    </row>
    <row r="31" spans="2:133" ht="11.25" customHeight="1" x14ac:dyDescent="0.15">
      <c r="B31" s="656" t="s">
        <v>306</v>
      </c>
      <c r="C31" s="657"/>
      <c r="D31" s="657"/>
      <c r="E31" s="657"/>
      <c r="F31" s="657"/>
      <c r="G31" s="657"/>
      <c r="H31" s="657"/>
      <c r="I31" s="657"/>
      <c r="J31" s="657"/>
      <c r="K31" s="657"/>
      <c r="L31" s="657"/>
      <c r="M31" s="657"/>
      <c r="N31" s="657"/>
      <c r="O31" s="657"/>
      <c r="P31" s="657"/>
      <c r="Q31" s="658"/>
      <c r="R31" s="659">
        <v>42575</v>
      </c>
      <c r="S31" s="660"/>
      <c r="T31" s="660"/>
      <c r="U31" s="660"/>
      <c r="V31" s="660"/>
      <c r="W31" s="660"/>
      <c r="X31" s="660"/>
      <c r="Y31" s="661"/>
      <c r="Z31" s="662">
        <v>0.6</v>
      </c>
      <c r="AA31" s="662"/>
      <c r="AB31" s="662"/>
      <c r="AC31" s="662"/>
      <c r="AD31" s="663" t="s">
        <v>227</v>
      </c>
      <c r="AE31" s="663"/>
      <c r="AF31" s="663"/>
      <c r="AG31" s="663"/>
      <c r="AH31" s="663"/>
      <c r="AI31" s="663"/>
      <c r="AJ31" s="663"/>
      <c r="AK31" s="663"/>
      <c r="AL31" s="664" t="s">
        <v>227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98.5</v>
      </c>
      <c r="BH31" s="683"/>
      <c r="BI31" s="683"/>
      <c r="BJ31" s="683"/>
      <c r="BK31" s="683"/>
      <c r="BL31" s="683"/>
      <c r="BM31" s="665">
        <v>97</v>
      </c>
      <c r="BN31" s="717"/>
      <c r="BO31" s="717"/>
      <c r="BP31" s="717"/>
      <c r="BQ31" s="718"/>
      <c r="BR31" s="716">
        <v>98.8</v>
      </c>
      <c r="BS31" s="683"/>
      <c r="BT31" s="683"/>
      <c r="BU31" s="683"/>
      <c r="BV31" s="683"/>
      <c r="BW31" s="683"/>
      <c r="BX31" s="665">
        <v>97.2</v>
      </c>
      <c r="BY31" s="717"/>
      <c r="BZ31" s="717"/>
      <c r="CA31" s="717"/>
      <c r="CB31" s="718"/>
      <c r="CD31" s="724"/>
      <c r="CE31" s="725"/>
      <c r="CF31" s="674" t="s">
        <v>309</v>
      </c>
      <c r="CG31" s="675"/>
      <c r="CH31" s="675"/>
      <c r="CI31" s="675"/>
      <c r="CJ31" s="675"/>
      <c r="CK31" s="675"/>
      <c r="CL31" s="675"/>
      <c r="CM31" s="675"/>
      <c r="CN31" s="675"/>
      <c r="CO31" s="675"/>
      <c r="CP31" s="675"/>
      <c r="CQ31" s="676"/>
      <c r="CR31" s="659">
        <v>83184</v>
      </c>
      <c r="CS31" s="683"/>
      <c r="CT31" s="683"/>
      <c r="CU31" s="683"/>
      <c r="CV31" s="683"/>
      <c r="CW31" s="683"/>
      <c r="CX31" s="683"/>
      <c r="CY31" s="684"/>
      <c r="CZ31" s="664">
        <v>1.2</v>
      </c>
      <c r="DA31" s="695"/>
      <c r="DB31" s="695"/>
      <c r="DC31" s="697"/>
      <c r="DD31" s="668">
        <v>82991</v>
      </c>
      <c r="DE31" s="683"/>
      <c r="DF31" s="683"/>
      <c r="DG31" s="683"/>
      <c r="DH31" s="683"/>
      <c r="DI31" s="683"/>
      <c r="DJ31" s="683"/>
      <c r="DK31" s="684"/>
      <c r="DL31" s="668">
        <v>82991</v>
      </c>
      <c r="DM31" s="683"/>
      <c r="DN31" s="683"/>
      <c r="DO31" s="683"/>
      <c r="DP31" s="683"/>
      <c r="DQ31" s="683"/>
      <c r="DR31" s="683"/>
      <c r="DS31" s="683"/>
      <c r="DT31" s="683"/>
      <c r="DU31" s="683"/>
      <c r="DV31" s="684"/>
      <c r="DW31" s="664">
        <v>1.8</v>
      </c>
      <c r="DX31" s="695"/>
      <c r="DY31" s="695"/>
      <c r="DZ31" s="695"/>
      <c r="EA31" s="695"/>
      <c r="EB31" s="695"/>
      <c r="EC31" s="696"/>
    </row>
    <row r="32" spans="2:133" ht="11.25" customHeight="1" x14ac:dyDescent="0.15">
      <c r="B32" s="656" t="s">
        <v>310</v>
      </c>
      <c r="C32" s="657"/>
      <c r="D32" s="657"/>
      <c r="E32" s="657"/>
      <c r="F32" s="657"/>
      <c r="G32" s="657"/>
      <c r="H32" s="657"/>
      <c r="I32" s="657"/>
      <c r="J32" s="657"/>
      <c r="K32" s="657"/>
      <c r="L32" s="657"/>
      <c r="M32" s="657"/>
      <c r="N32" s="657"/>
      <c r="O32" s="657"/>
      <c r="P32" s="657"/>
      <c r="Q32" s="658"/>
      <c r="R32" s="659">
        <v>187126</v>
      </c>
      <c r="S32" s="660"/>
      <c r="T32" s="660"/>
      <c r="U32" s="660"/>
      <c r="V32" s="660"/>
      <c r="W32" s="660"/>
      <c r="X32" s="660"/>
      <c r="Y32" s="661"/>
      <c r="Z32" s="662">
        <v>2.6</v>
      </c>
      <c r="AA32" s="662"/>
      <c r="AB32" s="662"/>
      <c r="AC32" s="662"/>
      <c r="AD32" s="663" t="s">
        <v>227</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98.5</v>
      </c>
      <c r="BH32" s="729"/>
      <c r="BI32" s="729"/>
      <c r="BJ32" s="729"/>
      <c r="BK32" s="729"/>
      <c r="BL32" s="729"/>
      <c r="BM32" s="730">
        <v>95.8</v>
      </c>
      <c r="BN32" s="729"/>
      <c r="BO32" s="729"/>
      <c r="BP32" s="729"/>
      <c r="BQ32" s="731"/>
      <c r="BR32" s="728">
        <v>98.6</v>
      </c>
      <c r="BS32" s="729"/>
      <c r="BT32" s="729"/>
      <c r="BU32" s="729"/>
      <c r="BV32" s="729"/>
      <c r="BW32" s="729"/>
      <c r="BX32" s="730">
        <v>96.1</v>
      </c>
      <c r="BY32" s="729"/>
      <c r="BZ32" s="729"/>
      <c r="CA32" s="729"/>
      <c r="CB32" s="731"/>
      <c r="CD32" s="726"/>
      <c r="CE32" s="727"/>
      <c r="CF32" s="674" t="s">
        <v>312</v>
      </c>
      <c r="CG32" s="675"/>
      <c r="CH32" s="675"/>
      <c r="CI32" s="675"/>
      <c r="CJ32" s="675"/>
      <c r="CK32" s="675"/>
      <c r="CL32" s="675"/>
      <c r="CM32" s="675"/>
      <c r="CN32" s="675"/>
      <c r="CO32" s="675"/>
      <c r="CP32" s="675"/>
      <c r="CQ32" s="676"/>
      <c r="CR32" s="659" t="s">
        <v>221</v>
      </c>
      <c r="CS32" s="660"/>
      <c r="CT32" s="660"/>
      <c r="CU32" s="660"/>
      <c r="CV32" s="660"/>
      <c r="CW32" s="660"/>
      <c r="CX32" s="660"/>
      <c r="CY32" s="661"/>
      <c r="CZ32" s="664" t="s">
        <v>227</v>
      </c>
      <c r="DA32" s="695"/>
      <c r="DB32" s="695"/>
      <c r="DC32" s="697"/>
      <c r="DD32" s="668" t="s">
        <v>221</v>
      </c>
      <c r="DE32" s="660"/>
      <c r="DF32" s="660"/>
      <c r="DG32" s="660"/>
      <c r="DH32" s="660"/>
      <c r="DI32" s="660"/>
      <c r="DJ32" s="660"/>
      <c r="DK32" s="661"/>
      <c r="DL32" s="668" t="s">
        <v>227</v>
      </c>
      <c r="DM32" s="660"/>
      <c r="DN32" s="660"/>
      <c r="DO32" s="660"/>
      <c r="DP32" s="660"/>
      <c r="DQ32" s="660"/>
      <c r="DR32" s="660"/>
      <c r="DS32" s="660"/>
      <c r="DT32" s="660"/>
      <c r="DU32" s="660"/>
      <c r="DV32" s="661"/>
      <c r="DW32" s="664" t="s">
        <v>221</v>
      </c>
      <c r="DX32" s="695"/>
      <c r="DY32" s="695"/>
      <c r="DZ32" s="695"/>
      <c r="EA32" s="695"/>
      <c r="EB32" s="695"/>
      <c r="EC32" s="696"/>
    </row>
    <row r="33" spans="2:133" ht="11.25" customHeight="1" x14ac:dyDescent="0.15">
      <c r="B33" s="656" t="s">
        <v>313</v>
      </c>
      <c r="C33" s="657"/>
      <c r="D33" s="657"/>
      <c r="E33" s="657"/>
      <c r="F33" s="657"/>
      <c r="G33" s="657"/>
      <c r="H33" s="657"/>
      <c r="I33" s="657"/>
      <c r="J33" s="657"/>
      <c r="K33" s="657"/>
      <c r="L33" s="657"/>
      <c r="M33" s="657"/>
      <c r="N33" s="657"/>
      <c r="O33" s="657"/>
      <c r="P33" s="657"/>
      <c r="Q33" s="658"/>
      <c r="R33" s="659">
        <v>329913</v>
      </c>
      <c r="S33" s="660"/>
      <c r="T33" s="660"/>
      <c r="U33" s="660"/>
      <c r="V33" s="660"/>
      <c r="W33" s="660"/>
      <c r="X33" s="660"/>
      <c r="Y33" s="661"/>
      <c r="Z33" s="662">
        <v>4.7</v>
      </c>
      <c r="AA33" s="662"/>
      <c r="AB33" s="662"/>
      <c r="AC33" s="662"/>
      <c r="AD33" s="663" t="s">
        <v>227</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2813286</v>
      </c>
      <c r="CS33" s="683"/>
      <c r="CT33" s="683"/>
      <c r="CU33" s="683"/>
      <c r="CV33" s="683"/>
      <c r="CW33" s="683"/>
      <c r="CX33" s="683"/>
      <c r="CY33" s="684"/>
      <c r="CZ33" s="664">
        <v>42.2</v>
      </c>
      <c r="DA33" s="695"/>
      <c r="DB33" s="695"/>
      <c r="DC33" s="697"/>
      <c r="DD33" s="668">
        <v>2215956</v>
      </c>
      <c r="DE33" s="683"/>
      <c r="DF33" s="683"/>
      <c r="DG33" s="683"/>
      <c r="DH33" s="683"/>
      <c r="DI33" s="683"/>
      <c r="DJ33" s="683"/>
      <c r="DK33" s="684"/>
      <c r="DL33" s="668">
        <v>1670544</v>
      </c>
      <c r="DM33" s="683"/>
      <c r="DN33" s="683"/>
      <c r="DO33" s="683"/>
      <c r="DP33" s="683"/>
      <c r="DQ33" s="683"/>
      <c r="DR33" s="683"/>
      <c r="DS33" s="683"/>
      <c r="DT33" s="683"/>
      <c r="DU33" s="683"/>
      <c r="DV33" s="684"/>
      <c r="DW33" s="664">
        <v>36.4</v>
      </c>
      <c r="DX33" s="695"/>
      <c r="DY33" s="695"/>
      <c r="DZ33" s="695"/>
      <c r="EA33" s="695"/>
      <c r="EB33" s="695"/>
      <c r="EC33" s="696"/>
    </row>
    <row r="34" spans="2:133" ht="11.25" customHeight="1" x14ac:dyDescent="0.15">
      <c r="B34" s="656" t="s">
        <v>315</v>
      </c>
      <c r="C34" s="657"/>
      <c r="D34" s="657"/>
      <c r="E34" s="657"/>
      <c r="F34" s="657"/>
      <c r="G34" s="657"/>
      <c r="H34" s="657"/>
      <c r="I34" s="657"/>
      <c r="J34" s="657"/>
      <c r="K34" s="657"/>
      <c r="L34" s="657"/>
      <c r="M34" s="657"/>
      <c r="N34" s="657"/>
      <c r="O34" s="657"/>
      <c r="P34" s="657"/>
      <c r="Q34" s="658"/>
      <c r="R34" s="659">
        <v>98363</v>
      </c>
      <c r="S34" s="660"/>
      <c r="T34" s="660"/>
      <c r="U34" s="660"/>
      <c r="V34" s="660"/>
      <c r="W34" s="660"/>
      <c r="X34" s="660"/>
      <c r="Y34" s="661"/>
      <c r="Z34" s="662">
        <v>1.4</v>
      </c>
      <c r="AA34" s="662"/>
      <c r="AB34" s="662"/>
      <c r="AC34" s="662"/>
      <c r="AD34" s="663">
        <v>310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665618</v>
      </c>
      <c r="CS34" s="660"/>
      <c r="CT34" s="660"/>
      <c r="CU34" s="660"/>
      <c r="CV34" s="660"/>
      <c r="CW34" s="660"/>
      <c r="CX34" s="660"/>
      <c r="CY34" s="661"/>
      <c r="CZ34" s="664">
        <v>10</v>
      </c>
      <c r="DA34" s="695"/>
      <c r="DB34" s="695"/>
      <c r="DC34" s="697"/>
      <c r="DD34" s="668">
        <v>558376</v>
      </c>
      <c r="DE34" s="660"/>
      <c r="DF34" s="660"/>
      <c r="DG34" s="660"/>
      <c r="DH34" s="660"/>
      <c r="DI34" s="660"/>
      <c r="DJ34" s="660"/>
      <c r="DK34" s="661"/>
      <c r="DL34" s="668">
        <v>352603</v>
      </c>
      <c r="DM34" s="660"/>
      <c r="DN34" s="660"/>
      <c r="DO34" s="660"/>
      <c r="DP34" s="660"/>
      <c r="DQ34" s="660"/>
      <c r="DR34" s="660"/>
      <c r="DS34" s="660"/>
      <c r="DT34" s="660"/>
      <c r="DU34" s="660"/>
      <c r="DV34" s="661"/>
      <c r="DW34" s="664">
        <v>7.7</v>
      </c>
      <c r="DX34" s="695"/>
      <c r="DY34" s="695"/>
      <c r="DZ34" s="695"/>
      <c r="EA34" s="695"/>
      <c r="EB34" s="695"/>
      <c r="EC34" s="696"/>
    </row>
    <row r="35" spans="2:133" ht="11.25" customHeight="1" x14ac:dyDescent="0.15">
      <c r="B35" s="656" t="s">
        <v>319</v>
      </c>
      <c r="C35" s="657"/>
      <c r="D35" s="657"/>
      <c r="E35" s="657"/>
      <c r="F35" s="657"/>
      <c r="G35" s="657"/>
      <c r="H35" s="657"/>
      <c r="I35" s="657"/>
      <c r="J35" s="657"/>
      <c r="K35" s="657"/>
      <c r="L35" s="657"/>
      <c r="M35" s="657"/>
      <c r="N35" s="657"/>
      <c r="O35" s="657"/>
      <c r="P35" s="657"/>
      <c r="Q35" s="658"/>
      <c r="R35" s="659">
        <v>1045400</v>
      </c>
      <c r="S35" s="660"/>
      <c r="T35" s="660"/>
      <c r="U35" s="660"/>
      <c r="V35" s="660"/>
      <c r="W35" s="660"/>
      <c r="X35" s="660"/>
      <c r="Y35" s="661"/>
      <c r="Z35" s="662">
        <v>14.8</v>
      </c>
      <c r="AA35" s="662"/>
      <c r="AB35" s="662"/>
      <c r="AC35" s="662"/>
      <c r="AD35" s="663" t="s">
        <v>227</v>
      </c>
      <c r="AE35" s="663"/>
      <c r="AF35" s="663"/>
      <c r="AG35" s="663"/>
      <c r="AH35" s="663"/>
      <c r="AI35" s="663"/>
      <c r="AJ35" s="663"/>
      <c r="AK35" s="663"/>
      <c r="AL35" s="664" t="s">
        <v>227</v>
      </c>
      <c r="AM35" s="665"/>
      <c r="AN35" s="665"/>
      <c r="AO35" s="666"/>
      <c r="AP35" s="214"/>
      <c r="AQ35" s="732" t="s">
        <v>320</v>
      </c>
      <c r="AR35" s="733"/>
      <c r="AS35" s="733"/>
      <c r="AT35" s="733"/>
      <c r="AU35" s="733"/>
      <c r="AV35" s="733"/>
      <c r="AW35" s="733"/>
      <c r="AX35" s="733"/>
      <c r="AY35" s="734"/>
      <c r="AZ35" s="648">
        <v>875013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73668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76994</v>
      </c>
      <c r="CS35" s="683"/>
      <c r="CT35" s="683"/>
      <c r="CU35" s="683"/>
      <c r="CV35" s="683"/>
      <c r="CW35" s="683"/>
      <c r="CX35" s="683"/>
      <c r="CY35" s="684"/>
      <c r="CZ35" s="664">
        <v>1.2</v>
      </c>
      <c r="DA35" s="695"/>
      <c r="DB35" s="695"/>
      <c r="DC35" s="697"/>
      <c r="DD35" s="668">
        <v>70970</v>
      </c>
      <c r="DE35" s="683"/>
      <c r="DF35" s="683"/>
      <c r="DG35" s="683"/>
      <c r="DH35" s="683"/>
      <c r="DI35" s="683"/>
      <c r="DJ35" s="683"/>
      <c r="DK35" s="684"/>
      <c r="DL35" s="668">
        <v>66328</v>
      </c>
      <c r="DM35" s="683"/>
      <c r="DN35" s="683"/>
      <c r="DO35" s="683"/>
      <c r="DP35" s="683"/>
      <c r="DQ35" s="683"/>
      <c r="DR35" s="683"/>
      <c r="DS35" s="683"/>
      <c r="DT35" s="683"/>
      <c r="DU35" s="683"/>
      <c r="DV35" s="684"/>
      <c r="DW35" s="664">
        <v>1.4</v>
      </c>
      <c r="DX35" s="695"/>
      <c r="DY35" s="695"/>
      <c r="DZ35" s="695"/>
      <c r="EA35" s="695"/>
      <c r="EB35" s="695"/>
      <c r="EC35" s="696"/>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227</v>
      </c>
      <c r="AA36" s="662"/>
      <c r="AB36" s="662"/>
      <c r="AC36" s="662"/>
      <c r="AD36" s="663" t="s">
        <v>167</v>
      </c>
      <c r="AE36" s="663"/>
      <c r="AF36" s="663"/>
      <c r="AG36" s="663"/>
      <c r="AH36" s="663"/>
      <c r="AI36" s="663"/>
      <c r="AJ36" s="663"/>
      <c r="AK36" s="663"/>
      <c r="AL36" s="664" t="s">
        <v>227</v>
      </c>
      <c r="AM36" s="665"/>
      <c r="AN36" s="665"/>
      <c r="AO36" s="666"/>
      <c r="AQ36" s="736" t="s">
        <v>324</v>
      </c>
      <c r="AR36" s="737"/>
      <c r="AS36" s="737"/>
      <c r="AT36" s="737"/>
      <c r="AU36" s="737"/>
      <c r="AV36" s="737"/>
      <c r="AW36" s="737"/>
      <c r="AX36" s="737"/>
      <c r="AY36" s="738"/>
      <c r="AZ36" s="659">
        <v>240000</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12221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1195774</v>
      </c>
      <c r="CS36" s="660"/>
      <c r="CT36" s="660"/>
      <c r="CU36" s="660"/>
      <c r="CV36" s="660"/>
      <c r="CW36" s="660"/>
      <c r="CX36" s="660"/>
      <c r="CY36" s="661"/>
      <c r="CZ36" s="664">
        <v>17.899999999999999</v>
      </c>
      <c r="DA36" s="695"/>
      <c r="DB36" s="695"/>
      <c r="DC36" s="697"/>
      <c r="DD36" s="668">
        <v>847213</v>
      </c>
      <c r="DE36" s="660"/>
      <c r="DF36" s="660"/>
      <c r="DG36" s="660"/>
      <c r="DH36" s="660"/>
      <c r="DI36" s="660"/>
      <c r="DJ36" s="660"/>
      <c r="DK36" s="661"/>
      <c r="DL36" s="668">
        <v>754794</v>
      </c>
      <c r="DM36" s="660"/>
      <c r="DN36" s="660"/>
      <c r="DO36" s="660"/>
      <c r="DP36" s="660"/>
      <c r="DQ36" s="660"/>
      <c r="DR36" s="660"/>
      <c r="DS36" s="660"/>
      <c r="DT36" s="660"/>
      <c r="DU36" s="660"/>
      <c r="DV36" s="661"/>
      <c r="DW36" s="664">
        <v>16.5</v>
      </c>
      <c r="DX36" s="695"/>
      <c r="DY36" s="695"/>
      <c r="DZ36" s="695"/>
      <c r="EA36" s="695"/>
      <c r="EB36" s="695"/>
      <c r="EC36" s="696"/>
    </row>
    <row r="37" spans="2:133" ht="11.25" customHeight="1" x14ac:dyDescent="0.15">
      <c r="B37" s="656" t="s">
        <v>327</v>
      </c>
      <c r="C37" s="657"/>
      <c r="D37" s="657"/>
      <c r="E37" s="657"/>
      <c r="F37" s="657"/>
      <c r="G37" s="657"/>
      <c r="H37" s="657"/>
      <c r="I37" s="657"/>
      <c r="J37" s="657"/>
      <c r="K37" s="657"/>
      <c r="L37" s="657"/>
      <c r="M37" s="657"/>
      <c r="N37" s="657"/>
      <c r="O37" s="657"/>
      <c r="P37" s="657"/>
      <c r="Q37" s="658"/>
      <c r="R37" s="659">
        <v>176700</v>
      </c>
      <c r="S37" s="660"/>
      <c r="T37" s="660"/>
      <c r="U37" s="660"/>
      <c r="V37" s="660"/>
      <c r="W37" s="660"/>
      <c r="X37" s="660"/>
      <c r="Y37" s="661"/>
      <c r="Z37" s="662">
        <v>2.5</v>
      </c>
      <c r="AA37" s="662"/>
      <c r="AB37" s="662"/>
      <c r="AC37" s="662"/>
      <c r="AD37" s="663" t="s">
        <v>227</v>
      </c>
      <c r="AE37" s="663"/>
      <c r="AF37" s="663"/>
      <c r="AG37" s="663"/>
      <c r="AH37" s="663"/>
      <c r="AI37" s="663"/>
      <c r="AJ37" s="663"/>
      <c r="AK37" s="663"/>
      <c r="AL37" s="664" t="s">
        <v>221</v>
      </c>
      <c r="AM37" s="665"/>
      <c r="AN37" s="665"/>
      <c r="AO37" s="666"/>
      <c r="AQ37" s="736" t="s">
        <v>328</v>
      </c>
      <c r="AR37" s="737"/>
      <c r="AS37" s="737"/>
      <c r="AT37" s="737"/>
      <c r="AU37" s="737"/>
      <c r="AV37" s="737"/>
      <c r="AW37" s="737"/>
      <c r="AX37" s="737"/>
      <c r="AY37" s="738"/>
      <c r="AZ37" s="659" t="s">
        <v>227</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1549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634767</v>
      </c>
      <c r="CS37" s="683"/>
      <c r="CT37" s="683"/>
      <c r="CU37" s="683"/>
      <c r="CV37" s="683"/>
      <c r="CW37" s="683"/>
      <c r="CX37" s="683"/>
      <c r="CY37" s="684"/>
      <c r="CZ37" s="664">
        <v>9.5</v>
      </c>
      <c r="DA37" s="695"/>
      <c r="DB37" s="695"/>
      <c r="DC37" s="697"/>
      <c r="DD37" s="668">
        <v>593184</v>
      </c>
      <c r="DE37" s="683"/>
      <c r="DF37" s="683"/>
      <c r="DG37" s="683"/>
      <c r="DH37" s="683"/>
      <c r="DI37" s="683"/>
      <c r="DJ37" s="683"/>
      <c r="DK37" s="684"/>
      <c r="DL37" s="668">
        <v>579586</v>
      </c>
      <c r="DM37" s="683"/>
      <c r="DN37" s="683"/>
      <c r="DO37" s="683"/>
      <c r="DP37" s="683"/>
      <c r="DQ37" s="683"/>
      <c r="DR37" s="683"/>
      <c r="DS37" s="683"/>
      <c r="DT37" s="683"/>
      <c r="DU37" s="683"/>
      <c r="DV37" s="684"/>
      <c r="DW37" s="664">
        <v>12.6</v>
      </c>
      <c r="DX37" s="695"/>
      <c r="DY37" s="695"/>
      <c r="DZ37" s="695"/>
      <c r="EA37" s="695"/>
      <c r="EB37" s="695"/>
      <c r="EC37" s="696"/>
    </row>
    <row r="38" spans="2:133" ht="11.25" customHeight="1" x14ac:dyDescent="0.15">
      <c r="B38" s="704" t="s">
        <v>331</v>
      </c>
      <c r="C38" s="705"/>
      <c r="D38" s="705"/>
      <c r="E38" s="705"/>
      <c r="F38" s="705"/>
      <c r="G38" s="705"/>
      <c r="H38" s="705"/>
      <c r="I38" s="705"/>
      <c r="J38" s="705"/>
      <c r="K38" s="705"/>
      <c r="L38" s="705"/>
      <c r="M38" s="705"/>
      <c r="N38" s="705"/>
      <c r="O38" s="705"/>
      <c r="P38" s="705"/>
      <c r="Q38" s="706"/>
      <c r="R38" s="739">
        <v>7073742</v>
      </c>
      <c r="S38" s="740"/>
      <c r="T38" s="740"/>
      <c r="U38" s="740"/>
      <c r="V38" s="740"/>
      <c r="W38" s="740"/>
      <c r="X38" s="740"/>
      <c r="Y38" s="741"/>
      <c r="Z38" s="742">
        <v>100</v>
      </c>
      <c r="AA38" s="742"/>
      <c r="AB38" s="742"/>
      <c r="AC38" s="742"/>
      <c r="AD38" s="743">
        <v>4410185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221</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2434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635013</v>
      </c>
      <c r="CS38" s="660"/>
      <c r="CT38" s="660"/>
      <c r="CU38" s="660"/>
      <c r="CV38" s="660"/>
      <c r="CW38" s="660"/>
      <c r="CX38" s="660"/>
      <c r="CY38" s="661"/>
      <c r="CZ38" s="664">
        <v>9.5</v>
      </c>
      <c r="DA38" s="695"/>
      <c r="DB38" s="695"/>
      <c r="DC38" s="697"/>
      <c r="DD38" s="668">
        <v>559447</v>
      </c>
      <c r="DE38" s="660"/>
      <c r="DF38" s="660"/>
      <c r="DG38" s="660"/>
      <c r="DH38" s="660"/>
      <c r="DI38" s="660"/>
      <c r="DJ38" s="660"/>
      <c r="DK38" s="661"/>
      <c r="DL38" s="668">
        <v>496819</v>
      </c>
      <c r="DM38" s="660"/>
      <c r="DN38" s="660"/>
      <c r="DO38" s="660"/>
      <c r="DP38" s="660"/>
      <c r="DQ38" s="660"/>
      <c r="DR38" s="660"/>
      <c r="DS38" s="660"/>
      <c r="DT38" s="660"/>
      <c r="DU38" s="660"/>
      <c r="DV38" s="661"/>
      <c r="DW38" s="664">
        <v>10.8</v>
      </c>
      <c r="DX38" s="695"/>
      <c r="DY38" s="695"/>
      <c r="DZ38" s="695"/>
      <c r="EA38" s="695"/>
      <c r="EB38" s="695"/>
      <c r="EC38" s="696"/>
    </row>
    <row r="39" spans="2:133" ht="11.25" customHeight="1" x14ac:dyDescent="0.15">
      <c r="AQ39" s="736" t="s">
        <v>335</v>
      </c>
      <c r="AR39" s="737"/>
      <c r="AS39" s="737"/>
      <c r="AT39" s="737"/>
      <c r="AU39" s="737"/>
      <c r="AV39" s="737"/>
      <c r="AW39" s="737"/>
      <c r="AX39" s="737"/>
      <c r="AY39" s="738"/>
      <c r="AZ39" s="659" t="s">
        <v>227</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65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239887</v>
      </c>
      <c r="CS39" s="683"/>
      <c r="CT39" s="683"/>
      <c r="CU39" s="683"/>
      <c r="CV39" s="683"/>
      <c r="CW39" s="683"/>
      <c r="CX39" s="683"/>
      <c r="CY39" s="684"/>
      <c r="CZ39" s="664">
        <v>3.6</v>
      </c>
      <c r="DA39" s="695"/>
      <c r="DB39" s="695"/>
      <c r="DC39" s="697"/>
      <c r="DD39" s="668">
        <v>179950</v>
      </c>
      <c r="DE39" s="683"/>
      <c r="DF39" s="683"/>
      <c r="DG39" s="683"/>
      <c r="DH39" s="683"/>
      <c r="DI39" s="683"/>
      <c r="DJ39" s="683"/>
      <c r="DK39" s="684"/>
      <c r="DL39" s="668" t="s">
        <v>227</v>
      </c>
      <c r="DM39" s="683"/>
      <c r="DN39" s="683"/>
      <c r="DO39" s="683"/>
      <c r="DP39" s="683"/>
      <c r="DQ39" s="683"/>
      <c r="DR39" s="683"/>
      <c r="DS39" s="683"/>
      <c r="DT39" s="683"/>
      <c r="DU39" s="683"/>
      <c r="DV39" s="684"/>
      <c r="DW39" s="664" t="s">
        <v>167</v>
      </c>
      <c r="DX39" s="695"/>
      <c r="DY39" s="695"/>
      <c r="DZ39" s="695"/>
      <c r="EA39" s="695"/>
      <c r="EB39" s="695"/>
      <c r="EC39" s="696"/>
    </row>
    <row r="40" spans="2:133" ht="11.25" customHeight="1" x14ac:dyDescent="0.15">
      <c r="AQ40" s="736" t="s">
        <v>339</v>
      </c>
      <c r="AR40" s="737"/>
      <c r="AS40" s="737"/>
      <c r="AT40" s="737"/>
      <c r="AU40" s="737"/>
      <c r="AV40" s="737"/>
      <c r="AW40" s="737"/>
      <c r="AX40" s="737"/>
      <c r="AY40" s="738"/>
      <c r="AZ40" s="659">
        <v>140355</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119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227</v>
      </c>
      <c r="CS40" s="660"/>
      <c r="CT40" s="660"/>
      <c r="CU40" s="660"/>
      <c r="CV40" s="660"/>
      <c r="CW40" s="660"/>
      <c r="CX40" s="660"/>
      <c r="CY40" s="661"/>
      <c r="CZ40" s="664" t="s">
        <v>227</v>
      </c>
      <c r="DA40" s="695"/>
      <c r="DB40" s="695"/>
      <c r="DC40" s="697"/>
      <c r="DD40" s="668" t="s">
        <v>227</v>
      </c>
      <c r="DE40" s="660"/>
      <c r="DF40" s="660"/>
      <c r="DG40" s="660"/>
      <c r="DH40" s="660"/>
      <c r="DI40" s="660"/>
      <c r="DJ40" s="660"/>
      <c r="DK40" s="661"/>
      <c r="DL40" s="668" t="s">
        <v>227</v>
      </c>
      <c r="DM40" s="660"/>
      <c r="DN40" s="660"/>
      <c r="DO40" s="660"/>
      <c r="DP40" s="660"/>
      <c r="DQ40" s="660"/>
      <c r="DR40" s="660"/>
      <c r="DS40" s="660"/>
      <c r="DT40" s="660"/>
      <c r="DU40" s="660"/>
      <c r="DV40" s="661"/>
      <c r="DW40" s="664" t="s">
        <v>221</v>
      </c>
      <c r="DX40" s="695"/>
      <c r="DY40" s="695"/>
      <c r="DZ40" s="695"/>
      <c r="EA40" s="695"/>
      <c r="EB40" s="695"/>
      <c r="EC40" s="696"/>
    </row>
    <row r="41" spans="2:133" ht="11.25" customHeight="1" x14ac:dyDescent="0.15">
      <c r="AQ41" s="746" t="s">
        <v>342</v>
      </c>
      <c r="AR41" s="747"/>
      <c r="AS41" s="747"/>
      <c r="AT41" s="747"/>
      <c r="AU41" s="747"/>
      <c r="AV41" s="747"/>
      <c r="AW41" s="747"/>
      <c r="AX41" s="747"/>
      <c r="AY41" s="748"/>
      <c r="AZ41" s="739">
        <v>494658</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v>367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167</v>
      </c>
      <c r="CS41" s="683"/>
      <c r="CT41" s="683"/>
      <c r="CU41" s="683"/>
      <c r="CV41" s="683"/>
      <c r="CW41" s="683"/>
      <c r="CX41" s="683"/>
      <c r="CY41" s="684"/>
      <c r="CZ41" s="664" t="s">
        <v>167</v>
      </c>
      <c r="DA41" s="695"/>
      <c r="DB41" s="695"/>
      <c r="DC41" s="697"/>
      <c r="DD41" s="668" t="s">
        <v>167</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1114150</v>
      </c>
      <c r="CS42" s="660"/>
      <c r="CT42" s="660"/>
      <c r="CU42" s="660"/>
      <c r="CV42" s="660"/>
      <c r="CW42" s="660"/>
      <c r="CX42" s="660"/>
      <c r="CY42" s="661"/>
      <c r="CZ42" s="664">
        <v>16.7</v>
      </c>
      <c r="DA42" s="665"/>
      <c r="DB42" s="665"/>
      <c r="DC42" s="760"/>
      <c r="DD42" s="668">
        <v>271901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51779</v>
      </c>
      <c r="CS43" s="683"/>
      <c r="CT43" s="683"/>
      <c r="CU43" s="683"/>
      <c r="CV43" s="683"/>
      <c r="CW43" s="683"/>
      <c r="CX43" s="683"/>
      <c r="CY43" s="684"/>
      <c r="CZ43" s="664">
        <v>0.8</v>
      </c>
      <c r="DA43" s="695"/>
      <c r="DB43" s="695"/>
      <c r="DC43" s="697"/>
      <c r="DD43" s="668">
        <v>51779</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1015836</v>
      </c>
      <c r="CS44" s="660"/>
      <c r="CT44" s="660"/>
      <c r="CU44" s="660"/>
      <c r="CV44" s="660"/>
      <c r="CW44" s="660"/>
      <c r="CX44" s="660"/>
      <c r="CY44" s="661"/>
      <c r="CZ44" s="664">
        <v>15.2</v>
      </c>
      <c r="DA44" s="665"/>
      <c r="DB44" s="665"/>
      <c r="DC44" s="760"/>
      <c r="DD44" s="668">
        <v>239378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97124</v>
      </c>
      <c r="CS45" s="683"/>
      <c r="CT45" s="683"/>
      <c r="CU45" s="683"/>
      <c r="CV45" s="683"/>
      <c r="CW45" s="683"/>
      <c r="CX45" s="683"/>
      <c r="CY45" s="684"/>
      <c r="CZ45" s="664">
        <v>1.5</v>
      </c>
      <c r="DA45" s="695"/>
      <c r="DB45" s="695"/>
      <c r="DC45" s="697"/>
      <c r="DD45" s="668">
        <v>17319</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908294</v>
      </c>
      <c r="CS46" s="660"/>
      <c r="CT46" s="660"/>
      <c r="CU46" s="660"/>
      <c r="CV46" s="660"/>
      <c r="CW46" s="660"/>
      <c r="CX46" s="660"/>
      <c r="CY46" s="661"/>
      <c r="CZ46" s="664">
        <v>13.6</v>
      </c>
      <c r="DA46" s="665"/>
      <c r="DB46" s="665"/>
      <c r="DC46" s="760"/>
      <c r="DD46" s="668">
        <v>221041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98314</v>
      </c>
      <c r="CS47" s="683"/>
      <c r="CT47" s="683"/>
      <c r="CU47" s="683"/>
      <c r="CV47" s="683"/>
      <c r="CW47" s="683"/>
      <c r="CX47" s="683"/>
      <c r="CY47" s="684"/>
      <c r="CZ47" s="664">
        <v>1.5</v>
      </c>
      <c r="DA47" s="695"/>
      <c r="DB47" s="695"/>
      <c r="DC47" s="697"/>
      <c r="DD47" s="668">
        <v>32523</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221</v>
      </c>
      <c r="CS48" s="660"/>
      <c r="CT48" s="660"/>
      <c r="CU48" s="660"/>
      <c r="CV48" s="660"/>
      <c r="CW48" s="660"/>
      <c r="CX48" s="660"/>
      <c r="CY48" s="661"/>
      <c r="CZ48" s="664" t="s">
        <v>227</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6666662</v>
      </c>
      <c r="CS49" s="729"/>
      <c r="CT49" s="729"/>
      <c r="CU49" s="729"/>
      <c r="CV49" s="729"/>
      <c r="CW49" s="729"/>
      <c r="CX49" s="729"/>
      <c r="CY49" s="761"/>
      <c r="CZ49" s="744">
        <v>100</v>
      </c>
      <c r="DA49" s="762"/>
      <c r="DB49" s="762"/>
      <c r="DC49" s="763"/>
      <c r="DD49" s="764">
        <v>4859073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yp95jWJH3DNwJzFIfNEt81J6DByw58iDadHiUNiOJz/re/vr0qWDoJUDIOYq0IcxUj/5WJeM0PDlMRQWZwFHw==" saltValue="0bCx0cD/GG6Y7b9/K3Nu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111" zoomScale="60" zoomScaleNormal="60" zoomScaleSheetLayoutView="70" workbookViewId="0">
      <selection activeCell="BQ104" sqref="BQ104:DZ10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7074</v>
      </c>
      <c r="R7" s="795"/>
      <c r="S7" s="795"/>
      <c r="T7" s="795"/>
      <c r="U7" s="795"/>
      <c r="V7" s="795">
        <v>6667</v>
      </c>
      <c r="W7" s="795"/>
      <c r="X7" s="795"/>
      <c r="Y7" s="795"/>
      <c r="Z7" s="795"/>
      <c r="AA7" s="795">
        <v>407</v>
      </c>
      <c r="AB7" s="795"/>
      <c r="AC7" s="795"/>
      <c r="AD7" s="795"/>
      <c r="AE7" s="796"/>
      <c r="AF7" s="797">
        <v>355</v>
      </c>
      <c r="AG7" s="798"/>
      <c r="AH7" s="798"/>
      <c r="AI7" s="798"/>
      <c r="AJ7" s="799"/>
      <c r="AK7" s="834">
        <v>187</v>
      </c>
      <c r="AL7" s="835"/>
      <c r="AM7" s="835"/>
      <c r="AN7" s="835"/>
      <c r="AO7" s="835"/>
      <c r="AP7" s="835">
        <v>10442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1</v>
      </c>
      <c r="CI7" s="832"/>
      <c r="CJ7" s="832"/>
      <c r="CK7" s="832"/>
      <c r="CL7" s="833"/>
      <c r="CM7" s="831">
        <v>81</v>
      </c>
      <c r="CN7" s="832"/>
      <c r="CO7" s="832"/>
      <c r="CP7" s="832"/>
      <c r="CQ7" s="833"/>
      <c r="CR7" s="831">
        <v>30</v>
      </c>
      <c r="CS7" s="832"/>
      <c r="CT7" s="832"/>
      <c r="CU7" s="832"/>
      <c r="CV7" s="833"/>
      <c r="CW7" s="831" t="s">
        <v>498</v>
      </c>
      <c r="CX7" s="832"/>
      <c r="CY7" s="832"/>
      <c r="CZ7" s="832"/>
      <c r="DA7" s="833"/>
      <c r="DB7" s="831" t="s">
        <v>498</v>
      </c>
      <c r="DC7" s="832"/>
      <c r="DD7" s="832"/>
      <c r="DE7" s="832"/>
      <c r="DF7" s="833"/>
      <c r="DG7" s="831" t="s">
        <v>498</v>
      </c>
      <c r="DH7" s="832"/>
      <c r="DI7" s="832"/>
      <c r="DJ7" s="832"/>
      <c r="DK7" s="833"/>
      <c r="DL7" s="831" t="s">
        <v>498</v>
      </c>
      <c r="DM7" s="832"/>
      <c r="DN7" s="832"/>
      <c r="DO7" s="832"/>
      <c r="DP7" s="833"/>
      <c r="DQ7" s="831" t="s">
        <v>498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7074</v>
      </c>
      <c r="R23" s="854"/>
      <c r="S23" s="854"/>
      <c r="T23" s="854"/>
      <c r="U23" s="854"/>
      <c r="V23" s="854">
        <v>6667</v>
      </c>
      <c r="W23" s="854"/>
      <c r="X23" s="854"/>
      <c r="Y23" s="854"/>
      <c r="Z23" s="854"/>
      <c r="AA23" s="854">
        <v>407</v>
      </c>
      <c r="AB23" s="854"/>
      <c r="AC23" s="854"/>
      <c r="AD23" s="854"/>
      <c r="AE23" s="855"/>
      <c r="AF23" s="856">
        <v>355</v>
      </c>
      <c r="AG23" s="854"/>
      <c r="AH23" s="854"/>
      <c r="AI23" s="854"/>
      <c r="AJ23" s="857"/>
      <c r="AK23" s="858"/>
      <c r="AL23" s="859"/>
      <c r="AM23" s="859"/>
      <c r="AN23" s="859"/>
      <c r="AO23" s="859"/>
      <c r="AP23" s="854">
        <v>10442</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1510</v>
      </c>
      <c r="R28" s="883"/>
      <c r="S28" s="883"/>
      <c r="T28" s="883"/>
      <c r="U28" s="883"/>
      <c r="V28" s="883">
        <v>1436</v>
      </c>
      <c r="W28" s="883"/>
      <c r="X28" s="883"/>
      <c r="Y28" s="883"/>
      <c r="Z28" s="883"/>
      <c r="AA28" s="883">
        <v>74</v>
      </c>
      <c r="AB28" s="883"/>
      <c r="AC28" s="883"/>
      <c r="AD28" s="883"/>
      <c r="AE28" s="884"/>
      <c r="AF28" s="885">
        <v>74</v>
      </c>
      <c r="AG28" s="883"/>
      <c r="AH28" s="883"/>
      <c r="AI28" s="883"/>
      <c r="AJ28" s="886"/>
      <c r="AK28" s="887">
        <v>160</v>
      </c>
      <c r="AL28" s="878"/>
      <c r="AM28" s="878"/>
      <c r="AN28" s="878"/>
      <c r="AO28" s="878"/>
      <c r="AP28" s="878" t="s">
        <v>498</v>
      </c>
      <c r="AQ28" s="878"/>
      <c r="AR28" s="878"/>
      <c r="AS28" s="878"/>
      <c r="AT28" s="878"/>
      <c r="AU28" s="878" t="s">
        <v>498</v>
      </c>
      <c r="AV28" s="878"/>
      <c r="AW28" s="878"/>
      <c r="AX28" s="878"/>
      <c r="AY28" s="878"/>
      <c r="AZ28" s="879" t="s">
        <v>498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1526</v>
      </c>
      <c r="R29" s="819"/>
      <c r="S29" s="819"/>
      <c r="T29" s="819"/>
      <c r="U29" s="819"/>
      <c r="V29" s="819">
        <v>1461</v>
      </c>
      <c r="W29" s="819"/>
      <c r="X29" s="819"/>
      <c r="Y29" s="819"/>
      <c r="Z29" s="819"/>
      <c r="AA29" s="819">
        <v>65</v>
      </c>
      <c r="AB29" s="819"/>
      <c r="AC29" s="819"/>
      <c r="AD29" s="819"/>
      <c r="AE29" s="820"/>
      <c r="AF29" s="821">
        <v>65</v>
      </c>
      <c r="AG29" s="822"/>
      <c r="AH29" s="822"/>
      <c r="AI29" s="822"/>
      <c r="AJ29" s="823"/>
      <c r="AK29" s="890">
        <v>274</v>
      </c>
      <c r="AL29" s="891"/>
      <c r="AM29" s="891"/>
      <c r="AN29" s="891"/>
      <c r="AO29" s="891"/>
      <c r="AP29" s="891" t="s">
        <v>498</v>
      </c>
      <c r="AQ29" s="891"/>
      <c r="AR29" s="891"/>
      <c r="AS29" s="891"/>
      <c r="AT29" s="891"/>
      <c r="AU29" s="891" t="s">
        <v>498</v>
      </c>
      <c r="AV29" s="891"/>
      <c r="AW29" s="891"/>
      <c r="AX29" s="891"/>
      <c r="AY29" s="891"/>
      <c r="AZ29" s="892" t="s">
        <v>498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343</v>
      </c>
      <c r="R30" s="819"/>
      <c r="S30" s="819"/>
      <c r="T30" s="819"/>
      <c r="U30" s="819"/>
      <c r="V30" s="819">
        <v>342</v>
      </c>
      <c r="W30" s="819"/>
      <c r="X30" s="819"/>
      <c r="Y30" s="819"/>
      <c r="Z30" s="819"/>
      <c r="AA30" s="819">
        <v>1</v>
      </c>
      <c r="AB30" s="819"/>
      <c r="AC30" s="819"/>
      <c r="AD30" s="819"/>
      <c r="AE30" s="820"/>
      <c r="AF30" s="821">
        <v>1</v>
      </c>
      <c r="AG30" s="822"/>
      <c r="AH30" s="822"/>
      <c r="AI30" s="822"/>
      <c r="AJ30" s="823"/>
      <c r="AK30" s="890">
        <v>250</v>
      </c>
      <c r="AL30" s="891"/>
      <c r="AM30" s="891"/>
      <c r="AN30" s="891"/>
      <c r="AO30" s="891"/>
      <c r="AP30" s="891" t="s">
        <v>498</v>
      </c>
      <c r="AQ30" s="891"/>
      <c r="AR30" s="891"/>
      <c r="AS30" s="891"/>
      <c r="AT30" s="891"/>
      <c r="AU30" s="891" t="s">
        <v>498</v>
      </c>
      <c r="AV30" s="891"/>
      <c r="AW30" s="891"/>
      <c r="AX30" s="891"/>
      <c r="AY30" s="891"/>
      <c r="AZ30" s="892" t="s">
        <v>498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457</v>
      </c>
      <c r="R31" s="819"/>
      <c r="S31" s="819"/>
      <c r="T31" s="819"/>
      <c r="U31" s="819"/>
      <c r="V31" s="819">
        <v>612</v>
      </c>
      <c r="W31" s="819"/>
      <c r="X31" s="819"/>
      <c r="Y31" s="819"/>
      <c r="Z31" s="819"/>
      <c r="AA31" s="819">
        <v>-155</v>
      </c>
      <c r="AB31" s="819"/>
      <c r="AC31" s="819"/>
      <c r="AD31" s="819"/>
      <c r="AE31" s="820"/>
      <c r="AF31" s="821">
        <v>49</v>
      </c>
      <c r="AG31" s="822"/>
      <c r="AH31" s="822"/>
      <c r="AI31" s="822"/>
      <c r="AJ31" s="823"/>
      <c r="AK31" s="890">
        <v>240</v>
      </c>
      <c r="AL31" s="891"/>
      <c r="AM31" s="891"/>
      <c r="AN31" s="891"/>
      <c r="AO31" s="891"/>
      <c r="AP31" s="891">
        <v>3559</v>
      </c>
      <c r="AQ31" s="891"/>
      <c r="AR31" s="891"/>
      <c r="AS31" s="891"/>
      <c r="AT31" s="891"/>
      <c r="AU31" s="891">
        <v>2620</v>
      </c>
      <c r="AV31" s="891"/>
      <c r="AW31" s="891"/>
      <c r="AX31" s="891"/>
      <c r="AY31" s="891"/>
      <c r="AZ31" s="892" t="s">
        <v>498</v>
      </c>
      <c r="BA31" s="892"/>
      <c r="BB31" s="892"/>
      <c r="BC31" s="892"/>
      <c r="BD31" s="892"/>
      <c r="BE31" s="888" t="s">
        <v>553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188</v>
      </c>
      <c r="AG63" s="902"/>
      <c r="AH63" s="902"/>
      <c r="AI63" s="902"/>
      <c r="AJ63" s="903"/>
      <c r="AK63" s="904"/>
      <c r="AL63" s="899"/>
      <c r="AM63" s="899"/>
      <c r="AN63" s="899"/>
      <c r="AO63" s="899"/>
      <c r="AP63" s="902">
        <v>3559</v>
      </c>
      <c r="AQ63" s="902"/>
      <c r="AR63" s="902"/>
      <c r="AS63" s="902"/>
      <c r="AT63" s="902"/>
      <c r="AU63" s="902">
        <v>2620</v>
      </c>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387</v>
      </c>
      <c r="AB66" s="778"/>
      <c r="AC66" s="778"/>
      <c r="AD66" s="778"/>
      <c r="AE66" s="779"/>
      <c r="AF66" s="912" t="s">
        <v>388</v>
      </c>
      <c r="AG66" s="873"/>
      <c r="AH66" s="873"/>
      <c r="AI66" s="873"/>
      <c r="AJ66" s="913"/>
      <c r="AK66" s="777" t="s">
        <v>403</v>
      </c>
      <c r="AL66" s="801"/>
      <c r="AM66" s="801"/>
      <c r="AN66" s="801"/>
      <c r="AO66" s="802"/>
      <c r="AP66" s="777" t="s">
        <v>390</v>
      </c>
      <c r="AQ66" s="778"/>
      <c r="AR66" s="778"/>
      <c r="AS66" s="778"/>
      <c r="AT66" s="779"/>
      <c r="AU66" s="777" t="s">
        <v>404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554</v>
      </c>
      <c r="C68" s="930"/>
      <c r="D68" s="930"/>
      <c r="E68" s="930"/>
      <c r="F68" s="930"/>
      <c r="G68" s="930"/>
      <c r="H68" s="930"/>
      <c r="I68" s="930"/>
      <c r="J68" s="930"/>
      <c r="K68" s="930"/>
      <c r="L68" s="930"/>
      <c r="M68" s="930"/>
      <c r="N68" s="930"/>
      <c r="O68" s="930"/>
      <c r="P68" s="931"/>
      <c r="Q68" s="932">
        <v>2118</v>
      </c>
      <c r="R68" s="926"/>
      <c r="S68" s="926"/>
      <c r="T68" s="926"/>
      <c r="U68" s="926"/>
      <c r="V68" s="926">
        <v>2060</v>
      </c>
      <c r="W68" s="926"/>
      <c r="X68" s="926"/>
      <c r="Y68" s="926"/>
      <c r="Z68" s="926"/>
      <c r="AA68" s="926">
        <v>57</v>
      </c>
      <c r="AB68" s="926"/>
      <c r="AC68" s="926"/>
      <c r="AD68" s="926"/>
      <c r="AE68" s="926"/>
      <c r="AF68" s="926">
        <v>57</v>
      </c>
      <c r="AG68" s="926"/>
      <c r="AH68" s="926"/>
      <c r="AI68" s="926"/>
      <c r="AJ68" s="926"/>
      <c r="AK68" s="926">
        <v>35</v>
      </c>
      <c r="AL68" s="926"/>
      <c r="AM68" s="926"/>
      <c r="AN68" s="926"/>
      <c r="AO68" s="926"/>
      <c r="AP68" s="926">
        <v>481</v>
      </c>
      <c r="AQ68" s="926"/>
      <c r="AR68" s="926"/>
      <c r="AS68" s="926"/>
      <c r="AT68" s="926"/>
      <c r="AU68" s="926" t="s">
        <v>498</v>
      </c>
      <c r="AV68" s="926"/>
      <c r="AW68" s="926"/>
      <c r="AX68" s="926"/>
      <c r="AY68" s="926"/>
      <c r="AZ68" s="927" t="s">
        <v>563</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555</v>
      </c>
      <c r="C69" s="934"/>
      <c r="D69" s="934"/>
      <c r="E69" s="934"/>
      <c r="F69" s="934"/>
      <c r="G69" s="934"/>
      <c r="H69" s="934"/>
      <c r="I69" s="934"/>
      <c r="J69" s="934"/>
      <c r="K69" s="934"/>
      <c r="L69" s="934"/>
      <c r="M69" s="934"/>
      <c r="N69" s="934"/>
      <c r="O69" s="934"/>
      <c r="P69" s="935"/>
      <c r="Q69" s="936">
        <v>203</v>
      </c>
      <c r="R69" s="891"/>
      <c r="S69" s="891"/>
      <c r="T69" s="891"/>
      <c r="U69" s="891"/>
      <c r="V69" s="891">
        <v>187</v>
      </c>
      <c r="W69" s="891"/>
      <c r="X69" s="891"/>
      <c r="Y69" s="891"/>
      <c r="Z69" s="891"/>
      <c r="AA69" s="891">
        <v>16</v>
      </c>
      <c r="AB69" s="891"/>
      <c r="AC69" s="891"/>
      <c r="AD69" s="891"/>
      <c r="AE69" s="891"/>
      <c r="AF69" s="891">
        <v>16</v>
      </c>
      <c r="AG69" s="891"/>
      <c r="AH69" s="891"/>
      <c r="AI69" s="891"/>
      <c r="AJ69" s="891"/>
      <c r="AK69" s="891" t="s">
        <v>498</v>
      </c>
      <c r="AL69" s="891"/>
      <c r="AM69" s="891"/>
      <c r="AN69" s="891"/>
      <c r="AO69" s="891"/>
      <c r="AP69" s="891">
        <v>49</v>
      </c>
      <c r="AQ69" s="891"/>
      <c r="AR69" s="891"/>
      <c r="AS69" s="891"/>
      <c r="AT69" s="891"/>
      <c r="AU69" s="891">
        <v>25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556</v>
      </c>
      <c r="C70" s="934"/>
      <c r="D70" s="934"/>
      <c r="E70" s="934"/>
      <c r="F70" s="934"/>
      <c r="G70" s="934"/>
      <c r="H70" s="934"/>
      <c r="I70" s="934"/>
      <c r="J70" s="934"/>
      <c r="K70" s="934"/>
      <c r="L70" s="934"/>
      <c r="M70" s="934"/>
      <c r="N70" s="934"/>
      <c r="O70" s="934"/>
      <c r="P70" s="935"/>
      <c r="Q70" s="936">
        <v>6620</v>
      </c>
      <c r="R70" s="891"/>
      <c r="S70" s="891"/>
      <c r="T70" s="891"/>
      <c r="U70" s="891"/>
      <c r="V70" s="891">
        <v>5759</v>
      </c>
      <c r="W70" s="891"/>
      <c r="X70" s="891"/>
      <c r="Y70" s="891"/>
      <c r="Z70" s="891"/>
      <c r="AA70" s="891">
        <v>865</v>
      </c>
      <c r="AB70" s="891"/>
      <c r="AC70" s="891"/>
      <c r="AD70" s="891"/>
      <c r="AE70" s="891"/>
      <c r="AF70" s="891">
        <v>865</v>
      </c>
      <c r="AG70" s="891"/>
      <c r="AH70" s="891"/>
      <c r="AI70" s="891"/>
      <c r="AJ70" s="891"/>
      <c r="AK70" s="891">
        <v>103</v>
      </c>
      <c r="AL70" s="891"/>
      <c r="AM70" s="891"/>
      <c r="AN70" s="891"/>
      <c r="AO70" s="891"/>
      <c r="AP70" s="891">
        <v>1374</v>
      </c>
      <c r="AQ70" s="891"/>
      <c r="AR70" s="891"/>
      <c r="AS70" s="891"/>
      <c r="AT70" s="891"/>
      <c r="AU70" s="891">
        <v>70</v>
      </c>
      <c r="AV70" s="891"/>
      <c r="AW70" s="891"/>
      <c r="AX70" s="891"/>
      <c r="AY70" s="891"/>
      <c r="AZ70" s="937" t="s">
        <v>564</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557</v>
      </c>
      <c r="C71" s="934"/>
      <c r="D71" s="934"/>
      <c r="E71" s="934"/>
      <c r="F71" s="934"/>
      <c r="G71" s="934"/>
      <c r="H71" s="934"/>
      <c r="I71" s="934"/>
      <c r="J71" s="934"/>
      <c r="K71" s="934"/>
      <c r="L71" s="934"/>
      <c r="M71" s="934"/>
      <c r="N71" s="934"/>
      <c r="O71" s="934"/>
      <c r="P71" s="935"/>
      <c r="Q71" s="936">
        <v>848</v>
      </c>
      <c r="R71" s="891"/>
      <c r="S71" s="891"/>
      <c r="T71" s="891"/>
      <c r="U71" s="891"/>
      <c r="V71" s="891">
        <v>830</v>
      </c>
      <c r="W71" s="891"/>
      <c r="X71" s="891"/>
      <c r="Y71" s="891"/>
      <c r="Z71" s="891"/>
      <c r="AA71" s="891">
        <v>17</v>
      </c>
      <c r="AB71" s="891"/>
      <c r="AC71" s="891"/>
      <c r="AD71" s="891"/>
      <c r="AE71" s="891"/>
      <c r="AF71" s="891">
        <v>17</v>
      </c>
      <c r="AG71" s="891"/>
      <c r="AH71" s="891"/>
      <c r="AI71" s="891"/>
      <c r="AJ71" s="891"/>
      <c r="AK71" s="891" t="s">
        <v>498</v>
      </c>
      <c r="AL71" s="891"/>
      <c r="AM71" s="891"/>
      <c r="AN71" s="891"/>
      <c r="AO71" s="891"/>
      <c r="AP71" s="891" t="s">
        <v>498</v>
      </c>
      <c r="AQ71" s="891"/>
      <c r="AR71" s="891"/>
      <c r="AS71" s="891"/>
      <c r="AT71" s="891"/>
      <c r="AU71" s="891" t="s">
        <v>498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558</v>
      </c>
      <c r="C72" s="934"/>
      <c r="D72" s="934"/>
      <c r="E72" s="934"/>
      <c r="F72" s="934"/>
      <c r="G72" s="934"/>
      <c r="H72" s="934"/>
      <c r="I72" s="934"/>
      <c r="J72" s="934"/>
      <c r="K72" s="934"/>
      <c r="L72" s="934"/>
      <c r="M72" s="934"/>
      <c r="N72" s="934"/>
      <c r="O72" s="934"/>
      <c r="P72" s="935"/>
      <c r="Q72" s="936">
        <v>84</v>
      </c>
      <c r="R72" s="891"/>
      <c r="S72" s="891"/>
      <c r="T72" s="891"/>
      <c r="U72" s="891"/>
      <c r="V72" s="891">
        <v>83</v>
      </c>
      <c r="W72" s="891"/>
      <c r="X72" s="891"/>
      <c r="Y72" s="891"/>
      <c r="Z72" s="891"/>
      <c r="AA72" s="891">
        <v>1</v>
      </c>
      <c r="AB72" s="891"/>
      <c r="AC72" s="891"/>
      <c r="AD72" s="891"/>
      <c r="AE72" s="891"/>
      <c r="AF72" s="891">
        <v>1</v>
      </c>
      <c r="AG72" s="891"/>
      <c r="AH72" s="891"/>
      <c r="AI72" s="891"/>
      <c r="AJ72" s="891"/>
      <c r="AK72" s="891" t="s">
        <v>498</v>
      </c>
      <c r="AL72" s="891"/>
      <c r="AM72" s="891"/>
      <c r="AN72" s="891"/>
      <c r="AO72" s="891"/>
      <c r="AP72" s="891" t="s">
        <v>498</v>
      </c>
      <c r="AQ72" s="891"/>
      <c r="AR72" s="891"/>
      <c r="AS72" s="891"/>
      <c r="AT72" s="891"/>
      <c r="AU72" s="891" t="s">
        <v>498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559</v>
      </c>
      <c r="C73" s="934"/>
      <c r="D73" s="934"/>
      <c r="E73" s="934"/>
      <c r="F73" s="934"/>
      <c r="G73" s="934"/>
      <c r="H73" s="934"/>
      <c r="I73" s="934"/>
      <c r="J73" s="934"/>
      <c r="K73" s="934"/>
      <c r="L73" s="934"/>
      <c r="M73" s="934"/>
      <c r="N73" s="934"/>
      <c r="O73" s="934"/>
      <c r="P73" s="935"/>
      <c r="Q73" s="936">
        <v>500</v>
      </c>
      <c r="R73" s="891"/>
      <c r="S73" s="891"/>
      <c r="T73" s="891"/>
      <c r="U73" s="891"/>
      <c r="V73" s="891">
        <v>487</v>
      </c>
      <c r="W73" s="891"/>
      <c r="X73" s="891"/>
      <c r="Y73" s="891"/>
      <c r="Z73" s="891"/>
      <c r="AA73" s="891">
        <v>13</v>
      </c>
      <c r="AB73" s="891"/>
      <c r="AC73" s="891"/>
      <c r="AD73" s="891"/>
      <c r="AE73" s="891"/>
      <c r="AF73" s="891">
        <v>13</v>
      </c>
      <c r="AG73" s="891"/>
      <c r="AH73" s="891"/>
      <c r="AI73" s="891"/>
      <c r="AJ73" s="891"/>
      <c r="AK73" s="891" t="s">
        <v>498</v>
      </c>
      <c r="AL73" s="891"/>
      <c r="AM73" s="891"/>
      <c r="AN73" s="891"/>
      <c r="AO73" s="891"/>
      <c r="AP73" s="891">
        <v>98</v>
      </c>
      <c r="AQ73" s="891"/>
      <c r="AR73" s="891"/>
      <c r="AS73" s="891"/>
      <c r="AT73" s="891"/>
      <c r="AU73" s="891">
        <v>30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560</v>
      </c>
      <c r="C74" s="934"/>
      <c r="D74" s="934"/>
      <c r="E74" s="934"/>
      <c r="F74" s="934"/>
      <c r="G74" s="934"/>
      <c r="H74" s="934"/>
      <c r="I74" s="934"/>
      <c r="J74" s="934"/>
      <c r="K74" s="934"/>
      <c r="L74" s="934"/>
      <c r="M74" s="934"/>
      <c r="N74" s="934"/>
      <c r="O74" s="934"/>
      <c r="P74" s="935"/>
      <c r="Q74" s="936">
        <v>83</v>
      </c>
      <c r="R74" s="891"/>
      <c r="S74" s="891"/>
      <c r="T74" s="891"/>
      <c r="U74" s="891"/>
      <c r="V74" s="891">
        <v>77</v>
      </c>
      <c r="W74" s="891"/>
      <c r="X74" s="891"/>
      <c r="Y74" s="891"/>
      <c r="Z74" s="891"/>
      <c r="AA74" s="891">
        <v>6</v>
      </c>
      <c r="AB74" s="891"/>
      <c r="AC74" s="891"/>
      <c r="AD74" s="891"/>
      <c r="AE74" s="891"/>
      <c r="AF74" s="891">
        <v>6</v>
      </c>
      <c r="AG74" s="891"/>
      <c r="AH74" s="891"/>
      <c r="AI74" s="891"/>
      <c r="AJ74" s="891"/>
      <c r="AK74" s="891" t="s">
        <v>498</v>
      </c>
      <c r="AL74" s="891"/>
      <c r="AM74" s="891"/>
      <c r="AN74" s="891"/>
      <c r="AO74" s="891"/>
      <c r="AP74" s="891" t="s">
        <v>498</v>
      </c>
      <c r="AQ74" s="891"/>
      <c r="AR74" s="891"/>
      <c r="AS74" s="891"/>
      <c r="AT74" s="891"/>
      <c r="AU74" s="891" t="s">
        <v>498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561</v>
      </c>
      <c r="C75" s="934"/>
      <c r="D75" s="934"/>
      <c r="E75" s="934"/>
      <c r="F75" s="934"/>
      <c r="G75" s="934"/>
      <c r="H75" s="934"/>
      <c r="I75" s="934"/>
      <c r="J75" s="934"/>
      <c r="K75" s="934"/>
      <c r="L75" s="934"/>
      <c r="M75" s="934"/>
      <c r="N75" s="934"/>
      <c r="O75" s="934"/>
      <c r="P75" s="935"/>
      <c r="Q75" s="939">
        <v>329</v>
      </c>
      <c r="R75" s="940"/>
      <c r="S75" s="940"/>
      <c r="T75" s="940"/>
      <c r="U75" s="890"/>
      <c r="V75" s="941">
        <v>182</v>
      </c>
      <c r="W75" s="940"/>
      <c r="X75" s="940"/>
      <c r="Y75" s="940"/>
      <c r="Z75" s="890"/>
      <c r="AA75" s="941">
        <v>147</v>
      </c>
      <c r="AB75" s="940"/>
      <c r="AC75" s="940"/>
      <c r="AD75" s="940"/>
      <c r="AE75" s="890"/>
      <c r="AF75" s="941">
        <v>147</v>
      </c>
      <c r="AG75" s="940"/>
      <c r="AH75" s="940"/>
      <c r="AI75" s="940"/>
      <c r="AJ75" s="890"/>
      <c r="AK75" s="941" t="s">
        <v>498</v>
      </c>
      <c r="AL75" s="940"/>
      <c r="AM75" s="940"/>
      <c r="AN75" s="940"/>
      <c r="AO75" s="890"/>
      <c r="AP75" s="941" t="s">
        <v>498</v>
      </c>
      <c r="AQ75" s="940"/>
      <c r="AR75" s="940"/>
      <c r="AS75" s="940"/>
      <c r="AT75" s="890"/>
      <c r="AU75" s="941" t="s">
        <v>498</v>
      </c>
      <c r="AV75" s="940"/>
      <c r="AW75" s="940"/>
      <c r="AX75" s="940"/>
      <c r="AY75" s="890"/>
      <c r="AZ75" s="937" t="s">
        <v>565</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562</v>
      </c>
      <c r="C76" s="934"/>
      <c r="D76" s="934"/>
      <c r="E76" s="934"/>
      <c r="F76" s="934"/>
      <c r="G76" s="934"/>
      <c r="H76" s="934"/>
      <c r="I76" s="934"/>
      <c r="J76" s="934"/>
      <c r="K76" s="934"/>
      <c r="L76" s="934"/>
      <c r="M76" s="934"/>
      <c r="N76" s="934"/>
      <c r="O76" s="934"/>
      <c r="P76" s="935"/>
      <c r="Q76" s="939">
        <v>218920</v>
      </c>
      <c r="R76" s="940"/>
      <c r="S76" s="940"/>
      <c r="T76" s="940"/>
      <c r="U76" s="890"/>
      <c r="V76" s="941">
        <v>210516</v>
      </c>
      <c r="W76" s="940"/>
      <c r="X76" s="940"/>
      <c r="Y76" s="940"/>
      <c r="Z76" s="890"/>
      <c r="AA76" s="941">
        <v>8404</v>
      </c>
      <c r="AB76" s="940"/>
      <c r="AC76" s="940"/>
      <c r="AD76" s="940"/>
      <c r="AE76" s="890"/>
      <c r="AF76" s="941">
        <v>8404</v>
      </c>
      <c r="AG76" s="940"/>
      <c r="AH76" s="940"/>
      <c r="AI76" s="940"/>
      <c r="AJ76" s="890"/>
      <c r="AK76" s="941" t="s">
        <v>498</v>
      </c>
      <c r="AL76" s="940"/>
      <c r="AM76" s="940"/>
      <c r="AN76" s="940"/>
      <c r="AO76" s="890"/>
      <c r="AP76" s="941" t="s">
        <v>498</v>
      </c>
      <c r="AQ76" s="940"/>
      <c r="AR76" s="940"/>
      <c r="AS76" s="940"/>
      <c r="AT76" s="890"/>
      <c r="AU76" s="941" t="s">
        <v>498</v>
      </c>
      <c r="AV76" s="940"/>
      <c r="AW76" s="940"/>
      <c r="AX76" s="940"/>
      <c r="AY76" s="890"/>
      <c r="AZ76" s="937" t="s">
        <v>565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9531</v>
      </c>
      <c r="AG88" s="902"/>
      <c r="AH88" s="902"/>
      <c r="AI88" s="902"/>
      <c r="AJ88" s="902"/>
      <c r="AK88" s="899"/>
      <c r="AL88" s="899"/>
      <c r="AM88" s="899"/>
      <c r="AN88" s="899"/>
      <c r="AO88" s="899"/>
      <c r="AP88" s="902">
        <v>2002</v>
      </c>
      <c r="AQ88" s="902"/>
      <c r="AR88" s="902"/>
      <c r="AS88" s="902"/>
      <c r="AT88" s="902"/>
      <c r="AU88" s="902">
        <v>125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v>
      </c>
      <c r="CS102" s="910"/>
      <c r="CT102" s="910"/>
      <c r="CU102" s="910"/>
      <c r="CV102" s="953"/>
      <c r="CW102" s="952" t="s">
        <v>498</v>
      </c>
      <c r="CX102" s="910"/>
      <c r="CY102" s="910"/>
      <c r="CZ102" s="910"/>
      <c r="DA102" s="953"/>
      <c r="DB102" s="952" t="s">
        <v>498</v>
      </c>
      <c r="DC102" s="910"/>
      <c r="DD102" s="910"/>
      <c r="DE102" s="910"/>
      <c r="DF102" s="953"/>
      <c r="DG102" s="952" t="s">
        <v>498</v>
      </c>
      <c r="DH102" s="910"/>
      <c r="DI102" s="910"/>
      <c r="DJ102" s="910"/>
      <c r="DK102" s="953"/>
      <c r="DL102" s="952" t="s">
        <v>498</v>
      </c>
      <c r="DM102" s="910"/>
      <c r="DN102" s="910"/>
      <c r="DO102" s="910"/>
      <c r="DP102" s="953"/>
      <c r="DQ102" s="952" t="s">
        <v>498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299</v>
      </c>
      <c r="AG109" s="955"/>
      <c r="AH109" s="955"/>
      <c r="AI109" s="955"/>
      <c r="AJ109" s="956"/>
      <c r="AK109" s="954" t="s">
        <v>298</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299</v>
      </c>
      <c r="BW109" s="955"/>
      <c r="BX109" s="955"/>
      <c r="BY109" s="955"/>
      <c r="BZ109" s="956"/>
      <c r="CA109" s="954" t="s">
        <v>298</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299</v>
      </c>
      <c r="DM109" s="955"/>
      <c r="DN109" s="955"/>
      <c r="DO109" s="955"/>
      <c r="DP109" s="956"/>
      <c r="DQ109" s="954" t="s">
        <v>298</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1094104</v>
      </c>
      <c r="AB110" s="962"/>
      <c r="AC110" s="962"/>
      <c r="AD110" s="962"/>
      <c r="AE110" s="963"/>
      <c r="AF110" s="964">
        <v>1110588</v>
      </c>
      <c r="AG110" s="962"/>
      <c r="AH110" s="962"/>
      <c r="AI110" s="962"/>
      <c r="AJ110" s="963"/>
      <c r="AK110" s="964">
        <v>1137933</v>
      </c>
      <c r="AL110" s="962"/>
      <c r="AM110" s="962"/>
      <c r="AN110" s="962"/>
      <c r="AO110" s="963"/>
      <c r="AP110" s="965">
        <v>32</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10195225</v>
      </c>
      <c r="BR110" s="997"/>
      <c r="BS110" s="997"/>
      <c r="BT110" s="997"/>
      <c r="BU110" s="997"/>
      <c r="BV110" s="997">
        <v>10451583</v>
      </c>
      <c r="BW110" s="997"/>
      <c r="BX110" s="997"/>
      <c r="BY110" s="997"/>
      <c r="BZ110" s="997"/>
      <c r="CA110" s="997">
        <v>10442235</v>
      </c>
      <c r="CB110" s="997"/>
      <c r="CC110" s="997"/>
      <c r="CD110" s="997"/>
      <c r="CE110" s="997"/>
      <c r="CF110" s="1011">
        <v>294</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227</v>
      </c>
      <c r="DH110" s="997"/>
      <c r="DI110" s="997"/>
      <c r="DJ110" s="997"/>
      <c r="DK110" s="997"/>
      <c r="DL110" s="997" t="s">
        <v>421</v>
      </c>
      <c r="DM110" s="997"/>
      <c r="DN110" s="997"/>
      <c r="DO110" s="997"/>
      <c r="DP110" s="997"/>
      <c r="DQ110" s="997" t="s">
        <v>227</v>
      </c>
      <c r="DR110" s="997"/>
      <c r="DS110" s="997"/>
      <c r="DT110" s="997"/>
      <c r="DU110" s="997"/>
      <c r="DV110" s="998" t="s">
        <v>421</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227</v>
      </c>
      <c r="AB111" s="1004"/>
      <c r="AC111" s="1004"/>
      <c r="AD111" s="1004"/>
      <c r="AE111" s="1005"/>
      <c r="AF111" s="1006" t="s">
        <v>227</v>
      </c>
      <c r="AG111" s="1004"/>
      <c r="AH111" s="1004"/>
      <c r="AI111" s="1004"/>
      <c r="AJ111" s="1005"/>
      <c r="AK111" s="1006" t="s">
        <v>423</v>
      </c>
      <c r="AL111" s="1004"/>
      <c r="AM111" s="1004"/>
      <c r="AN111" s="1004"/>
      <c r="AO111" s="1005"/>
      <c r="AP111" s="1007" t="s">
        <v>382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227</v>
      </c>
      <c r="BR111" s="990"/>
      <c r="BS111" s="990"/>
      <c r="BT111" s="990"/>
      <c r="BU111" s="990"/>
      <c r="BV111" s="990" t="s">
        <v>227</v>
      </c>
      <c r="BW111" s="990"/>
      <c r="BX111" s="990"/>
      <c r="BY111" s="990"/>
      <c r="BZ111" s="990"/>
      <c r="CA111" s="990" t="s">
        <v>227</v>
      </c>
      <c r="CB111" s="990"/>
      <c r="CC111" s="990"/>
      <c r="CD111" s="990"/>
      <c r="CE111" s="990"/>
      <c r="CF111" s="984" t="s">
        <v>227</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227</v>
      </c>
      <c r="DH111" s="990"/>
      <c r="DI111" s="990"/>
      <c r="DJ111" s="990"/>
      <c r="DK111" s="990"/>
      <c r="DL111" s="990" t="s">
        <v>227</v>
      </c>
      <c r="DM111" s="990"/>
      <c r="DN111" s="990"/>
      <c r="DO111" s="990"/>
      <c r="DP111" s="990"/>
      <c r="DQ111" s="990" t="s">
        <v>423</v>
      </c>
      <c r="DR111" s="990"/>
      <c r="DS111" s="990"/>
      <c r="DT111" s="990"/>
      <c r="DU111" s="990"/>
      <c r="DV111" s="991" t="s">
        <v>382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227</v>
      </c>
      <c r="AB112" s="1029"/>
      <c r="AC112" s="1029"/>
      <c r="AD112" s="1029"/>
      <c r="AE112" s="1030"/>
      <c r="AF112" s="1031" t="s">
        <v>227</v>
      </c>
      <c r="AG112" s="1029"/>
      <c r="AH112" s="1029"/>
      <c r="AI112" s="1029"/>
      <c r="AJ112" s="1030"/>
      <c r="AK112" s="1031" t="s">
        <v>227</v>
      </c>
      <c r="AL112" s="1029"/>
      <c r="AM112" s="1029"/>
      <c r="AN112" s="1029"/>
      <c r="AO112" s="1030"/>
      <c r="AP112" s="1032" t="s">
        <v>227</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2284450</v>
      </c>
      <c r="BR112" s="990"/>
      <c r="BS112" s="990"/>
      <c r="BT112" s="990"/>
      <c r="BU112" s="990"/>
      <c r="BV112" s="990">
        <v>2813581</v>
      </c>
      <c r="BW112" s="990"/>
      <c r="BX112" s="990"/>
      <c r="BY112" s="990"/>
      <c r="BZ112" s="990"/>
      <c r="CA112" s="990">
        <v>2619744</v>
      </c>
      <c r="CB112" s="990"/>
      <c r="CC112" s="990"/>
      <c r="CD112" s="990"/>
      <c r="CE112" s="990"/>
      <c r="CF112" s="984">
        <v>73.8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227</v>
      </c>
      <c r="DH112" s="990"/>
      <c r="DI112" s="990"/>
      <c r="DJ112" s="990"/>
      <c r="DK112" s="990"/>
      <c r="DL112" s="990" t="s">
        <v>430</v>
      </c>
      <c r="DM112" s="990"/>
      <c r="DN112" s="990"/>
      <c r="DO112" s="990"/>
      <c r="DP112" s="990"/>
      <c r="DQ112" s="990" t="s">
        <v>227</v>
      </c>
      <c r="DR112" s="990"/>
      <c r="DS112" s="990"/>
      <c r="DT112" s="990"/>
      <c r="DU112" s="990"/>
      <c r="DV112" s="991" t="s">
        <v>382</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182067</v>
      </c>
      <c r="AB113" s="1004"/>
      <c r="AC113" s="1004"/>
      <c r="AD113" s="1004"/>
      <c r="AE113" s="1005"/>
      <c r="AF113" s="1006">
        <v>218377</v>
      </c>
      <c r="AG113" s="1004"/>
      <c r="AH113" s="1004"/>
      <c r="AI113" s="1004"/>
      <c r="AJ113" s="1005"/>
      <c r="AK113" s="1006">
        <v>208037</v>
      </c>
      <c r="AL113" s="1004"/>
      <c r="AM113" s="1004"/>
      <c r="AN113" s="1004"/>
      <c r="AO113" s="1005"/>
      <c r="AP113" s="1007">
        <v>5.9</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218994</v>
      </c>
      <c r="BR113" s="990"/>
      <c r="BS113" s="990"/>
      <c r="BT113" s="990"/>
      <c r="BU113" s="990"/>
      <c r="BV113" s="990">
        <v>163745</v>
      </c>
      <c r="BW113" s="990"/>
      <c r="BX113" s="990"/>
      <c r="BY113" s="990"/>
      <c r="BZ113" s="990"/>
      <c r="CA113" s="990">
        <v>124938</v>
      </c>
      <c r="CB113" s="990"/>
      <c r="CC113" s="990"/>
      <c r="CD113" s="990"/>
      <c r="CE113" s="990"/>
      <c r="CF113" s="984">
        <v>3.5</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227</v>
      </c>
      <c r="DH113" s="1029"/>
      <c r="DI113" s="1029"/>
      <c r="DJ113" s="1029"/>
      <c r="DK113" s="1030"/>
      <c r="DL113" s="1031" t="s">
        <v>430</v>
      </c>
      <c r="DM113" s="1029"/>
      <c r="DN113" s="1029"/>
      <c r="DO113" s="1029"/>
      <c r="DP113" s="1030"/>
      <c r="DQ113" s="1031" t="s">
        <v>227</v>
      </c>
      <c r="DR113" s="1029"/>
      <c r="DS113" s="1029"/>
      <c r="DT113" s="1029"/>
      <c r="DU113" s="1030"/>
      <c r="DV113" s="1032" t="s">
        <v>227</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95994</v>
      </c>
      <c r="AB114" s="1029"/>
      <c r="AC114" s="1029"/>
      <c r="AD114" s="1029"/>
      <c r="AE114" s="1030"/>
      <c r="AF114" s="1031">
        <v>54220</v>
      </c>
      <c r="AG114" s="1029"/>
      <c r="AH114" s="1029"/>
      <c r="AI114" s="1029"/>
      <c r="AJ114" s="1030"/>
      <c r="AK114" s="1031">
        <v>36717</v>
      </c>
      <c r="AL114" s="1029"/>
      <c r="AM114" s="1029"/>
      <c r="AN114" s="1029"/>
      <c r="AO114" s="1030"/>
      <c r="AP114" s="1032">
        <v>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1318258</v>
      </c>
      <c r="BR114" s="990"/>
      <c r="BS114" s="990"/>
      <c r="BT114" s="990"/>
      <c r="BU114" s="990"/>
      <c r="BV114" s="990">
        <v>1292542</v>
      </c>
      <c r="BW114" s="990"/>
      <c r="BX114" s="990"/>
      <c r="BY114" s="990"/>
      <c r="BZ114" s="990"/>
      <c r="CA114" s="990">
        <v>1286158</v>
      </c>
      <c r="CB114" s="990"/>
      <c r="CC114" s="990"/>
      <c r="CD114" s="990"/>
      <c r="CE114" s="990"/>
      <c r="CF114" s="984">
        <v>36.200000000000003</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227</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227</v>
      </c>
      <c r="AB115" s="1004"/>
      <c r="AC115" s="1004"/>
      <c r="AD115" s="1004"/>
      <c r="AE115" s="1005"/>
      <c r="AF115" s="1006" t="s">
        <v>382</v>
      </c>
      <c r="AG115" s="1004"/>
      <c r="AH115" s="1004"/>
      <c r="AI115" s="1004"/>
      <c r="AJ115" s="1005"/>
      <c r="AK115" s="1006" t="s">
        <v>430</v>
      </c>
      <c r="AL115" s="1004"/>
      <c r="AM115" s="1004"/>
      <c r="AN115" s="1004"/>
      <c r="AO115" s="1005"/>
      <c r="AP115" s="1007" t="s">
        <v>382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227</v>
      </c>
      <c r="BR115" s="990"/>
      <c r="BS115" s="990"/>
      <c r="BT115" s="990"/>
      <c r="BU115" s="990"/>
      <c r="BV115" s="990" t="s">
        <v>227</v>
      </c>
      <c r="BW115" s="990"/>
      <c r="BX115" s="990"/>
      <c r="BY115" s="990"/>
      <c r="BZ115" s="990"/>
      <c r="CA115" s="990" t="s">
        <v>227</v>
      </c>
      <c r="CB115" s="990"/>
      <c r="CC115" s="990"/>
      <c r="CD115" s="990"/>
      <c r="CE115" s="990"/>
      <c r="CF115" s="984" t="s">
        <v>227</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423</v>
      </c>
      <c r="DH115" s="1029"/>
      <c r="DI115" s="1029"/>
      <c r="DJ115" s="1029"/>
      <c r="DK115" s="1030"/>
      <c r="DL115" s="1031" t="s">
        <v>423</v>
      </c>
      <c r="DM115" s="1029"/>
      <c r="DN115" s="1029"/>
      <c r="DO115" s="1029"/>
      <c r="DP115" s="1030"/>
      <c r="DQ115" s="1031" t="s">
        <v>227</v>
      </c>
      <c r="DR115" s="1029"/>
      <c r="DS115" s="1029"/>
      <c r="DT115" s="1029"/>
      <c r="DU115" s="1030"/>
      <c r="DV115" s="1032" t="s">
        <v>227</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423</v>
      </c>
      <c r="AB116" s="1029"/>
      <c r="AC116" s="1029"/>
      <c r="AD116" s="1029"/>
      <c r="AE116" s="1030"/>
      <c r="AF116" s="1031" t="s">
        <v>227</v>
      </c>
      <c r="AG116" s="1029"/>
      <c r="AH116" s="1029"/>
      <c r="AI116" s="1029"/>
      <c r="AJ116" s="1030"/>
      <c r="AK116" s="1031" t="s">
        <v>227</v>
      </c>
      <c r="AL116" s="1029"/>
      <c r="AM116" s="1029"/>
      <c r="AN116" s="1029"/>
      <c r="AO116" s="1030"/>
      <c r="AP116" s="1032" t="s">
        <v>227</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227</v>
      </c>
      <c r="BR116" s="990"/>
      <c r="BS116" s="990"/>
      <c r="BT116" s="990"/>
      <c r="BU116" s="990"/>
      <c r="BV116" s="990" t="s">
        <v>227</v>
      </c>
      <c r="BW116" s="990"/>
      <c r="BX116" s="990"/>
      <c r="BY116" s="990"/>
      <c r="BZ116" s="990"/>
      <c r="CA116" s="990" t="s">
        <v>227</v>
      </c>
      <c r="CB116" s="990"/>
      <c r="CC116" s="990"/>
      <c r="CD116" s="990"/>
      <c r="CE116" s="990"/>
      <c r="CF116" s="984" t="s">
        <v>430</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382</v>
      </c>
      <c r="DM116" s="1029"/>
      <c r="DN116" s="1029"/>
      <c r="DO116" s="1029"/>
      <c r="DP116" s="1030"/>
      <c r="DQ116" s="1031" t="s">
        <v>423</v>
      </c>
      <c r="DR116" s="1029"/>
      <c r="DS116" s="1029"/>
      <c r="DT116" s="1029"/>
      <c r="DU116" s="1030"/>
      <c r="DV116" s="1032" t="s">
        <v>227</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1372165</v>
      </c>
      <c r="AB117" s="1047"/>
      <c r="AC117" s="1047"/>
      <c r="AD117" s="1047"/>
      <c r="AE117" s="1048"/>
      <c r="AF117" s="1049">
        <v>1383185</v>
      </c>
      <c r="AG117" s="1047"/>
      <c r="AH117" s="1047"/>
      <c r="AI117" s="1047"/>
      <c r="AJ117" s="1048"/>
      <c r="AK117" s="1049">
        <v>1382687</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227</v>
      </c>
      <c r="BR117" s="990"/>
      <c r="BS117" s="990"/>
      <c r="BT117" s="990"/>
      <c r="BU117" s="990"/>
      <c r="BV117" s="990" t="s">
        <v>423</v>
      </c>
      <c r="BW117" s="990"/>
      <c r="BX117" s="990"/>
      <c r="BY117" s="990"/>
      <c r="BZ117" s="990"/>
      <c r="CA117" s="990" t="s">
        <v>227</v>
      </c>
      <c r="CB117" s="990"/>
      <c r="CC117" s="990"/>
      <c r="CD117" s="990"/>
      <c r="CE117" s="990"/>
      <c r="CF117" s="984" t="s">
        <v>227</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227</v>
      </c>
      <c r="DH117" s="1029"/>
      <c r="DI117" s="1029"/>
      <c r="DJ117" s="1029"/>
      <c r="DK117" s="1030"/>
      <c r="DL117" s="1031" t="s">
        <v>423</v>
      </c>
      <c r="DM117" s="1029"/>
      <c r="DN117" s="1029"/>
      <c r="DO117" s="1029"/>
      <c r="DP117" s="1030"/>
      <c r="DQ117" s="1031" t="s">
        <v>430</v>
      </c>
      <c r="DR117" s="1029"/>
      <c r="DS117" s="1029"/>
      <c r="DT117" s="1029"/>
      <c r="DU117" s="1030"/>
      <c r="DV117" s="1032" t="s">
        <v>423</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299</v>
      </c>
      <c r="AG118" s="955"/>
      <c r="AH118" s="955"/>
      <c r="AI118" s="955"/>
      <c r="AJ118" s="956"/>
      <c r="AK118" s="954" t="s">
        <v>298</v>
      </c>
      <c r="AL118" s="955"/>
      <c r="AM118" s="955"/>
      <c r="AN118" s="955"/>
      <c r="AO118" s="956"/>
      <c r="AP118" s="1041" t="s">
        <v>415</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227</v>
      </c>
      <c r="BR118" s="1068"/>
      <c r="BS118" s="1068"/>
      <c r="BT118" s="1068"/>
      <c r="BU118" s="1068"/>
      <c r="BV118" s="1068" t="s">
        <v>430</v>
      </c>
      <c r="BW118" s="1068"/>
      <c r="BX118" s="1068"/>
      <c r="BY118" s="1068"/>
      <c r="BZ118" s="1068"/>
      <c r="CA118" s="1068" t="s">
        <v>382</v>
      </c>
      <c r="CB118" s="1068"/>
      <c r="CC118" s="1068"/>
      <c r="CD118" s="1068"/>
      <c r="CE118" s="1068"/>
      <c r="CF118" s="984" t="s">
        <v>430</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423</v>
      </c>
      <c r="DH118" s="1029"/>
      <c r="DI118" s="1029"/>
      <c r="DJ118" s="1029"/>
      <c r="DK118" s="1030"/>
      <c r="DL118" s="1031" t="s">
        <v>227</v>
      </c>
      <c r="DM118" s="1029"/>
      <c r="DN118" s="1029"/>
      <c r="DO118" s="1029"/>
      <c r="DP118" s="1030"/>
      <c r="DQ118" s="1031" t="s">
        <v>382</v>
      </c>
      <c r="DR118" s="1029"/>
      <c r="DS118" s="1029"/>
      <c r="DT118" s="1029"/>
      <c r="DU118" s="1030"/>
      <c r="DV118" s="1032" t="s">
        <v>382</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227</v>
      </c>
      <c r="AB119" s="962"/>
      <c r="AC119" s="962"/>
      <c r="AD119" s="962"/>
      <c r="AE119" s="963"/>
      <c r="AF119" s="964" t="s">
        <v>227</v>
      </c>
      <c r="AG119" s="962"/>
      <c r="AH119" s="962"/>
      <c r="AI119" s="962"/>
      <c r="AJ119" s="963"/>
      <c r="AK119" s="964" t="s">
        <v>430</v>
      </c>
      <c r="AL119" s="962"/>
      <c r="AM119" s="962"/>
      <c r="AN119" s="962"/>
      <c r="AO119" s="963"/>
      <c r="AP119" s="965" t="s">
        <v>227</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448</v>
      </c>
      <c r="BP119" s="1076"/>
      <c r="BQ119" s="1067">
        <v>14016927</v>
      </c>
      <c r="BR119" s="1068"/>
      <c r="BS119" s="1068"/>
      <c r="BT119" s="1068"/>
      <c r="BU119" s="1068"/>
      <c r="BV119" s="1068">
        <v>14721451</v>
      </c>
      <c r="BW119" s="1068"/>
      <c r="BX119" s="1068"/>
      <c r="BY119" s="1068"/>
      <c r="BZ119" s="1068"/>
      <c r="CA119" s="1068">
        <v>14473075</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227</v>
      </c>
      <c r="DH119" s="1054"/>
      <c r="DI119" s="1054"/>
      <c r="DJ119" s="1054"/>
      <c r="DK119" s="1055"/>
      <c r="DL119" s="1053" t="s">
        <v>227</v>
      </c>
      <c r="DM119" s="1054"/>
      <c r="DN119" s="1054"/>
      <c r="DO119" s="1054"/>
      <c r="DP119" s="1055"/>
      <c r="DQ119" s="1053" t="s">
        <v>423</v>
      </c>
      <c r="DR119" s="1054"/>
      <c r="DS119" s="1054"/>
      <c r="DT119" s="1054"/>
      <c r="DU119" s="1055"/>
      <c r="DV119" s="1056" t="s">
        <v>430</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227</v>
      </c>
      <c r="AB120" s="1029"/>
      <c r="AC120" s="1029"/>
      <c r="AD120" s="1029"/>
      <c r="AE120" s="1030"/>
      <c r="AF120" s="1031" t="s">
        <v>430</v>
      </c>
      <c r="AG120" s="1029"/>
      <c r="AH120" s="1029"/>
      <c r="AI120" s="1029"/>
      <c r="AJ120" s="1030"/>
      <c r="AK120" s="1031" t="s">
        <v>227</v>
      </c>
      <c r="AL120" s="1029"/>
      <c r="AM120" s="1029"/>
      <c r="AN120" s="1029"/>
      <c r="AO120" s="1030"/>
      <c r="AP120" s="1032" t="s">
        <v>227</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3608580</v>
      </c>
      <c r="BR120" s="997"/>
      <c r="BS120" s="997"/>
      <c r="BT120" s="997"/>
      <c r="BU120" s="997"/>
      <c r="BV120" s="997">
        <v>3678267</v>
      </c>
      <c r="BW120" s="997"/>
      <c r="BX120" s="997"/>
      <c r="BY120" s="997"/>
      <c r="BZ120" s="997"/>
      <c r="CA120" s="997">
        <v>3720285</v>
      </c>
      <c r="CB120" s="997"/>
      <c r="CC120" s="997"/>
      <c r="CD120" s="997"/>
      <c r="CE120" s="997"/>
      <c r="CF120" s="1011">
        <v>104.7</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t="s">
        <v>227</v>
      </c>
      <c r="DH120" s="997"/>
      <c r="DI120" s="997"/>
      <c r="DJ120" s="997"/>
      <c r="DK120" s="997"/>
      <c r="DL120" s="997" t="s">
        <v>227</v>
      </c>
      <c r="DM120" s="997"/>
      <c r="DN120" s="997"/>
      <c r="DO120" s="997"/>
      <c r="DP120" s="997"/>
      <c r="DQ120" s="997">
        <v>2619744</v>
      </c>
      <c r="DR120" s="997"/>
      <c r="DS120" s="997"/>
      <c r="DT120" s="997"/>
      <c r="DU120" s="997"/>
      <c r="DV120" s="998">
        <v>73.8</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423</v>
      </c>
      <c r="AB121" s="1029"/>
      <c r="AC121" s="1029"/>
      <c r="AD121" s="1029"/>
      <c r="AE121" s="1030"/>
      <c r="AF121" s="1031" t="s">
        <v>227</v>
      </c>
      <c r="AG121" s="1029"/>
      <c r="AH121" s="1029"/>
      <c r="AI121" s="1029"/>
      <c r="AJ121" s="1030"/>
      <c r="AK121" s="1031" t="s">
        <v>227</v>
      </c>
      <c r="AL121" s="1029"/>
      <c r="AM121" s="1029"/>
      <c r="AN121" s="1029"/>
      <c r="AO121" s="1030"/>
      <c r="AP121" s="1032" t="s">
        <v>227</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92752</v>
      </c>
      <c r="BR121" s="990"/>
      <c r="BS121" s="990"/>
      <c r="BT121" s="990"/>
      <c r="BU121" s="990"/>
      <c r="BV121" s="990">
        <v>78675</v>
      </c>
      <c r="BW121" s="990"/>
      <c r="BX121" s="990"/>
      <c r="BY121" s="990"/>
      <c r="BZ121" s="990"/>
      <c r="CA121" s="990">
        <v>69061</v>
      </c>
      <c r="CB121" s="990"/>
      <c r="CC121" s="990"/>
      <c r="CD121" s="990"/>
      <c r="CE121" s="990"/>
      <c r="CF121" s="984">
        <v>1.9</v>
      </c>
      <c r="CG121" s="985"/>
      <c r="CH121" s="985"/>
      <c r="CI121" s="985"/>
      <c r="CJ121" s="985"/>
      <c r="CK121" s="1080"/>
      <c r="CL121" s="1081"/>
      <c r="CM121" s="1081"/>
      <c r="CN121" s="1081"/>
      <c r="CO121" s="1082"/>
      <c r="CP121" s="1090" t="s">
        <v>456</v>
      </c>
      <c r="CQ121" s="1091"/>
      <c r="CR121" s="1091"/>
      <c r="CS121" s="1091"/>
      <c r="CT121" s="1091"/>
      <c r="CU121" s="1091"/>
      <c r="CV121" s="1091"/>
      <c r="CW121" s="1091"/>
      <c r="CX121" s="1091"/>
      <c r="CY121" s="1091"/>
      <c r="CZ121" s="1091"/>
      <c r="DA121" s="1091"/>
      <c r="DB121" s="1091"/>
      <c r="DC121" s="1091"/>
      <c r="DD121" s="1091"/>
      <c r="DE121" s="1091"/>
      <c r="DF121" s="1092"/>
      <c r="DG121" s="989" t="s">
        <v>227</v>
      </c>
      <c r="DH121" s="990"/>
      <c r="DI121" s="990"/>
      <c r="DJ121" s="990"/>
      <c r="DK121" s="990"/>
      <c r="DL121" s="990" t="s">
        <v>227</v>
      </c>
      <c r="DM121" s="990"/>
      <c r="DN121" s="990"/>
      <c r="DO121" s="990"/>
      <c r="DP121" s="990"/>
      <c r="DQ121" s="990" t="s">
        <v>227</v>
      </c>
      <c r="DR121" s="990"/>
      <c r="DS121" s="990"/>
      <c r="DT121" s="990"/>
      <c r="DU121" s="990"/>
      <c r="DV121" s="991" t="s">
        <v>227</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227</v>
      </c>
      <c r="AB122" s="1029"/>
      <c r="AC122" s="1029"/>
      <c r="AD122" s="1029"/>
      <c r="AE122" s="1030"/>
      <c r="AF122" s="1031" t="s">
        <v>430</v>
      </c>
      <c r="AG122" s="1029"/>
      <c r="AH122" s="1029"/>
      <c r="AI122" s="1029"/>
      <c r="AJ122" s="1030"/>
      <c r="AK122" s="1031" t="s">
        <v>382</v>
      </c>
      <c r="AL122" s="1029"/>
      <c r="AM122" s="1029"/>
      <c r="AN122" s="1029"/>
      <c r="AO122" s="1030"/>
      <c r="AP122" s="1032" t="s">
        <v>227</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9328052</v>
      </c>
      <c r="BR122" s="1068"/>
      <c r="BS122" s="1068"/>
      <c r="BT122" s="1068"/>
      <c r="BU122" s="1068"/>
      <c r="BV122" s="1068">
        <v>9597823</v>
      </c>
      <c r="BW122" s="1068"/>
      <c r="BX122" s="1068"/>
      <c r="BY122" s="1068"/>
      <c r="BZ122" s="1068"/>
      <c r="CA122" s="1068">
        <v>9463382</v>
      </c>
      <c r="CB122" s="1068"/>
      <c r="CC122" s="1068"/>
      <c r="CD122" s="1068"/>
      <c r="CE122" s="1068"/>
      <c r="CF122" s="1088">
        <v>266.5</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430</v>
      </c>
      <c r="DH122" s="990"/>
      <c r="DI122" s="990"/>
      <c r="DJ122" s="990"/>
      <c r="DK122" s="990"/>
      <c r="DL122" s="990" t="s">
        <v>423</v>
      </c>
      <c r="DM122" s="990"/>
      <c r="DN122" s="990"/>
      <c r="DO122" s="990"/>
      <c r="DP122" s="990"/>
      <c r="DQ122" s="990" t="s">
        <v>227</v>
      </c>
      <c r="DR122" s="990"/>
      <c r="DS122" s="990"/>
      <c r="DT122" s="990"/>
      <c r="DU122" s="990"/>
      <c r="DV122" s="991" t="s">
        <v>227</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227</v>
      </c>
      <c r="AG123" s="1029"/>
      <c r="AH123" s="1029"/>
      <c r="AI123" s="1029"/>
      <c r="AJ123" s="1030"/>
      <c r="AK123" s="1031" t="s">
        <v>430</v>
      </c>
      <c r="AL123" s="1029"/>
      <c r="AM123" s="1029"/>
      <c r="AN123" s="1029"/>
      <c r="AO123" s="1030"/>
      <c r="AP123" s="1032" t="s">
        <v>382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459</v>
      </c>
      <c r="BP123" s="1076"/>
      <c r="BQ123" s="1135">
        <v>13029384</v>
      </c>
      <c r="BR123" s="1136"/>
      <c r="BS123" s="1136"/>
      <c r="BT123" s="1136"/>
      <c r="BU123" s="1136"/>
      <c r="BV123" s="1136">
        <v>13354765</v>
      </c>
      <c r="BW123" s="1136"/>
      <c r="BX123" s="1136"/>
      <c r="BY123" s="1136"/>
      <c r="BZ123" s="1136"/>
      <c r="CA123" s="1136">
        <v>13252728</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227</v>
      </c>
      <c r="DH123" s="1029"/>
      <c r="DI123" s="1029"/>
      <c r="DJ123" s="1029"/>
      <c r="DK123" s="1030"/>
      <c r="DL123" s="1031" t="s">
        <v>430</v>
      </c>
      <c r="DM123" s="1029"/>
      <c r="DN123" s="1029"/>
      <c r="DO123" s="1029"/>
      <c r="DP123" s="1030"/>
      <c r="DQ123" s="1031" t="s">
        <v>227</v>
      </c>
      <c r="DR123" s="1029"/>
      <c r="DS123" s="1029"/>
      <c r="DT123" s="1029"/>
      <c r="DU123" s="1030"/>
      <c r="DV123" s="1032" t="s">
        <v>430</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423</v>
      </c>
      <c r="AB124" s="1029"/>
      <c r="AC124" s="1029"/>
      <c r="AD124" s="1029"/>
      <c r="AE124" s="1030"/>
      <c r="AF124" s="1031" t="s">
        <v>423</v>
      </c>
      <c r="AG124" s="1029"/>
      <c r="AH124" s="1029"/>
      <c r="AI124" s="1029"/>
      <c r="AJ124" s="1030"/>
      <c r="AK124" s="1031" t="s">
        <v>227</v>
      </c>
      <c r="AL124" s="1029"/>
      <c r="AM124" s="1029"/>
      <c r="AN124" s="1029"/>
      <c r="AO124" s="1030"/>
      <c r="AP124" s="1032" t="s">
        <v>382</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25.2</v>
      </c>
      <c r="BR124" s="1098"/>
      <c r="BS124" s="1098"/>
      <c r="BT124" s="1098"/>
      <c r="BU124" s="1098"/>
      <c r="BV124" s="1098">
        <v>36.700000000000003</v>
      </c>
      <c r="BW124" s="1098"/>
      <c r="BX124" s="1098"/>
      <c r="BY124" s="1098"/>
      <c r="BZ124" s="1098"/>
      <c r="CA124" s="1098">
        <v>34.299999999999997</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v>2284450</v>
      </c>
      <c r="DH124" s="1054"/>
      <c r="DI124" s="1054"/>
      <c r="DJ124" s="1054"/>
      <c r="DK124" s="1055"/>
      <c r="DL124" s="1053">
        <v>2813581</v>
      </c>
      <c r="DM124" s="1054"/>
      <c r="DN124" s="1054"/>
      <c r="DO124" s="1054"/>
      <c r="DP124" s="1055"/>
      <c r="DQ124" s="1053" t="s">
        <v>227</v>
      </c>
      <c r="DR124" s="1054"/>
      <c r="DS124" s="1054"/>
      <c r="DT124" s="1054"/>
      <c r="DU124" s="1055"/>
      <c r="DV124" s="1056" t="s">
        <v>382</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423</v>
      </c>
      <c r="AB125" s="1029"/>
      <c r="AC125" s="1029"/>
      <c r="AD125" s="1029"/>
      <c r="AE125" s="1030"/>
      <c r="AF125" s="1031" t="s">
        <v>227</v>
      </c>
      <c r="AG125" s="1029"/>
      <c r="AH125" s="1029"/>
      <c r="AI125" s="1029"/>
      <c r="AJ125" s="1030"/>
      <c r="AK125" s="1031" t="s">
        <v>423</v>
      </c>
      <c r="AL125" s="1029"/>
      <c r="AM125" s="1029"/>
      <c r="AN125" s="1029"/>
      <c r="AO125" s="1030"/>
      <c r="AP125" s="1032" t="s">
        <v>423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423</v>
      </c>
      <c r="DM125" s="997"/>
      <c r="DN125" s="997"/>
      <c r="DO125" s="997"/>
      <c r="DP125" s="997"/>
      <c r="DQ125" s="997" t="s">
        <v>227</v>
      </c>
      <c r="DR125" s="997"/>
      <c r="DS125" s="997"/>
      <c r="DT125" s="997"/>
      <c r="DU125" s="997"/>
      <c r="DV125" s="998" t="s">
        <v>382</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423</v>
      </c>
      <c r="AB126" s="1029"/>
      <c r="AC126" s="1029"/>
      <c r="AD126" s="1029"/>
      <c r="AE126" s="1030"/>
      <c r="AF126" s="1031" t="s">
        <v>423</v>
      </c>
      <c r="AG126" s="1029"/>
      <c r="AH126" s="1029"/>
      <c r="AI126" s="1029"/>
      <c r="AJ126" s="1030"/>
      <c r="AK126" s="1031" t="s">
        <v>382</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382</v>
      </c>
      <c r="DM126" s="990"/>
      <c r="DN126" s="990"/>
      <c r="DO126" s="990"/>
      <c r="DP126" s="990"/>
      <c r="DQ126" s="990" t="s">
        <v>227</v>
      </c>
      <c r="DR126" s="990"/>
      <c r="DS126" s="990"/>
      <c r="DT126" s="990"/>
      <c r="DU126" s="990"/>
      <c r="DV126" s="991" t="s">
        <v>227</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227</v>
      </c>
      <c r="AB127" s="1029"/>
      <c r="AC127" s="1029"/>
      <c r="AD127" s="1029"/>
      <c r="AE127" s="1030"/>
      <c r="AF127" s="1031" t="s">
        <v>227</v>
      </c>
      <c r="AG127" s="1029"/>
      <c r="AH127" s="1029"/>
      <c r="AI127" s="1029"/>
      <c r="AJ127" s="1030"/>
      <c r="AK127" s="1031" t="s">
        <v>423</v>
      </c>
      <c r="AL127" s="1029"/>
      <c r="AM127" s="1029"/>
      <c r="AN127" s="1029"/>
      <c r="AO127" s="1030"/>
      <c r="AP127" s="1032" t="s">
        <v>423</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423</v>
      </c>
      <c r="DH127" s="990"/>
      <c r="DI127" s="990"/>
      <c r="DJ127" s="990"/>
      <c r="DK127" s="990"/>
      <c r="DL127" s="990" t="s">
        <v>382</v>
      </c>
      <c r="DM127" s="990"/>
      <c r="DN127" s="990"/>
      <c r="DO127" s="990"/>
      <c r="DP127" s="990"/>
      <c r="DQ127" s="990" t="s">
        <v>227</v>
      </c>
      <c r="DR127" s="990"/>
      <c r="DS127" s="990"/>
      <c r="DT127" s="990"/>
      <c r="DU127" s="990"/>
      <c r="DV127" s="991" t="s">
        <v>430</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13896</v>
      </c>
      <c r="AB128" s="1118"/>
      <c r="AC128" s="1118"/>
      <c r="AD128" s="1118"/>
      <c r="AE128" s="1119"/>
      <c r="AF128" s="1120">
        <v>11740</v>
      </c>
      <c r="AG128" s="1118"/>
      <c r="AH128" s="1118"/>
      <c r="AI128" s="1118"/>
      <c r="AJ128" s="1119"/>
      <c r="AK128" s="1120">
        <v>11129</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430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227</v>
      </c>
      <c r="DH128" s="1110"/>
      <c r="DI128" s="1110"/>
      <c r="DJ128" s="1110"/>
      <c r="DK128" s="1110"/>
      <c r="DL128" s="1110" t="s">
        <v>227</v>
      </c>
      <c r="DM128" s="1110"/>
      <c r="DN128" s="1110"/>
      <c r="DO128" s="1110"/>
      <c r="DP128" s="1110"/>
      <c r="DQ128" s="1110" t="s">
        <v>227</v>
      </c>
      <c r="DR128" s="1110"/>
      <c r="DS128" s="1110"/>
      <c r="DT128" s="1110"/>
      <c r="DU128" s="1110"/>
      <c r="DV128" s="1111" t="s">
        <v>430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4875730</v>
      </c>
      <c r="AB129" s="1029"/>
      <c r="AC129" s="1029"/>
      <c r="AD129" s="1029"/>
      <c r="AE129" s="1030"/>
      <c r="AF129" s="1031">
        <v>4692528</v>
      </c>
      <c r="AG129" s="1029"/>
      <c r="AH129" s="1029"/>
      <c r="AI129" s="1029"/>
      <c r="AJ129" s="1030"/>
      <c r="AK129" s="1031">
        <v>4550118</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227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966934</v>
      </c>
      <c r="AB130" s="1029"/>
      <c r="AC130" s="1029"/>
      <c r="AD130" s="1029"/>
      <c r="AE130" s="1030"/>
      <c r="AF130" s="1031">
        <v>977681</v>
      </c>
      <c r="AG130" s="1029"/>
      <c r="AH130" s="1029"/>
      <c r="AI130" s="1029"/>
      <c r="AJ130" s="1030"/>
      <c r="AK130" s="1031">
        <v>998492</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3908796</v>
      </c>
      <c r="AB131" s="1054"/>
      <c r="AC131" s="1054"/>
      <c r="AD131" s="1054"/>
      <c r="AE131" s="1055"/>
      <c r="AF131" s="1053">
        <v>3714847</v>
      </c>
      <c r="AG131" s="1054"/>
      <c r="AH131" s="1054"/>
      <c r="AI131" s="1054"/>
      <c r="AJ131" s="1055"/>
      <c r="AK131" s="1053">
        <v>3551626</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34.299999999999997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10.01165065</v>
      </c>
      <c r="AB132" s="1170"/>
      <c r="AC132" s="1170"/>
      <c r="AD132" s="1170"/>
      <c r="AE132" s="1171"/>
      <c r="AF132" s="1172">
        <v>10.599736679999999</v>
      </c>
      <c r="AG132" s="1170"/>
      <c r="AH132" s="1170"/>
      <c r="AI132" s="1170"/>
      <c r="AJ132" s="1171"/>
      <c r="AK132" s="1172">
        <v>10.50409024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10.5</v>
      </c>
      <c r="AB133" s="1153"/>
      <c r="AC133" s="1153"/>
      <c r="AD133" s="1153"/>
      <c r="AE133" s="1154"/>
      <c r="AF133" s="1152">
        <v>10.5</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n9dieCv5+5y3yWj+913MgRo6z/SH+4sA4RfqLRVL16pajRKiFFgLlf3Edv9o5GUQGhIruAyqFc+Xv+FHI5TjA==" saltValue="eBTgSl9oJeYPiVeO83mT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F97" sqref="DF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kJYq/DmmsBNV9Ei5oX5hXefb1j05dpqCDGZPmB1vxcqKsLskYmgVbEAdSSA6yal341V5M/2qbHEJ5r43L+BYg==" saltValue="Ortqjek39mIujWv1K4QY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56"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gd08gDYRg/HlnMw4V8t9u6hHNFbn1GMniE+Co2TU6tBCej2VoUGeUIomxWe2R1d6+D0mw+Q1s+w9RVJig5DQA==" saltValue="Xdfq5QRh0gmwoTs3f8Hj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3"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1104453</v>
      </c>
      <c r="AP9" s="292">
        <v>124952</v>
      </c>
      <c r="AQ9" s="293">
        <v>107310</v>
      </c>
      <c r="AR9" s="294">
        <v>16.399999999999999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99963</v>
      </c>
      <c r="AP10" s="295">
        <v>11309</v>
      </c>
      <c r="AQ10" s="296">
        <v>12629</v>
      </c>
      <c r="AR10" s="297">
        <v>-10.5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301460</v>
      </c>
      <c r="AP11" s="295">
        <v>34106</v>
      </c>
      <c r="AQ11" s="296">
        <v>13528</v>
      </c>
      <c r="AR11" s="297">
        <v>152.1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5453</v>
      </c>
      <c r="AP12" s="295">
        <v>617</v>
      </c>
      <c r="AQ12" s="296">
        <v>1569</v>
      </c>
      <c r="AR12" s="297">
        <v>-60.7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65084</v>
      </c>
      <c r="AP14" s="295">
        <v>7363</v>
      </c>
      <c r="AQ14" s="296">
        <v>5788</v>
      </c>
      <c r="AR14" s="297">
        <v>27.2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51779</v>
      </c>
      <c r="AP15" s="295">
        <v>5858</v>
      </c>
      <c r="AQ15" s="296">
        <v>2674</v>
      </c>
      <c r="AR15" s="297">
        <v>119.1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-119113</v>
      </c>
      <c r="AP16" s="295">
        <v>-13476</v>
      </c>
      <c r="AQ16" s="296">
        <v>-10217</v>
      </c>
      <c r="AR16" s="297">
        <v>31.9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1509079</v>
      </c>
      <c r="AP17" s="295">
        <v>170730</v>
      </c>
      <c r="AQ17" s="296">
        <v>133280</v>
      </c>
      <c r="AR17" s="297">
        <v>28.1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16.399999999999999</v>
      </c>
      <c r="AP21" s="308">
        <v>12.41</v>
      </c>
      <c r="AQ21" s="309">
        <v>3.99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92.5</v>
      </c>
      <c r="AP22" s="313">
        <v>96.1</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1137933</v>
      </c>
      <c r="AP32" s="322">
        <v>128740</v>
      </c>
      <c r="AQ32" s="323">
        <v>65207</v>
      </c>
      <c r="AR32" s="324">
        <v>97.4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208037</v>
      </c>
      <c r="AP35" s="322">
        <v>23536</v>
      </c>
      <c r="AQ35" s="323">
        <v>23731</v>
      </c>
      <c r="AR35" s="324">
        <v>-0.8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36717</v>
      </c>
      <c r="AP36" s="322">
        <v>4154</v>
      </c>
      <c r="AQ36" s="323">
        <v>4111</v>
      </c>
      <c r="AR36" s="324">
        <v>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498</v>
      </c>
      <c r="AP37" s="322" t="s">
        <v>498</v>
      </c>
      <c r="AQ37" s="323">
        <v>745</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5</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-11129</v>
      </c>
      <c r="AP39" s="322">
        <v>-1259</v>
      </c>
      <c r="AQ39" s="323">
        <v>-2298</v>
      </c>
      <c r="AR39" s="324">
        <v>-45.2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-998492</v>
      </c>
      <c r="AP40" s="322">
        <v>-112964</v>
      </c>
      <c r="AQ40" s="323">
        <v>-66358</v>
      </c>
      <c r="AR40" s="324">
        <v>70.2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373066</v>
      </c>
      <c r="AP41" s="322">
        <v>42207</v>
      </c>
      <c r="AQ41" s="323">
        <v>25144</v>
      </c>
      <c r="AR41" s="324">
        <v>67.900000000000006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1289321</v>
      </c>
      <c r="AN51" s="344">
        <v>131765</v>
      </c>
      <c r="AO51" s="345">
        <v>26.2</v>
      </c>
      <c r="AP51" s="346">
        <v>119674</v>
      </c>
      <c r="AQ51" s="347">
        <v>26.2</v>
      </c>
      <c r="AR51" s="348">
        <v>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884048</v>
      </c>
      <c r="AN52" s="352">
        <v>90347</v>
      </c>
      <c r="AO52" s="353">
        <v>8.6999999999999993</v>
      </c>
      <c r="AP52" s="354">
        <v>57803</v>
      </c>
      <c r="AQ52" s="355">
        <v>4.8</v>
      </c>
      <c r="AR52" s="356">
        <v>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1707257</v>
      </c>
      <c r="AN53" s="344">
        <v>178378</v>
      </c>
      <c r="AO53" s="345">
        <v>35.4</v>
      </c>
      <c r="AP53" s="346">
        <v>119685</v>
      </c>
      <c r="AQ53" s="347">
        <v>0</v>
      </c>
      <c r="AR53" s="348">
        <v>35.4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1396488</v>
      </c>
      <c r="AN54" s="352">
        <v>145908</v>
      </c>
      <c r="AO54" s="353">
        <v>61.5</v>
      </c>
      <c r="AP54" s="354">
        <v>68464</v>
      </c>
      <c r="AQ54" s="355">
        <v>18.399999999999999</v>
      </c>
      <c r="AR54" s="356">
        <v>43.1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1370203</v>
      </c>
      <c r="AN55" s="344">
        <v>146656</v>
      </c>
      <c r="AO55" s="345">
        <v>-17.8</v>
      </c>
      <c r="AP55" s="346">
        <v>128611</v>
      </c>
      <c r="AQ55" s="347">
        <v>7.5</v>
      </c>
      <c r="AR55" s="348">
        <v>-25.3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944188</v>
      </c>
      <c r="AN56" s="352">
        <v>101058</v>
      </c>
      <c r="AO56" s="353">
        <v>-30.7</v>
      </c>
      <c r="AP56" s="354">
        <v>61552</v>
      </c>
      <c r="AQ56" s="355">
        <v>-10.1</v>
      </c>
      <c r="AR56" s="356">
        <v>-20.6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1551440</v>
      </c>
      <c r="AN57" s="344">
        <v>170133</v>
      </c>
      <c r="AO57" s="345">
        <v>16</v>
      </c>
      <c r="AP57" s="346">
        <v>138651</v>
      </c>
      <c r="AQ57" s="347">
        <v>7.8</v>
      </c>
      <c r="AR57" s="348">
        <v>8.1999999999999993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1407963</v>
      </c>
      <c r="AN58" s="352">
        <v>154399</v>
      </c>
      <c r="AO58" s="353">
        <v>52.8</v>
      </c>
      <c r="AP58" s="354">
        <v>71211</v>
      </c>
      <c r="AQ58" s="355">
        <v>15.7</v>
      </c>
      <c r="AR58" s="356">
        <v>37.1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1015836</v>
      </c>
      <c r="AN59" s="344">
        <v>114927</v>
      </c>
      <c r="AO59" s="345">
        <v>-32.4</v>
      </c>
      <c r="AP59" s="346">
        <v>122882</v>
      </c>
      <c r="AQ59" s="347">
        <v>-11.4</v>
      </c>
      <c r="AR59" s="348">
        <v>-21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908294</v>
      </c>
      <c r="AN60" s="352">
        <v>102760</v>
      </c>
      <c r="AO60" s="353">
        <v>-33.4</v>
      </c>
      <c r="AP60" s="354">
        <v>65785</v>
      </c>
      <c r="AQ60" s="355">
        <v>-7.6</v>
      </c>
      <c r="AR60" s="356">
        <v>-25.8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1386811</v>
      </c>
      <c r="AN61" s="359">
        <v>148372</v>
      </c>
      <c r="AO61" s="360">
        <v>5.5</v>
      </c>
      <c r="AP61" s="361">
        <v>125901</v>
      </c>
      <c r="AQ61" s="362">
        <v>6</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1108196</v>
      </c>
      <c r="AN62" s="352">
        <v>118894</v>
      </c>
      <c r="AO62" s="353">
        <v>11.8</v>
      </c>
      <c r="AP62" s="354">
        <v>64963</v>
      </c>
      <c r="AQ62" s="355">
        <v>4.2</v>
      </c>
      <c r="AR62" s="356">
        <v>7.6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ufMOlQPlt2cRw1lGo7jD/17Hj7OnnPAHJZooNyfJk9ClgB7hMT6rBUYa4LhzxGa4uy7uKn3F+zrHuyN4NsKGg==" saltValue="zAbogNTMIze4Eh9Bw3q3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OUyIZWcXDqQZ5Rx2vu2+7SSpzFs+BhQPrUUSEIJWcg6SOb6oXTbgJPYT/XsKkk3IJONe495BNnpvzmpuEuR4g==" saltValue="IUPUOLTychluXssSyJ55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QsYfO9WA6/eqlDis7gH2pmoF/WpmxTCiEnlIB4Oy2GSX0xcEVFdJ5MAeVMfqS33SX0MenTc715FW49Yp+M+EA==" saltValue="ZBJfiVmhlCd5v0J0qoqp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6" zoomScale="80" zoomScaleNormal="8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41</v>
      </c>
      <c r="G47" s="12">
        <v>44.17</v>
      </c>
      <c r="H47" s="12">
        <v>45.18</v>
      </c>
      <c r="I47" s="12">
        <v>46.96</v>
      </c>
      <c r="J47" s="13">
        <v>48.47</v>
      </c>
    </row>
    <row r="48" spans="2:10" ht="57.75" customHeight="1" x14ac:dyDescent="0.15">
      <c r="B48" s="14"/>
      <c r="C48" s="1214" t="s">
        <v>4</v>
      </c>
      <c r="D48" s="1214"/>
      <c r="E48" s="1215"/>
      <c r="F48" s="15">
        <v>5.46</v>
      </c>
      <c r="G48" s="16">
        <v>5.25</v>
      </c>
      <c r="H48" s="16">
        <v>7.15</v>
      </c>
      <c r="I48" s="16">
        <v>6.85</v>
      </c>
      <c r="J48" s="17">
        <v>7.8</v>
      </c>
    </row>
    <row r="49" spans="2:10" ht="57.75" customHeight="1" thickBot="1" x14ac:dyDescent="0.2">
      <c r="B49" s="18"/>
      <c r="C49" s="1216" t="s">
        <v>5</v>
      </c>
      <c r="D49" s="1216"/>
      <c r="E49" s="1217"/>
      <c r="F49" s="19">
        <v>4.79</v>
      </c>
      <c r="G49" s="20">
        <v>1.71</v>
      </c>
      <c r="H49" s="20">
        <v>2.96</v>
      </c>
      <c r="I49" s="20" t="s">
        <v>545</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9UEdmI4HAq5Ru3dYz6AQZ4iJ8/OoeqhueaX5dJDygRzRDAFH/oOUZYI4lM4Hwlxf0fQFnUVhhM5WKkq/pFsag==" saltValue="QXTq3AybLQ5LIfBC3E/V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2019-11-19T02:31:32Z</cp:lastPrinted>
  <dcterms:created xsi:type="dcterms:W3CDTF">2019-06-06T06:45:17Z</dcterms:created>
  <dcterms:modified xsi:type="dcterms:W3CDTF">2019-11-21T02:17:32Z</dcterms:modified>
  <cp:category/>
</cp:coreProperties>
</file>