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松阪" sheetId="2" r:id="rId2"/>
  </sheets>
  <definedNames>
    <definedName name="_xlnm.Print_Area" localSheetId="0">'ブルーのシートの修正をお願いします'!$A$1:$N$22</definedName>
    <definedName name="_xlnm.Print_Area" localSheetId="1">'松阪'!$A$1:$I$67</definedName>
    <definedName name="_xlnm.Print_Titles" localSheetId="1">'松阪'!$1:$3</definedName>
    <definedName name="Z_164EB41D_DCC5_4C99_8CCC_D175D7CF8BC2_.wvu.FilterData" localSheetId="1" hidden="1">'松阪'!$A$2:$K$2</definedName>
    <definedName name="Z_24A93971_E9FD_4E46_B346_186F25436E81_.wvu.FilterData" localSheetId="1" hidden="1">'松阪'!$A$2:$K$2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'松阪'!$A$2:$K$2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'松阪'!$A$1:$K$67</definedName>
    <definedName name="Z_2A918B1D_2F56_4480_A3F6_9102D5C2C4FA_.wvu.PrintTitles" localSheetId="1" hidden="1">'松阪'!$1:$2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'松阪'!$A$2:$K$2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8DD0154_663D_4560_8CA5_35F4FE0A4F7C_.wvu.FilterData" localSheetId="1" hidden="1">'松阪'!$A$2:$K$2</definedName>
    <definedName name="Z_39E2FB5A_FD44_4B48_895D_8FBE79C566B4_.wvu.FilterData" localSheetId="1" hidden="1">'松阪'!$A$2:$G$2</definedName>
    <definedName name="Z_3B8AB501_86CD_11D8_A46D_00004C873349_.wvu.FilterData" localSheetId="1" hidden="1">'松阪'!$A$2:$G$2</definedName>
    <definedName name="Z_3E7F553D_48D2_443C_ACAC_B5BD67D65A3B_.wvu.FilterData" localSheetId="1" hidden="1">'松阪'!$A$2:$G$2</definedName>
    <definedName name="Z_3E7F553D_48D2_443C_ACAC_B5BD67D65A3B_.wvu.PrintArea" localSheetId="1" hidden="1">'松阪'!$A$1:$H$67</definedName>
    <definedName name="Z_3E7F553D_48D2_443C_ACAC_B5BD67D65A3B_.wvu.PrintTitles" localSheetId="1" hidden="1">'松阪'!$1:$2</definedName>
    <definedName name="Z_4A393F90_822B_11D8_85CF_00004CA39995_.wvu.FilterData" localSheetId="1" hidden="1">'松阪'!$A$2:$G$2</definedName>
    <definedName name="Z_5AB0F7FD_8194_4B03_AEB1_1C082E54B78D_.wvu.FilterData" localSheetId="1" hidden="1">'松阪'!$A$2:$K$2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9F326B7_EA9D_4222_BC83_938DE0E91663_.wvu.FilterData" localSheetId="1" hidden="1">'松阪'!$A$2:$K$2</definedName>
    <definedName name="Z_6AAE59CA_183C_4AC2_AECC_445716C76BBC_.wvu.FilterData" localSheetId="1" hidden="1">'松阪'!$A$2:$G$2</definedName>
    <definedName name="Z_6AAE59CA_183C_4AC2_AECC_445716C76BBC_.wvu.PrintArea" localSheetId="1" hidden="1">'松阪'!$A$1:$G$20</definedName>
    <definedName name="Z_7F17DC2D_668A_4DE8_97B5_C85DF02E735C_.wvu.FilterData" localSheetId="1" hidden="1">'松阪'!$A$2:$K$2</definedName>
    <definedName name="Z_915143CC_EC2B_462B_80B1_C40B1D312537_.wvu.FilterData" localSheetId="1" hidden="1">'松阪'!$A$2:$G$2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'松阪'!$A$2:$G$2</definedName>
    <definedName name="Z_91CE5417_6D27_11D8_85CF_00004CA39995_.wvu.PrintArea" localSheetId="1" hidden="1">'松阪'!$A$1:$G$20</definedName>
    <definedName name="Z_91CE5417_6D27_11D8_85CF_00004CA39995_.wvu.PrintTitles" localSheetId="1" hidden="1">'松阪'!$1:$2</definedName>
    <definedName name="Z_945611C7_B02B_42C1_8869_E6F28A4CBDA6_.wvu.FilterData" localSheetId="1" hidden="1">'松阪'!$A$2:$G$2</definedName>
    <definedName name="Z_9A8E867A_6036_477A_8286_714ACA81F1FD_.wvu.FilterData" localSheetId="1" hidden="1">'松阪'!$A$2:$G$2</definedName>
    <definedName name="Z_9A8E867A_6036_477A_8286_714ACA81F1FD_.wvu.PrintArea" localSheetId="1" hidden="1">'松阪'!$A$1:$G$20</definedName>
    <definedName name="Z_A5FA745C_2DDB_4C50_8B48_CE19EBC9651E_.wvu.FilterData" localSheetId="1" hidden="1">'松阪'!$A$2:$G$2</definedName>
    <definedName name="Z_A5FA745C_2DDB_4C50_8B48_CE19EBC9651E_.wvu.PrintArea" localSheetId="1" hidden="1">'松阪'!$A$1:$G$20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'松阪'!$A$2:$G$2</definedName>
    <definedName name="Z_ACF12A90_81E0_11D8_A467_00004C873349_.wvu.PrintArea" localSheetId="1" hidden="1">'松阪'!$A$1:$G$20</definedName>
    <definedName name="Z_ACF12A90_81E0_11D8_A467_00004C873349_.wvu.PrintTitles" localSheetId="1" hidden="1">'松阪'!$1:$2</definedName>
    <definedName name="Z_B37A2C0E_5D82_4216_A85C_B8C40E4FE67B_.wvu.FilterData" localSheetId="1" hidden="1">'松阪'!$A$2:$G$2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'松阪'!$A$2:$G$2</definedName>
    <definedName name="Z_BDDAFF88_7D63_40FD_B71B_87A150DF609F_.wvu.Cols" localSheetId="1" hidden="1">'松阪'!$I:$K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'松阪'!$A$2:$K$2</definedName>
    <definedName name="Z_BDDAFF88_7D63_40FD_B71B_87A150DF609F_.wvu.PrintArea" localSheetId="1" hidden="1">'松阪'!$A$1:$K$67</definedName>
    <definedName name="Z_BDDAFF88_7D63_40FD_B71B_87A150DF609F_.wvu.Rows" localSheetId="1" hidden="1">'松阪'!#REF!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'松阪'!$A$2:$K$2</definedName>
    <definedName name="Z_C4106FE7_9537_4659_86BE_6F6B795F22BF_.wvu.FilterData" localSheetId="1" hidden="1">'松阪'!$A$2:$K$2</definedName>
    <definedName name="Z_C8F9C653_114D_4D67_ABC9_06F1329D037B_.wvu.FilterData" localSheetId="1" hidden="1">'松阪'!$A$2:$G$2</definedName>
    <definedName name="Z_C8F9C653_114D_4D67_ABC9_06F1329D037B_.wvu.PrintArea" localSheetId="1" hidden="1">'松阪'!$A$1:$G$20</definedName>
    <definedName name="Z_C8F9C653_114D_4D67_ABC9_06F1329D037B_.wvu.PrintTitles" localSheetId="1" hidden="1">'松阪'!$1:$2</definedName>
    <definedName name="Z_CB37A52E_FC03_49E2_AB42_ABDF3E81BED3_.wvu.FilterData" localSheetId="1" hidden="1">'松阪'!$A$2:$G$2</definedName>
    <definedName name="Z_CB37A52E_FC03_49E2_AB42_ABDF3E81BED3_.wvu.PrintArea" localSheetId="1" hidden="1">'松阪'!$A$1:$G$20</definedName>
    <definedName name="Z_CB37A52E_FC03_49E2_AB42_ABDF3E81BED3_.wvu.PrintTitles" localSheetId="1" hidden="1">'松阪'!$1:$2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'松阪'!$A$2:$K$2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'松阪'!$A$1:$H$67</definedName>
    <definedName name="Z_CBF2203E_6A8D_4CE5_B0B2_E9CFDA6407C7_.wvu.PrintTitles" localSheetId="1" hidden="1">'松阪'!$1:$2</definedName>
    <definedName name="Z_CCE4ABA0_8719_11D8_96DE_000039F58A21_.wvu.PrintArea" localSheetId="0" hidden="1">'ブルーのシートの修正をお願いします'!$A$14:$H$18</definedName>
    <definedName name="Z_D7326851_7ADF_40E4_9D96_53F181692C52_.wvu.FilterData" localSheetId="1" hidden="1">'松阪'!$A$2:$G$2</definedName>
    <definedName name="Z_D739D380_6D79_11D8_A1BA_00004C8721EB_.wvu.FilterData" localSheetId="1" hidden="1">'松阪'!$A$2:$G$2</definedName>
    <definedName name="Z_D739D380_6D79_11D8_A1BA_00004C8721EB_.wvu.PrintArea" localSheetId="1" hidden="1">'松阪'!$A$1:$G$20</definedName>
    <definedName name="Z_D860594C_E5E8_442F_8150_8A756A5AE346_.wvu.FilterData" localSheetId="1" hidden="1">'松阪'!$A$2:$K$2</definedName>
    <definedName name="Z_F9662548_6DF8_49C0_B2C2_05E296FBB3BF_.wvu.FilterData" localSheetId="1" hidden="1">'松阪'!$A$2:$K$2</definedName>
    <definedName name="Z_FD6E46A8_8E18_412B_804A_6A27B4E27AAD_.wvu.FilterData" localSheetId="1" hidden="1">'松阪'!$A$2:$G$2</definedName>
    <definedName name="Z_FD6E46A8_8E18_412B_804A_6A27B4E27AAD_.wvu.PrintArea" localSheetId="1" hidden="1">'松阪'!$A$1:$G$20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<sst xmlns="http://schemas.openxmlformats.org/spreadsheetml/2006/main" count="484" uniqueCount="242">
  <si>
    <t>いなべ市</t>
  </si>
  <si>
    <t>農業基盤整備課  (2604)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</si>
  <si>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</si>
  <si>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</si>
  <si>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</si>
  <si>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</si>
  <si>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</si>
  <si>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</si>
  <si>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</si>
  <si>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農道工</t>
  </si>
  <si>
    <t>合計</t>
  </si>
  <si>
    <t>松阪市</t>
  </si>
  <si>
    <t>多気町</t>
  </si>
  <si>
    <t>評価
種別</t>
  </si>
  <si>
    <t>新規</t>
  </si>
  <si>
    <t>明和町</t>
  </si>
  <si>
    <t>継続</t>
  </si>
  <si>
    <t>－</t>
  </si>
  <si>
    <t>松阪市</t>
  </si>
  <si>
    <t>用水路工</t>
  </si>
  <si>
    <t>農業用施設アスベスト対策事業</t>
  </si>
  <si>
    <t>区画整理工</t>
  </si>
  <si>
    <t>朝見上</t>
  </si>
  <si>
    <t>測量設計</t>
  </si>
  <si>
    <t>県単</t>
  </si>
  <si>
    <t>計</t>
  </si>
  <si>
    <t>事務費
（外付け）</t>
  </si>
  <si>
    <t>出江</t>
  </si>
  <si>
    <t>六把野井水</t>
  </si>
  <si>
    <t>基幹農業水利施設ストックマネジメント事業</t>
  </si>
  <si>
    <t>農業集落排水整備促進事業</t>
  </si>
  <si>
    <t>（松阪農林事務所）</t>
  </si>
  <si>
    <t>桑名市</t>
  </si>
  <si>
    <t>団体営ため池等整備事業</t>
  </si>
  <si>
    <t>農業基盤整備課  (2554)</t>
  </si>
  <si>
    <t>団体営かんがい排水事業</t>
  </si>
  <si>
    <t>農業基盤整備課  (2554)</t>
  </si>
  <si>
    <t>一志南部２期</t>
  </si>
  <si>
    <t>小野町</t>
  </si>
  <si>
    <t>下出江</t>
  </si>
  <si>
    <t>命と暮らしを守る農道保全対策事業（基幹農道整備事業）</t>
  </si>
  <si>
    <t>相可</t>
  </si>
  <si>
    <t>区画整理工</t>
  </si>
  <si>
    <t>三雲</t>
  </si>
  <si>
    <t>施設補修工</t>
  </si>
  <si>
    <t>基幹土地改良施設防災機能拡充保全事業</t>
  </si>
  <si>
    <t>松ヶ崎</t>
  </si>
  <si>
    <t>松崎浦町他</t>
  </si>
  <si>
    <t>農山漁村づくり課  (2602)</t>
  </si>
  <si>
    <t>多気・大台</t>
  </si>
  <si>
    <t>多気町、大台町</t>
  </si>
  <si>
    <t>白石池</t>
  </si>
  <si>
    <t>櫛田川祓川沿岸</t>
  </si>
  <si>
    <t>立田町他</t>
  </si>
  <si>
    <t>県営ため池等整備事業</t>
  </si>
  <si>
    <t>曽原町他</t>
  </si>
  <si>
    <t>松阪市、明和町</t>
  </si>
  <si>
    <t>用排水施設工</t>
  </si>
  <si>
    <t>下御糸</t>
  </si>
  <si>
    <t>水路補修工</t>
  </si>
  <si>
    <t>県営中山間地域総合整備事業</t>
  </si>
  <si>
    <t>農山漁村づくり課（2602）</t>
  </si>
  <si>
    <t>耐震調査</t>
  </si>
  <si>
    <t>地区名</t>
  </si>
  <si>
    <t>事業概要</t>
  </si>
  <si>
    <t>事業名</t>
  </si>
  <si>
    <t>津市</t>
  </si>
  <si>
    <t>集落排水（機能強化）</t>
  </si>
  <si>
    <t>高度水利機能確保基盤整備事業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</si>
  <si>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</si>
  <si>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</si>
  <si>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</si>
  <si>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</si>
  <si>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</si>
  <si>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</si>
  <si>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</si>
  <si>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</si>
  <si>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</si>
  <si>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</si>
  <si>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</si>
  <si>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</si>
  <si>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</si>
  <si>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</si>
  <si>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</si>
  <si>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</si>
  <si>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</si>
  <si>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</si>
  <si>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</si>
  <si>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</si>
  <si>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</si>
  <si>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</si>
  <si>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多気</t>
  </si>
  <si>
    <t>柳原　他</t>
  </si>
  <si>
    <t>黒部第１</t>
  </si>
  <si>
    <t>高須町</t>
  </si>
  <si>
    <t>測量設計</t>
  </si>
  <si>
    <t>北谷</t>
  </si>
  <si>
    <t>飯南・飯高２期</t>
  </si>
  <si>
    <t>国補（通常）</t>
  </si>
  <si>
    <t>国補（強靭化）</t>
  </si>
  <si>
    <t>堤体工</t>
  </si>
  <si>
    <t>調査</t>
  </si>
  <si>
    <t>復旧治山事業</t>
  </si>
  <si>
    <t>渓間工</t>
  </si>
  <si>
    <t>機能強化・老朽化対策事業</t>
  </si>
  <si>
    <t>森林整備</t>
  </si>
  <si>
    <t>林道事業</t>
  </si>
  <si>
    <t>自然災害防止事業</t>
  </si>
  <si>
    <t>山腹工</t>
  </si>
  <si>
    <t>渓間工</t>
  </si>
  <si>
    <t>治山林道課
（2575）</t>
  </si>
  <si>
    <t>林道開設</t>
  </si>
  <si>
    <t>治山林道課
（2574）</t>
  </si>
  <si>
    <t>太良羅</t>
  </si>
  <si>
    <t>飯高町蓮</t>
  </si>
  <si>
    <t>治山林道課
(2575)</t>
  </si>
  <si>
    <t>福本</t>
  </si>
  <si>
    <t>飯高町富永</t>
  </si>
  <si>
    <t>東又谷</t>
  </si>
  <si>
    <t>大台町</t>
  </si>
  <si>
    <t>桧原</t>
  </si>
  <si>
    <t>持山谷</t>
  </si>
  <si>
    <t>岩井</t>
  </si>
  <si>
    <t>春日谷</t>
  </si>
  <si>
    <t>大井</t>
  </si>
  <si>
    <t>アソ谷</t>
  </si>
  <si>
    <t>薗</t>
  </si>
  <si>
    <t>保育事業</t>
  </si>
  <si>
    <t>浦山</t>
  </si>
  <si>
    <t>川尻</t>
  </si>
  <si>
    <t>保安林改良事業</t>
  </si>
  <si>
    <t>飯高町田引</t>
  </si>
  <si>
    <t>嬉野上小川町</t>
  </si>
  <si>
    <t>野又</t>
  </si>
  <si>
    <t>長ヶ</t>
  </si>
  <si>
    <t>小森谷</t>
  </si>
  <si>
    <t>大杉</t>
  </si>
  <si>
    <t>波留相津</t>
  </si>
  <si>
    <t>飯南町</t>
  </si>
  <si>
    <t>上山</t>
  </si>
  <si>
    <t>山下町</t>
  </si>
  <si>
    <t>鍛冶屋瀬</t>
  </si>
  <si>
    <t>飯南町深野</t>
  </si>
  <si>
    <t>飯高町赤桶</t>
  </si>
  <si>
    <t>風呂の奥</t>
  </si>
  <si>
    <t>部屋奥</t>
  </si>
  <si>
    <t>飯高町波瀬</t>
  </si>
  <si>
    <t>東又谷2</t>
  </si>
  <si>
    <t>桧原</t>
  </si>
  <si>
    <t>小規模治山事業</t>
  </si>
  <si>
    <t>飯高町月出</t>
  </si>
  <si>
    <t>長谷</t>
  </si>
  <si>
    <t>松阪市</t>
  </si>
  <si>
    <t>小片野町</t>
  </si>
  <si>
    <t>前野　他</t>
  </si>
  <si>
    <t>県営水環境整備事業</t>
  </si>
  <si>
    <t>斎宮池</t>
  </si>
  <si>
    <t>明和町、玉城町</t>
  </si>
  <si>
    <t>親水・景観保全施設</t>
  </si>
  <si>
    <t>令和２年度　農林水産部　公共事業実施予定箇所</t>
  </si>
  <si>
    <t>箇所数</t>
  </si>
  <si>
    <t>高度水利機能確保基盤整備事業</t>
  </si>
  <si>
    <t>団体営かんがい排水事業</t>
  </si>
  <si>
    <t>地内</t>
  </si>
  <si>
    <t>渓間工補修</t>
  </si>
  <si>
    <t>－</t>
  </si>
  <si>
    <t>斎宮一期</t>
  </si>
  <si>
    <t>斎宮 他</t>
  </si>
  <si>
    <t>高度水利機能確保基盤整備事業</t>
  </si>
  <si>
    <t>松阪市</t>
  </si>
  <si>
    <t>西山</t>
  </si>
  <si>
    <t>高度水利機能確保基盤整備事業</t>
  </si>
  <si>
    <t>飯南町粥見</t>
  </si>
  <si>
    <t>防霜ファン</t>
  </si>
  <si>
    <t>一志南部用水</t>
  </si>
  <si>
    <t>松阪市</t>
  </si>
  <si>
    <t>嬉野森本町</t>
  </si>
  <si>
    <t>三重県5期（西黒部）</t>
  </si>
  <si>
    <t>大黒田・大井</t>
  </si>
  <si>
    <t>大黒田町</t>
  </si>
  <si>
    <t>頭首工改修</t>
  </si>
  <si>
    <t>黒部第2</t>
  </si>
  <si>
    <t>東黒部町</t>
  </si>
  <si>
    <t>川尻　他</t>
  </si>
  <si>
    <t>施設長寿命化計画策定</t>
  </si>
  <si>
    <t>三雲用水</t>
  </si>
  <si>
    <t>一志町</t>
  </si>
  <si>
    <t>頭首工撤去</t>
  </si>
  <si>
    <t>松阪市４期</t>
  </si>
  <si>
    <t>松阪市</t>
  </si>
  <si>
    <t>小野町地内　他</t>
  </si>
  <si>
    <t>多気町３期</t>
  </si>
  <si>
    <t>丹生　他</t>
  </si>
  <si>
    <t>栃川ほか</t>
  </si>
  <si>
    <t>飯南町有間野</t>
  </si>
  <si>
    <t>井丸谷ほか</t>
  </si>
  <si>
    <t>タキ山</t>
  </si>
  <si>
    <t>勢津町</t>
  </si>
  <si>
    <t>-</t>
  </si>
  <si>
    <t>堀坂</t>
  </si>
  <si>
    <t>伊勢寺町</t>
  </si>
  <si>
    <t>小突東平</t>
  </si>
  <si>
    <t>小片野町</t>
  </si>
  <si>
    <t>-</t>
  </si>
  <si>
    <t>イモリ谷</t>
  </si>
  <si>
    <t>飯南町上仁柿</t>
  </si>
  <si>
    <t>多良浦</t>
  </si>
  <si>
    <t>カツエ坂</t>
  </si>
  <si>
    <t>飯高町青田</t>
  </si>
  <si>
    <t>-</t>
  </si>
  <si>
    <t>-</t>
  </si>
  <si>
    <t>余谷</t>
  </si>
  <si>
    <t>栗谷</t>
  </si>
  <si>
    <t>東千丈谷</t>
  </si>
  <si>
    <t>久豆</t>
  </si>
  <si>
    <t>堀坂平</t>
  </si>
  <si>
    <t>井戸谷</t>
  </si>
  <si>
    <t>大阿坂町</t>
  </si>
  <si>
    <t>木落</t>
  </si>
  <si>
    <t>岩内町</t>
  </si>
  <si>
    <t>珍布</t>
  </si>
  <si>
    <t>玉垣</t>
  </si>
  <si>
    <t>飯高町田引</t>
  </si>
  <si>
    <t>飯高町粟野</t>
  </si>
  <si>
    <t>湯谷</t>
  </si>
  <si>
    <t>飯高町宮本</t>
  </si>
  <si>
    <t>渓間工、谷止工</t>
  </si>
  <si>
    <t>ハサビ</t>
  </si>
  <si>
    <t>-</t>
  </si>
  <si>
    <t>坂本2</t>
  </si>
  <si>
    <t>大峯</t>
  </si>
  <si>
    <t>平谷</t>
  </si>
  <si>
    <t>橋ヶ谷</t>
  </si>
  <si>
    <t>大台町</t>
  </si>
  <si>
    <t>下楠</t>
  </si>
  <si>
    <t>中切</t>
  </si>
  <si>
    <t>熊内</t>
  </si>
  <si>
    <t>持山谷</t>
  </si>
  <si>
    <t>水路工</t>
  </si>
  <si>
    <t>トロセ</t>
  </si>
  <si>
    <t xml:space="preserve"> </t>
  </si>
  <si>
    <r>
      <t>農業基盤整備課  (</t>
    </r>
    <r>
      <rPr>
        <sz val="11"/>
        <rFont val="ＭＳ Ｐゴシック"/>
        <family val="3"/>
      </rPr>
      <t>2556)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</si>
</sst>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0" fillId="0" borderId="0" xfId="43" applyFont="1" applyFill="1" applyBorder="1" applyAlignment="1" applyProtection="1">
      <alignment horizontal="center" vertical="center" wrapText="1"/>
      <protection locked="0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181" fontId="5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/>
    </xf>
    <xf numFmtId="0" fontId="0" fillId="0" borderId="0" xfId="43" applyFont="1" applyBorder="1" applyAlignment="1" applyProtection="1">
      <alignment horizontal="center" vertical="center" wrapText="1"/>
      <protection locked="0"/>
    </xf>
    <xf numFmtId="181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51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0" fillId="0" borderId="10" xfId="43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43" applyFont="1" applyFill="1" applyBorder="1" applyAlignment="1" applyProtection="1">
      <alignment horizontal="center" vertical="center" wrapText="1" shrinkToFit="1"/>
      <protection locked="0"/>
    </xf>
    <xf numFmtId="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38" fontId="0" fillId="0" borderId="11" xfId="49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3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3" applyFont="1" applyFill="1" applyBorder="1" applyAlignment="1" applyProtection="1">
      <alignment horizontal="center" vertical="center" wrapText="1"/>
      <protection locked="0"/>
    </xf>
    <xf numFmtId="0" fontId="8" fillId="0" borderId="11" xfId="43" applyFont="1" applyFill="1" applyBorder="1" applyAlignment="1" applyProtection="1">
      <alignment horizontal="center" vertical="center" wrapText="1"/>
      <protection locked="0"/>
    </xf>
    <xf numFmtId="38" fontId="8" fillId="0" borderId="11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shrinkToFit="1"/>
    </xf>
    <xf numFmtId="0" fontId="5" fillId="0" borderId="0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65" t="s">
        <v>69</v>
      </c>
      <c r="B2" s="65"/>
      <c r="C2" s="65"/>
      <c r="D2" s="65"/>
      <c r="E2" s="65"/>
      <c r="F2" s="65"/>
      <c r="G2" s="65"/>
      <c r="H2" s="66"/>
      <c r="I2" s="66"/>
      <c r="J2" s="67"/>
      <c r="K2" s="67"/>
      <c r="L2" s="67"/>
      <c r="M2" s="67"/>
    </row>
    <row r="3" spans="1:13" ht="17.25" customHeight="1">
      <c r="A3" s="65" t="s">
        <v>70</v>
      </c>
      <c r="B3" s="65"/>
      <c r="C3" s="65"/>
      <c r="D3" s="65"/>
      <c r="E3" s="65"/>
      <c r="F3" s="65"/>
      <c r="G3" s="65"/>
      <c r="H3" s="66"/>
      <c r="I3" s="67"/>
      <c r="J3" s="67"/>
      <c r="K3" s="67"/>
      <c r="L3" s="67"/>
      <c r="M3" s="67"/>
    </row>
    <row r="4" spans="1:13" ht="17.25" customHeight="1">
      <c r="A4" s="65" t="s">
        <v>71</v>
      </c>
      <c r="B4" s="65"/>
      <c r="C4" s="65"/>
      <c r="D4" s="65"/>
      <c r="E4" s="65"/>
      <c r="F4" s="65"/>
      <c r="G4" s="65"/>
      <c r="H4" s="66"/>
      <c r="I4" s="67"/>
      <c r="J4" s="67"/>
      <c r="K4" s="67"/>
      <c r="L4" s="67"/>
      <c r="M4" s="67"/>
    </row>
    <row r="5" spans="1:13" ht="17.25" customHeight="1">
      <c r="A5" s="65" t="s">
        <v>72</v>
      </c>
      <c r="B5" s="65"/>
      <c r="C5" s="65"/>
      <c r="D5" s="65"/>
      <c r="E5" s="65"/>
      <c r="F5" s="65"/>
      <c r="G5" s="65"/>
      <c r="H5" s="66"/>
      <c r="I5" s="67"/>
      <c r="J5" s="67"/>
      <c r="K5" s="67"/>
      <c r="L5" s="67"/>
      <c r="M5" s="67"/>
    </row>
    <row r="6" spans="1:13" ht="17.25" customHeight="1">
      <c r="A6" s="65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7.25" customHeight="1">
      <c r="A7" s="65" t="s">
        <v>74</v>
      </c>
      <c r="B7" s="65"/>
      <c r="C7" s="65"/>
      <c r="D7" s="65"/>
      <c r="E7" s="65"/>
      <c r="F7" s="65"/>
      <c r="G7" s="65"/>
      <c r="H7" s="66"/>
      <c r="I7" s="67"/>
      <c r="J7" s="67"/>
      <c r="K7" s="67"/>
      <c r="L7" s="67"/>
      <c r="M7" s="67"/>
    </row>
    <row r="8" spans="1:13" ht="17.25" customHeight="1">
      <c r="A8" s="65" t="s">
        <v>75</v>
      </c>
      <c r="B8" s="65"/>
      <c r="C8" s="65"/>
      <c r="D8" s="65"/>
      <c r="E8" s="65"/>
      <c r="F8" s="65"/>
      <c r="G8" s="65"/>
      <c r="H8" s="66"/>
      <c r="I8" s="67"/>
      <c r="J8" s="67"/>
      <c r="K8" s="67"/>
      <c r="L8" s="67"/>
      <c r="M8" s="67"/>
    </row>
    <row r="9" spans="1:13" ht="18">
      <c r="A9" s="65"/>
      <c r="B9" s="65"/>
      <c r="C9" s="65"/>
      <c r="D9" s="65"/>
      <c r="E9" s="65"/>
      <c r="F9" s="65"/>
      <c r="G9" s="65"/>
      <c r="H9" s="66"/>
      <c r="I9" s="67"/>
      <c r="J9" s="67"/>
      <c r="K9" s="67"/>
      <c r="L9" s="67"/>
      <c r="M9" s="67"/>
    </row>
    <row r="10" spans="1:13" ht="18">
      <c r="A10" s="65"/>
      <c r="B10" s="65"/>
      <c r="C10" s="65"/>
      <c r="D10" s="65"/>
      <c r="E10" s="65"/>
      <c r="F10" s="65"/>
      <c r="G10" s="65"/>
      <c r="H10" s="66"/>
      <c r="I10" s="67"/>
      <c r="J10" s="67"/>
      <c r="K10" s="67"/>
      <c r="L10" s="67"/>
      <c r="M10" s="67"/>
    </row>
    <row r="11" spans="1:13" ht="18">
      <c r="A11" s="65"/>
      <c r="B11" s="65"/>
      <c r="C11" s="65"/>
      <c r="D11" s="65"/>
      <c r="E11" s="65"/>
      <c r="F11" s="65"/>
      <c r="G11" s="65"/>
      <c r="H11" s="66"/>
      <c r="I11" s="67"/>
      <c r="J11" s="67"/>
      <c r="K11" s="67"/>
      <c r="L11" s="67"/>
      <c r="M11" s="67"/>
    </row>
    <row r="12" spans="1:13" ht="13.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0:13" ht="12" customHeight="1">
      <c r="J13" s="64" t="s">
        <v>76</v>
      </c>
      <c r="K13" s="64"/>
      <c r="L13" s="64"/>
      <c r="M13" s="64"/>
    </row>
    <row r="14" spans="1:18" ht="24" customHeight="1">
      <c r="A14" s="69" t="s">
        <v>90</v>
      </c>
      <c r="B14" s="69"/>
      <c r="C14" s="69"/>
      <c r="D14" s="69"/>
      <c r="E14" s="69"/>
      <c r="F14" s="69"/>
      <c r="G14" s="69"/>
      <c r="H14" s="6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" customHeight="1">
      <c r="A15" s="70"/>
      <c r="B15" s="70"/>
      <c r="C15" s="71"/>
      <c r="D15" s="71"/>
      <c r="E15" s="72" t="s">
        <v>77</v>
      </c>
      <c r="F15" s="72"/>
      <c r="G15" s="72"/>
      <c r="H15" s="72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34.5" customHeight="1">
      <c r="A16" s="30" t="s">
        <v>78</v>
      </c>
      <c r="B16" s="31" t="s">
        <v>79</v>
      </c>
      <c r="C16" s="31" t="s">
        <v>5</v>
      </c>
      <c r="D16" s="31" t="s">
        <v>80</v>
      </c>
      <c r="E16" s="31" t="s">
        <v>81</v>
      </c>
      <c r="F16" s="32" t="s">
        <v>82</v>
      </c>
      <c r="G16" s="33" t="s">
        <v>83</v>
      </c>
      <c r="H16" s="33" t="s">
        <v>84</v>
      </c>
      <c r="I16" s="29"/>
      <c r="J16" s="49" t="s">
        <v>98</v>
      </c>
      <c r="K16" s="49" t="s">
        <v>99</v>
      </c>
      <c r="L16" s="34" t="s">
        <v>24</v>
      </c>
      <c r="M16" s="34" t="s">
        <v>26</v>
      </c>
      <c r="N16" s="34" t="s">
        <v>25</v>
      </c>
      <c r="O16" s="29"/>
      <c r="P16" s="29"/>
      <c r="Q16" s="29"/>
      <c r="R16" s="29"/>
    </row>
    <row r="17" spans="1:18" s="5" customFormat="1" ht="30" customHeight="1">
      <c r="A17" s="18" t="s">
        <v>29</v>
      </c>
      <c r="B17" s="19" t="s">
        <v>28</v>
      </c>
      <c r="C17" s="19" t="s">
        <v>0</v>
      </c>
      <c r="D17" s="18" t="s">
        <v>85</v>
      </c>
      <c r="E17" s="18" t="s">
        <v>4</v>
      </c>
      <c r="F17" s="35">
        <f>N17</f>
        <v>16710</v>
      </c>
      <c r="G17" s="20" t="s">
        <v>34</v>
      </c>
      <c r="H17" s="36" t="s">
        <v>8</v>
      </c>
      <c r="I17" s="37"/>
      <c r="J17" s="17">
        <v>15000</v>
      </c>
      <c r="K17" s="17"/>
      <c r="L17" s="38"/>
      <c r="M17" s="38">
        <v>1710</v>
      </c>
      <c r="N17" s="39">
        <f>+J17+L17+M17</f>
        <v>16710</v>
      </c>
      <c r="O17" s="37" t="str">
        <f>IF(+F17-N17=0,"OK","×")</f>
        <v>OK</v>
      </c>
      <c r="P17" s="37"/>
      <c r="Q17" s="37"/>
      <c r="R17" s="37"/>
    </row>
    <row r="18" spans="1:18" s="5" customFormat="1" ht="30" customHeight="1">
      <c r="A18" s="18" t="s">
        <v>35</v>
      </c>
      <c r="B18" s="19" t="s">
        <v>86</v>
      </c>
      <c r="C18" s="19" t="s">
        <v>32</v>
      </c>
      <c r="D18" s="18" t="s">
        <v>87</v>
      </c>
      <c r="E18" s="18" t="s">
        <v>88</v>
      </c>
      <c r="F18" s="35">
        <f>N18</f>
        <v>25000</v>
      </c>
      <c r="G18" s="20" t="s">
        <v>34</v>
      </c>
      <c r="H18" s="6" t="s">
        <v>14</v>
      </c>
      <c r="I18" s="37"/>
      <c r="J18" s="15"/>
      <c r="K18" s="15"/>
      <c r="L18" s="38">
        <v>25000</v>
      </c>
      <c r="M18" s="38"/>
      <c r="N18" s="39">
        <f>+J18+L18+M18</f>
        <v>25000</v>
      </c>
      <c r="O18" s="37" t="str">
        <f>IF(+F18-N18=0,"OK","×")</f>
        <v>OK</v>
      </c>
      <c r="P18" s="37"/>
      <c r="Q18" s="37"/>
      <c r="R18" s="37"/>
    </row>
    <row r="19" spans="2:18" ht="17.25">
      <c r="B19" s="40"/>
      <c r="C19" s="40"/>
      <c r="D19" s="40"/>
      <c r="E19" s="40"/>
      <c r="F19" s="40"/>
      <c r="G19" s="40"/>
      <c r="H19" s="40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2" spans="9:11" ht="12" customHeight="1">
      <c r="I22" s="68" t="s">
        <v>89</v>
      </c>
      <c r="J22" s="68"/>
      <c r="K22" s="48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  <mergeCell ref="J13:M13"/>
    <mergeCell ref="A5:M5"/>
    <mergeCell ref="A6:M6"/>
    <mergeCell ref="A7:M7"/>
    <mergeCell ref="A8:M8"/>
    <mergeCell ref="A9:M9"/>
    <mergeCell ref="A10:M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3"/>
    <pageSetUpPr fitToPage="1"/>
  </sheetPr>
  <dimension ref="A1:K67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.75390625" style="16" customWidth="1"/>
    <col min="2" max="2" width="22.625" style="16" customWidth="1"/>
    <col min="3" max="3" width="20.625" style="24" customWidth="1"/>
    <col min="4" max="4" width="10.625" style="24" customWidth="1"/>
    <col min="5" max="5" width="12.625" style="24" customWidth="1"/>
    <col min="6" max="6" width="14.625" style="24" customWidth="1"/>
    <col min="7" max="7" width="10.625" style="16" customWidth="1"/>
    <col min="8" max="8" width="12.625" style="16" customWidth="1"/>
    <col min="9" max="9" width="5.25390625" style="16" customWidth="1"/>
    <col min="10" max="11" width="1.12109375" style="16" customWidth="1"/>
    <col min="12" max="16384" width="9.00390625" style="16" customWidth="1"/>
  </cols>
  <sheetData>
    <row r="1" spans="2:11" ht="24" customHeight="1">
      <c r="B1" s="74" t="s">
        <v>159</v>
      </c>
      <c r="C1" s="74"/>
      <c r="D1" s="74"/>
      <c r="E1" s="74"/>
      <c r="F1" s="74"/>
      <c r="G1" s="74"/>
      <c r="H1" s="74"/>
      <c r="I1" s="75"/>
      <c r="J1" s="22"/>
      <c r="K1" s="22"/>
    </row>
    <row r="2" spans="2:11" ht="15" customHeight="1">
      <c r="B2" s="1"/>
      <c r="C2" s="2"/>
      <c r="D2" s="2"/>
      <c r="E2" s="2"/>
      <c r="F2" s="76" t="s">
        <v>31</v>
      </c>
      <c r="G2" s="76"/>
      <c r="H2" s="76"/>
      <c r="I2" s="77"/>
      <c r="J2" s="25"/>
      <c r="K2" s="63"/>
    </row>
    <row r="3" spans="1:11" s="3" customFormat="1" ht="24" customHeight="1">
      <c r="A3" s="61" t="s">
        <v>160</v>
      </c>
      <c r="B3" s="26" t="s">
        <v>65</v>
      </c>
      <c r="C3" s="26" t="s">
        <v>63</v>
      </c>
      <c r="D3" s="26" t="s">
        <v>6</v>
      </c>
      <c r="E3" s="26" t="s">
        <v>3</v>
      </c>
      <c r="F3" s="26" t="s">
        <v>64</v>
      </c>
      <c r="G3" s="7" t="s">
        <v>7</v>
      </c>
      <c r="H3" s="8" t="s">
        <v>2</v>
      </c>
      <c r="I3" s="8" t="s">
        <v>13</v>
      </c>
      <c r="J3" s="10"/>
      <c r="K3" s="62"/>
    </row>
    <row r="4" spans="1:11" s="5" customFormat="1" ht="30" customHeight="1">
      <c r="A4" s="5">
        <v>1</v>
      </c>
      <c r="B4" s="42" t="s">
        <v>68</v>
      </c>
      <c r="C4" s="42" t="s">
        <v>22</v>
      </c>
      <c r="D4" s="47" t="s">
        <v>18</v>
      </c>
      <c r="E4" s="47" t="s">
        <v>53</v>
      </c>
      <c r="F4" s="44" t="s">
        <v>42</v>
      </c>
      <c r="G4" s="43">
        <v>17000</v>
      </c>
      <c r="H4" s="45" t="s">
        <v>34</v>
      </c>
      <c r="I4" s="52" t="s">
        <v>8</v>
      </c>
      <c r="J4" s="12"/>
      <c r="K4" s="9"/>
    </row>
    <row r="5" spans="1:11" s="5" customFormat="1" ht="30" customHeight="1">
      <c r="A5" s="5">
        <f>A4+1</f>
        <v>2</v>
      </c>
      <c r="B5" s="42" t="s">
        <v>161</v>
      </c>
      <c r="C5" s="42" t="s">
        <v>166</v>
      </c>
      <c r="D5" s="47" t="s">
        <v>15</v>
      </c>
      <c r="E5" s="47" t="s">
        <v>167</v>
      </c>
      <c r="F5" s="44" t="s">
        <v>9</v>
      </c>
      <c r="G5" s="43">
        <v>55000</v>
      </c>
      <c r="H5" s="45" t="s">
        <v>36</v>
      </c>
      <c r="I5" s="52" t="s">
        <v>16</v>
      </c>
      <c r="J5" s="12"/>
      <c r="K5" s="9"/>
    </row>
    <row r="6" spans="1:11" s="5" customFormat="1" ht="30" customHeight="1">
      <c r="A6" s="5">
        <f aca="true" t="shared" si="0" ref="A6:A66">A5+1</f>
        <v>3</v>
      </c>
      <c r="B6" s="42" t="s">
        <v>68</v>
      </c>
      <c r="C6" s="42" t="s">
        <v>27</v>
      </c>
      <c r="D6" s="47" t="s">
        <v>12</v>
      </c>
      <c r="E6" s="47" t="s">
        <v>39</v>
      </c>
      <c r="F6" s="44" t="s">
        <v>21</v>
      </c>
      <c r="G6" s="43">
        <v>15000</v>
      </c>
      <c r="H6" s="45" t="s">
        <v>36</v>
      </c>
      <c r="I6" s="52" t="s">
        <v>16</v>
      </c>
      <c r="J6" s="12"/>
      <c r="K6" s="9"/>
    </row>
    <row r="7" spans="1:11" s="5" customFormat="1" ht="30" customHeight="1">
      <c r="A7" s="5">
        <f t="shared" si="0"/>
        <v>4</v>
      </c>
      <c r="B7" s="42" t="s">
        <v>168</v>
      </c>
      <c r="C7" s="42" t="s">
        <v>96</v>
      </c>
      <c r="D7" s="47" t="s">
        <v>169</v>
      </c>
      <c r="E7" s="47" t="s">
        <v>153</v>
      </c>
      <c r="F7" s="44" t="s">
        <v>23</v>
      </c>
      <c r="G7" s="43">
        <v>40000</v>
      </c>
      <c r="H7" s="45" t="s">
        <v>36</v>
      </c>
      <c r="I7" s="50" t="s">
        <v>14</v>
      </c>
      <c r="J7" s="12"/>
      <c r="K7" s="9"/>
    </row>
    <row r="8" spans="1:11" s="5" customFormat="1" ht="30" customHeight="1">
      <c r="A8" s="5">
        <f t="shared" si="0"/>
        <v>5</v>
      </c>
      <c r="B8" s="42" t="s">
        <v>68</v>
      </c>
      <c r="C8" s="42" t="s">
        <v>170</v>
      </c>
      <c r="D8" s="47" t="s">
        <v>12</v>
      </c>
      <c r="E8" s="47" t="s">
        <v>170</v>
      </c>
      <c r="F8" s="44" t="s">
        <v>23</v>
      </c>
      <c r="G8" s="43">
        <v>25000</v>
      </c>
      <c r="H8" s="45" t="s">
        <v>36</v>
      </c>
      <c r="I8" s="50" t="s">
        <v>14</v>
      </c>
      <c r="J8" s="12"/>
      <c r="K8" s="9"/>
    </row>
    <row r="9" spans="1:11" s="5" customFormat="1" ht="30" customHeight="1">
      <c r="A9" s="5">
        <f t="shared" si="0"/>
        <v>6</v>
      </c>
      <c r="B9" s="42" t="s">
        <v>171</v>
      </c>
      <c r="C9" s="42" t="s">
        <v>97</v>
      </c>
      <c r="D9" s="47" t="s">
        <v>152</v>
      </c>
      <c r="E9" s="47" t="s">
        <v>172</v>
      </c>
      <c r="F9" s="44" t="s">
        <v>173</v>
      </c>
      <c r="G9" s="43">
        <v>6000</v>
      </c>
      <c r="H9" s="45" t="s">
        <v>36</v>
      </c>
      <c r="I9" s="51"/>
      <c r="J9" s="12"/>
      <c r="K9" s="9"/>
    </row>
    <row r="10" spans="1:11" s="5" customFormat="1" ht="30" customHeight="1">
      <c r="A10" s="5">
        <f t="shared" si="0"/>
        <v>7</v>
      </c>
      <c r="B10" s="44" t="s">
        <v>29</v>
      </c>
      <c r="C10" s="41" t="s">
        <v>43</v>
      </c>
      <c r="D10" s="41" t="s">
        <v>18</v>
      </c>
      <c r="E10" s="44" t="s">
        <v>55</v>
      </c>
      <c r="F10" s="44" t="s">
        <v>44</v>
      </c>
      <c r="G10" s="43">
        <v>19000</v>
      </c>
      <c r="H10" s="45" t="s">
        <v>34</v>
      </c>
      <c r="I10" s="51" t="s">
        <v>17</v>
      </c>
      <c r="J10" s="12"/>
      <c r="K10" s="9"/>
    </row>
    <row r="11" spans="1:11" s="28" customFormat="1" ht="30" customHeight="1">
      <c r="A11" s="5">
        <f t="shared" si="0"/>
        <v>8</v>
      </c>
      <c r="B11" s="44" t="s">
        <v>29</v>
      </c>
      <c r="C11" s="42" t="s">
        <v>58</v>
      </c>
      <c r="D11" s="47" t="s">
        <v>15</v>
      </c>
      <c r="E11" s="47" t="s">
        <v>154</v>
      </c>
      <c r="F11" s="44" t="s">
        <v>59</v>
      </c>
      <c r="G11" s="43">
        <v>86000</v>
      </c>
      <c r="H11" s="45" t="s">
        <v>34</v>
      </c>
      <c r="I11" s="51" t="s">
        <v>17</v>
      </c>
      <c r="J11" s="12"/>
      <c r="K11" s="9"/>
    </row>
    <row r="12" spans="1:11" s="28" customFormat="1" ht="30" customHeight="1">
      <c r="A12" s="5">
        <f t="shared" si="0"/>
        <v>9</v>
      </c>
      <c r="B12" s="44" t="s">
        <v>29</v>
      </c>
      <c r="C12" s="41" t="s">
        <v>52</v>
      </c>
      <c r="D12" s="41" t="s">
        <v>56</v>
      </c>
      <c r="E12" s="47"/>
      <c r="F12" s="44" t="s">
        <v>59</v>
      </c>
      <c r="G12" s="43">
        <v>16000</v>
      </c>
      <c r="H12" s="45" t="s">
        <v>34</v>
      </c>
      <c r="I12" s="51" t="s">
        <v>17</v>
      </c>
      <c r="J12" s="12"/>
      <c r="K12" s="9"/>
    </row>
    <row r="13" spans="1:11" s="28" customFormat="1" ht="30" customHeight="1">
      <c r="A13" s="5">
        <f t="shared" si="0"/>
        <v>10</v>
      </c>
      <c r="B13" s="44" t="s">
        <v>29</v>
      </c>
      <c r="C13" s="42" t="s">
        <v>174</v>
      </c>
      <c r="D13" s="47" t="s">
        <v>175</v>
      </c>
      <c r="E13" s="47" t="s">
        <v>176</v>
      </c>
      <c r="F13" s="44" t="s">
        <v>95</v>
      </c>
      <c r="G13" s="43">
        <v>20000</v>
      </c>
      <c r="H13" s="45" t="s">
        <v>34</v>
      </c>
      <c r="I13" s="51" t="s">
        <v>17</v>
      </c>
      <c r="J13" s="12"/>
      <c r="K13" s="9"/>
    </row>
    <row r="14" spans="1:11" s="28" customFormat="1" ht="30" customHeight="1">
      <c r="A14" s="5">
        <f t="shared" si="0"/>
        <v>11</v>
      </c>
      <c r="B14" s="44" t="s">
        <v>29</v>
      </c>
      <c r="C14" s="41" t="s">
        <v>177</v>
      </c>
      <c r="D14" s="41" t="s">
        <v>18</v>
      </c>
      <c r="E14" s="47" t="s">
        <v>94</v>
      </c>
      <c r="F14" s="44" t="s">
        <v>88</v>
      </c>
      <c r="G14" s="43">
        <v>3200</v>
      </c>
      <c r="H14" s="45" t="s">
        <v>34</v>
      </c>
      <c r="I14" s="51" t="s">
        <v>17</v>
      </c>
      <c r="J14" s="12"/>
      <c r="K14" s="9"/>
    </row>
    <row r="15" spans="1:11" s="28" customFormat="1" ht="30" customHeight="1">
      <c r="A15" s="5">
        <f t="shared" si="0"/>
        <v>12</v>
      </c>
      <c r="B15" s="44" t="s">
        <v>162</v>
      </c>
      <c r="C15" s="41" t="s">
        <v>178</v>
      </c>
      <c r="D15" s="41" t="s">
        <v>18</v>
      </c>
      <c r="E15" s="47" t="s">
        <v>179</v>
      </c>
      <c r="F15" s="44" t="s">
        <v>180</v>
      </c>
      <c r="G15" s="43">
        <v>33000</v>
      </c>
      <c r="H15" s="45" t="s">
        <v>34</v>
      </c>
      <c r="I15" s="51"/>
      <c r="J15" s="12"/>
      <c r="K15" s="9"/>
    </row>
    <row r="16" spans="1:11" s="28" customFormat="1" ht="30" customHeight="1">
      <c r="A16" s="5">
        <f t="shared" si="0"/>
        <v>13</v>
      </c>
      <c r="B16" s="44" t="s">
        <v>155</v>
      </c>
      <c r="C16" s="41" t="s">
        <v>156</v>
      </c>
      <c r="D16" s="41" t="s">
        <v>157</v>
      </c>
      <c r="E16" s="47"/>
      <c r="F16" s="44" t="s">
        <v>158</v>
      </c>
      <c r="G16" s="43">
        <v>20000</v>
      </c>
      <c r="H16" s="45" t="s">
        <v>34</v>
      </c>
      <c r="I16" s="51" t="s">
        <v>16</v>
      </c>
      <c r="J16" s="12"/>
      <c r="K16" s="9"/>
    </row>
    <row r="17" spans="1:11" s="5" customFormat="1" ht="30" customHeight="1">
      <c r="A17" s="5">
        <f t="shared" si="0"/>
        <v>14</v>
      </c>
      <c r="B17" s="42" t="s">
        <v>45</v>
      </c>
      <c r="C17" s="47" t="s">
        <v>46</v>
      </c>
      <c r="D17" s="47" t="s">
        <v>18</v>
      </c>
      <c r="E17" s="47" t="s">
        <v>47</v>
      </c>
      <c r="F17" s="41" t="s">
        <v>44</v>
      </c>
      <c r="G17" s="43">
        <v>60000</v>
      </c>
      <c r="H17" s="45" t="s">
        <v>1</v>
      </c>
      <c r="I17" s="52" t="s">
        <v>17</v>
      </c>
      <c r="J17" s="12"/>
      <c r="K17" s="9"/>
    </row>
    <row r="18" spans="1:11" s="28" customFormat="1" ht="30" customHeight="1">
      <c r="A18" s="5">
        <f t="shared" si="0"/>
        <v>15</v>
      </c>
      <c r="B18" s="42" t="s">
        <v>45</v>
      </c>
      <c r="C18" s="47" t="s">
        <v>93</v>
      </c>
      <c r="D18" s="47" t="s">
        <v>18</v>
      </c>
      <c r="E18" s="47" t="s">
        <v>94</v>
      </c>
      <c r="F18" s="41" t="s">
        <v>44</v>
      </c>
      <c r="G18" s="43">
        <v>149000</v>
      </c>
      <c r="H18" s="45" t="s">
        <v>1</v>
      </c>
      <c r="I18" s="52" t="s">
        <v>17</v>
      </c>
      <c r="J18" s="12"/>
      <c r="K18" s="9"/>
    </row>
    <row r="19" spans="1:11" s="28" customFormat="1" ht="30" customHeight="1">
      <c r="A19" s="5">
        <f t="shared" si="0"/>
        <v>16</v>
      </c>
      <c r="B19" s="42" t="s">
        <v>45</v>
      </c>
      <c r="C19" s="47" t="s">
        <v>181</v>
      </c>
      <c r="D19" s="47" t="s">
        <v>18</v>
      </c>
      <c r="E19" s="47" t="s">
        <v>182</v>
      </c>
      <c r="F19" s="41" t="s">
        <v>95</v>
      </c>
      <c r="G19" s="43">
        <v>15000</v>
      </c>
      <c r="H19" s="45" t="s">
        <v>1</v>
      </c>
      <c r="I19" s="52" t="s">
        <v>17</v>
      </c>
      <c r="J19" s="12"/>
      <c r="K19" s="9"/>
    </row>
    <row r="20" spans="1:11" s="28" customFormat="1" ht="30" customHeight="1">
      <c r="A20" s="5">
        <f t="shared" si="0"/>
        <v>17</v>
      </c>
      <c r="B20" s="42" t="s">
        <v>45</v>
      </c>
      <c r="C20" s="47" t="s">
        <v>15</v>
      </c>
      <c r="D20" s="47" t="s">
        <v>15</v>
      </c>
      <c r="E20" s="47" t="s">
        <v>183</v>
      </c>
      <c r="F20" s="41" t="s">
        <v>184</v>
      </c>
      <c r="G20" s="43">
        <v>8000</v>
      </c>
      <c r="H20" s="45" t="s">
        <v>1</v>
      </c>
      <c r="I20" s="52" t="s">
        <v>17</v>
      </c>
      <c r="J20" s="12"/>
      <c r="K20" s="9"/>
    </row>
    <row r="21" spans="1:11" s="5" customFormat="1" ht="30" customHeight="1">
      <c r="A21" s="5">
        <f t="shared" si="0"/>
        <v>18</v>
      </c>
      <c r="B21" s="42" t="s">
        <v>20</v>
      </c>
      <c r="C21" s="42" t="s">
        <v>37</v>
      </c>
      <c r="D21" s="47" t="s">
        <v>11</v>
      </c>
      <c r="E21" s="47" t="s">
        <v>176</v>
      </c>
      <c r="F21" s="56" t="s">
        <v>19</v>
      </c>
      <c r="G21" s="53">
        <v>72000</v>
      </c>
      <c r="H21" s="45" t="s">
        <v>1</v>
      </c>
      <c r="I21" s="52" t="s">
        <v>16</v>
      </c>
      <c r="J21" s="11"/>
      <c r="K21" s="9"/>
    </row>
    <row r="22" spans="1:11" s="5" customFormat="1" ht="30" customHeight="1">
      <c r="A22" s="5">
        <f t="shared" si="0"/>
        <v>19</v>
      </c>
      <c r="B22" s="42" t="s">
        <v>54</v>
      </c>
      <c r="C22" s="47" t="s">
        <v>51</v>
      </c>
      <c r="D22" s="47" t="s">
        <v>18</v>
      </c>
      <c r="E22" s="47" t="s">
        <v>38</v>
      </c>
      <c r="F22" s="41" t="s">
        <v>100</v>
      </c>
      <c r="G22" s="43">
        <v>17000</v>
      </c>
      <c r="H22" s="45" t="s">
        <v>1</v>
      </c>
      <c r="I22" s="52" t="s">
        <v>16</v>
      </c>
      <c r="J22" s="12"/>
      <c r="K22" s="9"/>
    </row>
    <row r="23" spans="1:11" s="5" customFormat="1" ht="30" customHeight="1">
      <c r="A23" s="5">
        <f t="shared" si="0"/>
        <v>20</v>
      </c>
      <c r="B23" s="42" t="s">
        <v>54</v>
      </c>
      <c r="C23" s="47" t="s">
        <v>185</v>
      </c>
      <c r="D23" s="47" t="s">
        <v>66</v>
      </c>
      <c r="E23" s="47" t="s">
        <v>186</v>
      </c>
      <c r="F23" s="41" t="s">
        <v>187</v>
      </c>
      <c r="G23" s="43">
        <v>50000</v>
      </c>
      <c r="H23" s="45" t="s">
        <v>1</v>
      </c>
      <c r="I23" s="52" t="s">
        <v>165</v>
      </c>
      <c r="J23" s="12"/>
      <c r="K23" s="9"/>
    </row>
    <row r="24" spans="1:11" s="5" customFormat="1" ht="30" customHeight="1">
      <c r="A24" s="5">
        <f t="shared" si="0"/>
        <v>21</v>
      </c>
      <c r="B24" s="42" t="s">
        <v>33</v>
      </c>
      <c r="C24" s="47" t="s">
        <v>188</v>
      </c>
      <c r="D24" s="47" t="s">
        <v>189</v>
      </c>
      <c r="E24" s="47" t="s">
        <v>190</v>
      </c>
      <c r="F24" s="41" t="s">
        <v>62</v>
      </c>
      <c r="G24" s="43">
        <v>60000</v>
      </c>
      <c r="H24" s="45" t="s">
        <v>1</v>
      </c>
      <c r="I24" s="52"/>
      <c r="J24" s="12"/>
      <c r="K24" s="9"/>
    </row>
    <row r="25" spans="1:11" s="5" customFormat="1" ht="30" customHeight="1">
      <c r="A25" s="5">
        <f t="shared" si="0"/>
        <v>22</v>
      </c>
      <c r="B25" s="42" t="s">
        <v>33</v>
      </c>
      <c r="C25" s="47" t="s">
        <v>191</v>
      </c>
      <c r="D25" s="47" t="s">
        <v>12</v>
      </c>
      <c r="E25" s="47" t="s">
        <v>163</v>
      </c>
      <c r="F25" s="41" t="s">
        <v>62</v>
      </c>
      <c r="G25" s="43">
        <v>10000</v>
      </c>
      <c r="H25" s="45" t="s">
        <v>1</v>
      </c>
      <c r="I25" s="52"/>
      <c r="J25" s="12"/>
      <c r="K25" s="9"/>
    </row>
    <row r="26" spans="1:11" s="5" customFormat="1" ht="45.75" customHeight="1">
      <c r="A26" s="5">
        <f t="shared" si="0"/>
        <v>23</v>
      </c>
      <c r="B26" s="42" t="s">
        <v>40</v>
      </c>
      <c r="C26" s="42" t="s">
        <v>41</v>
      </c>
      <c r="D26" s="47" t="s">
        <v>12</v>
      </c>
      <c r="E26" s="47" t="s">
        <v>41</v>
      </c>
      <c r="F26" s="47" t="s">
        <v>9</v>
      </c>
      <c r="G26" s="43">
        <v>79000</v>
      </c>
      <c r="H26" s="45" t="s">
        <v>241</v>
      </c>
      <c r="I26" s="51" t="s">
        <v>17</v>
      </c>
      <c r="J26" s="12"/>
      <c r="K26" s="9"/>
    </row>
    <row r="27" spans="1:11" s="5" customFormat="1" ht="30" customHeight="1">
      <c r="A27" s="5">
        <f t="shared" si="0"/>
        <v>24</v>
      </c>
      <c r="B27" s="42" t="s">
        <v>60</v>
      </c>
      <c r="C27" s="42" t="s">
        <v>49</v>
      </c>
      <c r="D27" s="47" t="s">
        <v>50</v>
      </c>
      <c r="E27" s="47" t="s">
        <v>92</v>
      </c>
      <c r="F27" s="44" t="s">
        <v>57</v>
      </c>
      <c r="G27" s="43">
        <v>121000</v>
      </c>
      <c r="H27" s="54" t="s">
        <v>61</v>
      </c>
      <c r="I27" s="46" t="s">
        <v>16</v>
      </c>
      <c r="J27" s="55"/>
      <c r="K27" s="9"/>
    </row>
    <row r="28" spans="1:11" s="13" customFormat="1" ht="30" customHeight="1">
      <c r="A28" s="5">
        <f t="shared" si="0"/>
        <v>25</v>
      </c>
      <c r="B28" s="44" t="s">
        <v>30</v>
      </c>
      <c r="C28" s="44" t="s">
        <v>91</v>
      </c>
      <c r="D28" s="44" t="s">
        <v>12</v>
      </c>
      <c r="E28" s="44" t="s">
        <v>192</v>
      </c>
      <c r="F28" s="44" t="s">
        <v>67</v>
      </c>
      <c r="G28" s="43">
        <v>60300</v>
      </c>
      <c r="H28" s="45" t="s">
        <v>48</v>
      </c>
      <c r="I28" s="51"/>
      <c r="J28" s="12"/>
      <c r="K28" s="9"/>
    </row>
    <row r="29" spans="1:11" s="5" customFormat="1" ht="30" customHeight="1">
      <c r="A29" s="5">
        <f t="shared" si="0"/>
        <v>26</v>
      </c>
      <c r="B29" s="42" t="s">
        <v>102</v>
      </c>
      <c r="C29" s="42" t="s">
        <v>113</v>
      </c>
      <c r="D29" s="47" t="s">
        <v>18</v>
      </c>
      <c r="E29" s="47" t="s">
        <v>114</v>
      </c>
      <c r="F29" s="44" t="s">
        <v>109</v>
      </c>
      <c r="G29" s="43">
        <v>100000</v>
      </c>
      <c r="H29" s="54" t="s">
        <v>115</v>
      </c>
      <c r="I29" s="52" t="s">
        <v>8</v>
      </c>
      <c r="J29" s="57"/>
      <c r="K29" s="58"/>
    </row>
    <row r="30" spans="1:11" s="5" customFormat="1" ht="30" customHeight="1">
      <c r="A30" s="5">
        <f t="shared" si="0"/>
        <v>27</v>
      </c>
      <c r="B30" s="42" t="s">
        <v>102</v>
      </c>
      <c r="C30" s="41" t="s">
        <v>116</v>
      </c>
      <c r="D30" s="41" t="s">
        <v>18</v>
      </c>
      <c r="E30" s="44" t="s">
        <v>117</v>
      </c>
      <c r="F30" s="44" t="s">
        <v>109</v>
      </c>
      <c r="G30" s="43">
        <v>43000</v>
      </c>
      <c r="H30" s="54" t="s">
        <v>115</v>
      </c>
      <c r="I30" s="52" t="s">
        <v>8</v>
      </c>
      <c r="J30" s="57"/>
      <c r="K30" s="58"/>
    </row>
    <row r="31" spans="1:11" s="5" customFormat="1" ht="30" customHeight="1">
      <c r="A31" s="5">
        <f t="shared" si="0"/>
        <v>28</v>
      </c>
      <c r="B31" s="42" t="s">
        <v>102</v>
      </c>
      <c r="C31" s="41" t="s">
        <v>118</v>
      </c>
      <c r="D31" s="41" t="s">
        <v>119</v>
      </c>
      <c r="E31" s="44" t="s">
        <v>120</v>
      </c>
      <c r="F31" s="44" t="s">
        <v>109</v>
      </c>
      <c r="G31" s="43">
        <v>174600</v>
      </c>
      <c r="H31" s="54" t="s">
        <v>115</v>
      </c>
      <c r="I31" s="52" t="s">
        <v>16</v>
      </c>
      <c r="J31" s="57"/>
      <c r="K31" s="58"/>
    </row>
    <row r="32" spans="1:11" s="5" customFormat="1" ht="30" customHeight="1">
      <c r="A32" s="5">
        <f t="shared" si="0"/>
        <v>29</v>
      </c>
      <c r="B32" s="42" t="s">
        <v>102</v>
      </c>
      <c r="C32" s="41" t="s">
        <v>121</v>
      </c>
      <c r="D32" s="41" t="s">
        <v>119</v>
      </c>
      <c r="E32" s="44" t="s">
        <v>122</v>
      </c>
      <c r="F32" s="44" t="s">
        <v>109</v>
      </c>
      <c r="G32" s="43">
        <v>119440</v>
      </c>
      <c r="H32" s="54" t="s">
        <v>115</v>
      </c>
      <c r="I32" s="52" t="s">
        <v>16</v>
      </c>
      <c r="J32" s="57"/>
      <c r="K32" s="58"/>
    </row>
    <row r="33" spans="1:11" s="5" customFormat="1" ht="30" customHeight="1">
      <c r="A33" s="5">
        <f t="shared" si="0"/>
        <v>30</v>
      </c>
      <c r="B33" s="42" t="s">
        <v>102</v>
      </c>
      <c r="C33" s="41" t="s">
        <v>123</v>
      </c>
      <c r="D33" s="41" t="s">
        <v>119</v>
      </c>
      <c r="E33" s="44" t="s">
        <v>124</v>
      </c>
      <c r="F33" s="44" t="s">
        <v>109</v>
      </c>
      <c r="G33" s="43">
        <v>50000</v>
      </c>
      <c r="H33" s="54" t="s">
        <v>115</v>
      </c>
      <c r="I33" s="52" t="s">
        <v>16</v>
      </c>
      <c r="J33" s="57"/>
      <c r="K33" s="58"/>
    </row>
    <row r="34" spans="1:11" s="5" customFormat="1" ht="30" customHeight="1">
      <c r="A34" s="5">
        <f t="shared" si="0"/>
        <v>31</v>
      </c>
      <c r="B34" s="42" t="s">
        <v>102</v>
      </c>
      <c r="C34" s="41" t="s">
        <v>125</v>
      </c>
      <c r="D34" s="41" t="s">
        <v>119</v>
      </c>
      <c r="E34" s="44" t="s">
        <v>126</v>
      </c>
      <c r="F34" s="44" t="s">
        <v>108</v>
      </c>
      <c r="G34" s="43">
        <v>150000</v>
      </c>
      <c r="H34" s="54" t="s">
        <v>115</v>
      </c>
      <c r="I34" s="52" t="s">
        <v>16</v>
      </c>
      <c r="J34" s="57"/>
      <c r="K34" s="58"/>
    </row>
    <row r="35" spans="1:11" s="5" customFormat="1" ht="30" customHeight="1">
      <c r="A35" s="5">
        <f t="shared" si="0"/>
        <v>32</v>
      </c>
      <c r="B35" s="42" t="s">
        <v>104</v>
      </c>
      <c r="C35" s="41" t="s">
        <v>193</v>
      </c>
      <c r="D35" s="41" t="s">
        <v>18</v>
      </c>
      <c r="E35" s="44" t="s">
        <v>194</v>
      </c>
      <c r="F35" s="44" t="s">
        <v>164</v>
      </c>
      <c r="G35" s="43">
        <v>21000</v>
      </c>
      <c r="H35" s="54" t="s">
        <v>115</v>
      </c>
      <c r="I35" s="52" t="s">
        <v>17</v>
      </c>
      <c r="J35" s="57"/>
      <c r="K35" s="58"/>
    </row>
    <row r="36" spans="1:11" s="5" customFormat="1" ht="30" customHeight="1">
      <c r="A36" s="5">
        <f t="shared" si="0"/>
        <v>33</v>
      </c>
      <c r="B36" s="42" t="s">
        <v>104</v>
      </c>
      <c r="C36" s="41" t="s">
        <v>195</v>
      </c>
      <c r="D36" s="41" t="s">
        <v>119</v>
      </c>
      <c r="E36" s="44" t="s">
        <v>126</v>
      </c>
      <c r="F36" s="44" t="s">
        <v>164</v>
      </c>
      <c r="G36" s="43">
        <v>52100</v>
      </c>
      <c r="H36" s="54" t="s">
        <v>115</v>
      </c>
      <c r="I36" s="52" t="s">
        <v>17</v>
      </c>
      <c r="J36" s="57"/>
      <c r="K36" s="58"/>
    </row>
    <row r="37" spans="1:11" s="5" customFormat="1" ht="30" customHeight="1">
      <c r="A37" s="5">
        <f t="shared" si="0"/>
        <v>34</v>
      </c>
      <c r="B37" s="42" t="s">
        <v>127</v>
      </c>
      <c r="C37" s="47" t="s">
        <v>128</v>
      </c>
      <c r="D37" s="47" t="s">
        <v>15</v>
      </c>
      <c r="E37" s="47" t="s">
        <v>129</v>
      </c>
      <c r="F37" s="41" t="s">
        <v>105</v>
      </c>
      <c r="G37" s="43">
        <v>3000</v>
      </c>
      <c r="H37" s="45" t="s">
        <v>115</v>
      </c>
      <c r="I37" s="52" t="s">
        <v>17</v>
      </c>
      <c r="J37" s="57">
        <v>2445</v>
      </c>
      <c r="K37" s="58"/>
    </row>
    <row r="38" spans="1:11" s="5" customFormat="1" ht="30" customHeight="1">
      <c r="A38" s="5">
        <f t="shared" si="0"/>
        <v>35</v>
      </c>
      <c r="B38" s="42" t="s">
        <v>130</v>
      </c>
      <c r="C38" s="42" t="s">
        <v>196</v>
      </c>
      <c r="D38" s="47" t="s">
        <v>18</v>
      </c>
      <c r="E38" s="47" t="s">
        <v>197</v>
      </c>
      <c r="F38" s="41" t="s">
        <v>105</v>
      </c>
      <c r="G38" s="53">
        <v>21200</v>
      </c>
      <c r="H38" s="54" t="s">
        <v>115</v>
      </c>
      <c r="I38" s="52" t="s">
        <v>198</v>
      </c>
      <c r="J38" s="57">
        <v>44000</v>
      </c>
      <c r="K38" s="58"/>
    </row>
    <row r="39" spans="1:11" s="5" customFormat="1" ht="30" customHeight="1">
      <c r="A39" s="5">
        <f t="shared" si="0"/>
        <v>36</v>
      </c>
      <c r="B39" s="42" t="s">
        <v>130</v>
      </c>
      <c r="C39" s="42" t="s">
        <v>199</v>
      </c>
      <c r="D39" s="47" t="s">
        <v>18</v>
      </c>
      <c r="E39" s="47" t="s">
        <v>200</v>
      </c>
      <c r="F39" s="41" t="s">
        <v>105</v>
      </c>
      <c r="G39" s="53">
        <v>9200</v>
      </c>
      <c r="H39" s="54" t="s">
        <v>115</v>
      </c>
      <c r="I39" s="52" t="s">
        <v>198</v>
      </c>
      <c r="J39" s="59"/>
      <c r="K39" s="58"/>
    </row>
    <row r="40" spans="1:11" s="5" customFormat="1" ht="30" customHeight="1">
      <c r="A40" s="5">
        <f t="shared" si="0"/>
        <v>37</v>
      </c>
      <c r="B40" s="42" t="s">
        <v>130</v>
      </c>
      <c r="C40" s="47" t="s">
        <v>201</v>
      </c>
      <c r="D40" s="47" t="s">
        <v>18</v>
      </c>
      <c r="E40" s="47" t="s">
        <v>202</v>
      </c>
      <c r="F40" s="41" t="s">
        <v>105</v>
      </c>
      <c r="G40" s="43">
        <v>5900</v>
      </c>
      <c r="H40" s="54" t="s">
        <v>115</v>
      </c>
      <c r="I40" s="52" t="s">
        <v>203</v>
      </c>
      <c r="J40" s="57"/>
      <c r="K40" s="58"/>
    </row>
    <row r="41" spans="1:11" s="5" customFormat="1" ht="30" customHeight="1">
      <c r="A41" s="5">
        <f t="shared" si="0"/>
        <v>38</v>
      </c>
      <c r="B41" s="42" t="s">
        <v>130</v>
      </c>
      <c r="C41" s="47" t="s">
        <v>204</v>
      </c>
      <c r="D41" s="47" t="s">
        <v>18</v>
      </c>
      <c r="E41" s="47" t="s">
        <v>205</v>
      </c>
      <c r="F41" s="41" t="s">
        <v>105</v>
      </c>
      <c r="G41" s="43">
        <v>34600</v>
      </c>
      <c r="H41" s="54" t="s">
        <v>115</v>
      </c>
      <c r="I41" s="52" t="s">
        <v>198</v>
      </c>
      <c r="J41" s="57"/>
      <c r="K41" s="58"/>
    </row>
    <row r="42" spans="1:11" s="5" customFormat="1" ht="30" customHeight="1">
      <c r="A42" s="5">
        <f t="shared" si="0"/>
        <v>39</v>
      </c>
      <c r="B42" s="42" t="s">
        <v>130</v>
      </c>
      <c r="C42" s="47" t="s">
        <v>206</v>
      </c>
      <c r="D42" s="47" t="s">
        <v>18</v>
      </c>
      <c r="E42" s="47" t="s">
        <v>131</v>
      </c>
      <c r="F42" s="41" t="s">
        <v>105</v>
      </c>
      <c r="G42" s="43">
        <v>7600</v>
      </c>
      <c r="H42" s="45" t="s">
        <v>115</v>
      </c>
      <c r="I42" s="52" t="s">
        <v>198</v>
      </c>
      <c r="J42" s="57"/>
      <c r="K42" s="58"/>
    </row>
    <row r="43" spans="1:11" s="5" customFormat="1" ht="30" customHeight="1">
      <c r="A43" s="5">
        <f t="shared" si="0"/>
        <v>40</v>
      </c>
      <c r="B43" s="42" t="s">
        <v>130</v>
      </c>
      <c r="C43" s="42" t="s">
        <v>207</v>
      </c>
      <c r="D43" s="47" t="s">
        <v>18</v>
      </c>
      <c r="E43" s="47" t="s">
        <v>208</v>
      </c>
      <c r="F43" s="44" t="s">
        <v>105</v>
      </c>
      <c r="G43" s="43">
        <v>23200</v>
      </c>
      <c r="H43" s="45" t="s">
        <v>115</v>
      </c>
      <c r="I43" s="52" t="s">
        <v>209</v>
      </c>
      <c r="J43" s="60"/>
      <c r="K43" s="58"/>
    </row>
    <row r="44" spans="1:11" s="5" customFormat="1" ht="30" customHeight="1">
      <c r="A44" s="5">
        <f t="shared" si="0"/>
        <v>41</v>
      </c>
      <c r="B44" s="42" t="s">
        <v>130</v>
      </c>
      <c r="C44" s="41" t="s">
        <v>133</v>
      </c>
      <c r="D44" s="41" t="s">
        <v>119</v>
      </c>
      <c r="E44" s="44" t="s">
        <v>134</v>
      </c>
      <c r="F44" s="44" t="s">
        <v>105</v>
      </c>
      <c r="G44" s="43">
        <v>8300</v>
      </c>
      <c r="H44" s="54" t="s">
        <v>115</v>
      </c>
      <c r="I44" s="52" t="s">
        <v>210</v>
      </c>
      <c r="J44" s="57"/>
      <c r="K44" s="58"/>
    </row>
    <row r="45" spans="1:11" s="5" customFormat="1" ht="30" customHeight="1">
      <c r="A45" s="5">
        <f t="shared" si="0"/>
        <v>42</v>
      </c>
      <c r="B45" s="44" t="s">
        <v>130</v>
      </c>
      <c r="C45" s="42" t="s">
        <v>211</v>
      </c>
      <c r="D45" s="47" t="s">
        <v>119</v>
      </c>
      <c r="E45" s="47" t="s">
        <v>212</v>
      </c>
      <c r="F45" s="44" t="s">
        <v>105</v>
      </c>
      <c r="G45" s="43">
        <v>8900</v>
      </c>
      <c r="H45" s="45" t="s">
        <v>115</v>
      </c>
      <c r="I45" s="52" t="s">
        <v>209</v>
      </c>
      <c r="J45" s="57"/>
      <c r="K45" s="58"/>
    </row>
    <row r="46" spans="1:11" s="28" customFormat="1" ht="30" customHeight="1">
      <c r="A46" s="5">
        <f t="shared" si="0"/>
        <v>43</v>
      </c>
      <c r="B46" s="44" t="s">
        <v>130</v>
      </c>
      <c r="C46" s="42" t="s">
        <v>135</v>
      </c>
      <c r="D46" s="47" t="s">
        <v>119</v>
      </c>
      <c r="E46" s="47" t="s">
        <v>136</v>
      </c>
      <c r="F46" s="44" t="s">
        <v>105</v>
      </c>
      <c r="G46" s="43">
        <v>9200</v>
      </c>
      <c r="H46" s="45" t="s">
        <v>115</v>
      </c>
      <c r="I46" s="52" t="s">
        <v>203</v>
      </c>
      <c r="J46" s="57"/>
      <c r="K46" s="58"/>
    </row>
    <row r="47" spans="1:11" s="28" customFormat="1" ht="30" customHeight="1">
      <c r="A47" s="5">
        <f t="shared" si="0"/>
        <v>44</v>
      </c>
      <c r="B47" s="44" t="s">
        <v>130</v>
      </c>
      <c r="C47" s="42" t="s">
        <v>213</v>
      </c>
      <c r="D47" s="47" t="s">
        <v>119</v>
      </c>
      <c r="E47" s="47" t="s">
        <v>214</v>
      </c>
      <c r="F47" s="44" t="s">
        <v>105</v>
      </c>
      <c r="G47" s="43">
        <v>15000</v>
      </c>
      <c r="H47" s="45" t="s">
        <v>115</v>
      </c>
      <c r="I47" s="52" t="s">
        <v>198</v>
      </c>
      <c r="J47" s="57"/>
      <c r="K47" s="58"/>
    </row>
    <row r="48" spans="1:11" s="5" customFormat="1" ht="30" customHeight="1">
      <c r="A48" s="5">
        <f t="shared" si="0"/>
        <v>45</v>
      </c>
      <c r="B48" s="42" t="s">
        <v>107</v>
      </c>
      <c r="C48" s="41" t="s">
        <v>139</v>
      </c>
      <c r="D48" s="41" t="s">
        <v>18</v>
      </c>
      <c r="E48" s="44" t="s">
        <v>140</v>
      </c>
      <c r="F48" s="44" t="s">
        <v>108</v>
      </c>
      <c r="G48" s="43">
        <v>170000</v>
      </c>
      <c r="H48" s="54" t="s">
        <v>110</v>
      </c>
      <c r="I48" s="52" t="s">
        <v>16</v>
      </c>
      <c r="J48" s="60"/>
      <c r="K48" s="58"/>
    </row>
    <row r="49" spans="1:11" s="5" customFormat="1" ht="30" customHeight="1">
      <c r="A49" s="5">
        <f t="shared" si="0"/>
        <v>46</v>
      </c>
      <c r="B49" s="42" t="s">
        <v>107</v>
      </c>
      <c r="C49" s="42" t="s">
        <v>215</v>
      </c>
      <c r="D49" s="47" t="s">
        <v>18</v>
      </c>
      <c r="E49" s="47" t="s">
        <v>197</v>
      </c>
      <c r="F49" s="41" t="s">
        <v>103</v>
      </c>
      <c r="G49" s="43">
        <v>32000</v>
      </c>
      <c r="H49" s="54" t="s">
        <v>110</v>
      </c>
      <c r="I49" s="52" t="s">
        <v>14</v>
      </c>
      <c r="J49" s="60"/>
      <c r="K49" s="58"/>
    </row>
    <row r="50" spans="1:11" s="5" customFormat="1" ht="30" customHeight="1">
      <c r="A50" s="5">
        <f t="shared" si="0"/>
        <v>47</v>
      </c>
      <c r="B50" s="42" t="s">
        <v>107</v>
      </c>
      <c r="C50" s="41" t="s">
        <v>216</v>
      </c>
      <c r="D50" s="47" t="s">
        <v>18</v>
      </c>
      <c r="E50" s="47" t="s">
        <v>217</v>
      </c>
      <c r="F50" s="41" t="s">
        <v>103</v>
      </c>
      <c r="G50" s="43">
        <v>20000</v>
      </c>
      <c r="H50" s="54" t="s">
        <v>110</v>
      </c>
      <c r="I50" s="52" t="s">
        <v>14</v>
      </c>
      <c r="J50" s="60"/>
      <c r="K50" s="58"/>
    </row>
    <row r="51" spans="1:11" s="5" customFormat="1" ht="30" customHeight="1">
      <c r="A51" s="5">
        <f t="shared" si="0"/>
        <v>48</v>
      </c>
      <c r="B51" s="42" t="s">
        <v>107</v>
      </c>
      <c r="C51" s="41" t="s">
        <v>218</v>
      </c>
      <c r="D51" s="47" t="s">
        <v>18</v>
      </c>
      <c r="E51" s="47" t="s">
        <v>219</v>
      </c>
      <c r="F51" s="44" t="s">
        <v>108</v>
      </c>
      <c r="G51" s="43">
        <v>8100</v>
      </c>
      <c r="H51" s="54" t="s">
        <v>110</v>
      </c>
      <c r="I51" s="52" t="s">
        <v>14</v>
      </c>
      <c r="J51" s="60"/>
      <c r="K51" s="58"/>
    </row>
    <row r="52" spans="1:11" s="5" customFormat="1" ht="30" customHeight="1">
      <c r="A52" s="5">
        <f t="shared" si="0"/>
        <v>49</v>
      </c>
      <c r="B52" s="42" t="s">
        <v>107</v>
      </c>
      <c r="C52" s="42" t="s">
        <v>141</v>
      </c>
      <c r="D52" s="47" t="s">
        <v>18</v>
      </c>
      <c r="E52" s="47" t="s">
        <v>142</v>
      </c>
      <c r="F52" s="44" t="s">
        <v>108</v>
      </c>
      <c r="G52" s="43">
        <v>15000</v>
      </c>
      <c r="H52" s="54" t="s">
        <v>110</v>
      </c>
      <c r="I52" s="52" t="s">
        <v>14</v>
      </c>
      <c r="J52" s="60"/>
      <c r="K52" s="58"/>
    </row>
    <row r="53" spans="1:11" s="5" customFormat="1" ht="30" customHeight="1">
      <c r="A53" s="5">
        <f t="shared" si="0"/>
        <v>50</v>
      </c>
      <c r="B53" s="42" t="s">
        <v>107</v>
      </c>
      <c r="C53" s="41" t="s">
        <v>220</v>
      </c>
      <c r="D53" s="41" t="s">
        <v>18</v>
      </c>
      <c r="E53" s="47" t="s">
        <v>143</v>
      </c>
      <c r="F53" s="41" t="s">
        <v>103</v>
      </c>
      <c r="G53" s="43">
        <v>23000</v>
      </c>
      <c r="H53" s="54" t="s">
        <v>110</v>
      </c>
      <c r="I53" s="52" t="s">
        <v>14</v>
      </c>
      <c r="J53" s="60"/>
      <c r="K53" s="58"/>
    </row>
    <row r="54" spans="1:11" s="5" customFormat="1" ht="30" customHeight="1">
      <c r="A54" s="5">
        <f t="shared" si="0"/>
        <v>51</v>
      </c>
      <c r="B54" s="42" t="s">
        <v>107</v>
      </c>
      <c r="C54" s="47" t="s">
        <v>221</v>
      </c>
      <c r="D54" s="41" t="s">
        <v>18</v>
      </c>
      <c r="E54" s="47" t="s">
        <v>222</v>
      </c>
      <c r="F54" s="41" t="s">
        <v>103</v>
      </c>
      <c r="G54" s="43">
        <v>44500</v>
      </c>
      <c r="H54" s="54" t="s">
        <v>110</v>
      </c>
      <c r="I54" s="52" t="s">
        <v>14</v>
      </c>
      <c r="J54" s="60"/>
      <c r="K54" s="58"/>
    </row>
    <row r="55" spans="1:11" s="5" customFormat="1" ht="30" customHeight="1">
      <c r="A55" s="5">
        <f t="shared" si="0"/>
        <v>52</v>
      </c>
      <c r="B55" s="42" t="s">
        <v>107</v>
      </c>
      <c r="C55" s="41" t="s">
        <v>144</v>
      </c>
      <c r="D55" s="41" t="s">
        <v>18</v>
      </c>
      <c r="E55" s="47" t="s">
        <v>223</v>
      </c>
      <c r="F55" s="41" t="s">
        <v>103</v>
      </c>
      <c r="G55" s="43">
        <v>26000</v>
      </c>
      <c r="H55" s="54" t="s">
        <v>110</v>
      </c>
      <c r="I55" s="52" t="s">
        <v>16</v>
      </c>
      <c r="J55" s="60"/>
      <c r="K55" s="58"/>
    </row>
    <row r="56" spans="1:11" s="5" customFormat="1" ht="27" customHeight="1">
      <c r="A56" s="5">
        <f t="shared" si="0"/>
        <v>53</v>
      </c>
      <c r="B56" s="42" t="s">
        <v>107</v>
      </c>
      <c r="C56" s="47" t="s">
        <v>224</v>
      </c>
      <c r="D56" s="41" t="s">
        <v>18</v>
      </c>
      <c r="E56" s="47" t="s">
        <v>225</v>
      </c>
      <c r="F56" s="41" t="s">
        <v>226</v>
      </c>
      <c r="G56" s="43">
        <v>26000</v>
      </c>
      <c r="H56" s="54" t="s">
        <v>110</v>
      </c>
      <c r="I56" s="52" t="s">
        <v>14</v>
      </c>
      <c r="J56" s="60"/>
      <c r="K56" s="58"/>
    </row>
    <row r="57" spans="1:11" s="5" customFormat="1" ht="27" customHeight="1">
      <c r="A57" s="5">
        <f t="shared" si="0"/>
        <v>54</v>
      </c>
      <c r="B57" s="42" t="s">
        <v>107</v>
      </c>
      <c r="C57" s="47" t="s">
        <v>227</v>
      </c>
      <c r="D57" s="47" t="s">
        <v>18</v>
      </c>
      <c r="E57" s="47" t="s">
        <v>150</v>
      </c>
      <c r="F57" s="41" t="s">
        <v>101</v>
      </c>
      <c r="G57" s="43">
        <v>10000</v>
      </c>
      <c r="H57" s="54" t="s">
        <v>110</v>
      </c>
      <c r="I57" s="52" t="s">
        <v>228</v>
      </c>
      <c r="J57" s="60"/>
      <c r="K57" s="58"/>
    </row>
    <row r="58" spans="1:11" s="5" customFormat="1" ht="27" customHeight="1">
      <c r="A58" s="5">
        <f t="shared" si="0"/>
        <v>55</v>
      </c>
      <c r="B58" s="42" t="s">
        <v>107</v>
      </c>
      <c r="C58" s="41" t="s">
        <v>145</v>
      </c>
      <c r="D58" s="41" t="s">
        <v>18</v>
      </c>
      <c r="E58" s="47" t="s">
        <v>146</v>
      </c>
      <c r="F58" s="41" t="s">
        <v>103</v>
      </c>
      <c r="G58" s="43">
        <v>16000</v>
      </c>
      <c r="H58" s="54" t="s">
        <v>110</v>
      </c>
      <c r="I58" s="52" t="s">
        <v>16</v>
      </c>
      <c r="J58" s="60"/>
      <c r="K58" s="58"/>
    </row>
    <row r="59" spans="1:11" s="5" customFormat="1" ht="27" customHeight="1">
      <c r="A59" s="5">
        <f t="shared" si="0"/>
        <v>56</v>
      </c>
      <c r="B59" s="42" t="s">
        <v>107</v>
      </c>
      <c r="C59" s="47" t="s">
        <v>229</v>
      </c>
      <c r="D59" s="47" t="s">
        <v>12</v>
      </c>
      <c r="E59" s="47" t="s">
        <v>151</v>
      </c>
      <c r="F59" s="41" t="s">
        <v>103</v>
      </c>
      <c r="G59" s="43">
        <v>44000</v>
      </c>
      <c r="H59" s="54" t="s">
        <v>110</v>
      </c>
      <c r="I59" s="52" t="s">
        <v>14</v>
      </c>
      <c r="J59" s="60"/>
      <c r="K59" s="58"/>
    </row>
    <row r="60" spans="1:11" s="5" customFormat="1" ht="27" customHeight="1">
      <c r="A60" s="5">
        <f t="shared" si="0"/>
        <v>57</v>
      </c>
      <c r="B60" s="42" t="s">
        <v>107</v>
      </c>
      <c r="C60" s="47" t="s">
        <v>230</v>
      </c>
      <c r="D60" s="47" t="s">
        <v>12</v>
      </c>
      <c r="E60" s="47" t="s">
        <v>231</v>
      </c>
      <c r="F60" s="44" t="s">
        <v>108</v>
      </c>
      <c r="G60" s="43">
        <v>65000</v>
      </c>
      <c r="H60" s="54" t="s">
        <v>110</v>
      </c>
      <c r="I60" s="52" t="s">
        <v>14</v>
      </c>
      <c r="J60" s="60"/>
      <c r="K60" s="58"/>
    </row>
    <row r="61" spans="1:11" s="5" customFormat="1" ht="27" customHeight="1">
      <c r="A61" s="5">
        <f t="shared" si="0"/>
        <v>58</v>
      </c>
      <c r="B61" s="42" t="s">
        <v>107</v>
      </c>
      <c r="C61" s="47" t="s">
        <v>232</v>
      </c>
      <c r="D61" s="47" t="s">
        <v>233</v>
      </c>
      <c r="E61" s="47" t="s">
        <v>234</v>
      </c>
      <c r="F61" s="41" t="s">
        <v>103</v>
      </c>
      <c r="G61" s="43">
        <v>58000</v>
      </c>
      <c r="H61" s="54" t="s">
        <v>110</v>
      </c>
      <c r="I61" s="52" t="s">
        <v>16</v>
      </c>
      <c r="J61" s="60"/>
      <c r="K61" s="58"/>
    </row>
    <row r="62" spans="1:11" s="5" customFormat="1" ht="27" customHeight="1">
      <c r="A62" s="5">
        <f t="shared" si="0"/>
        <v>59</v>
      </c>
      <c r="B62" s="42" t="s">
        <v>107</v>
      </c>
      <c r="C62" s="47" t="s">
        <v>235</v>
      </c>
      <c r="D62" s="47" t="s">
        <v>233</v>
      </c>
      <c r="E62" s="47" t="s">
        <v>236</v>
      </c>
      <c r="F62" s="41" t="s">
        <v>103</v>
      </c>
      <c r="G62" s="43">
        <v>35900</v>
      </c>
      <c r="H62" s="54" t="s">
        <v>110</v>
      </c>
      <c r="I62" s="52" t="s">
        <v>14</v>
      </c>
      <c r="J62" s="60"/>
      <c r="K62" s="58"/>
    </row>
    <row r="63" spans="1:11" s="5" customFormat="1" ht="27" customHeight="1">
      <c r="A63" s="5">
        <f t="shared" si="0"/>
        <v>60</v>
      </c>
      <c r="B63" s="42" t="s">
        <v>107</v>
      </c>
      <c r="C63" s="47" t="s">
        <v>147</v>
      </c>
      <c r="D63" s="47" t="s">
        <v>233</v>
      </c>
      <c r="E63" s="47" t="s">
        <v>148</v>
      </c>
      <c r="F63" s="44" t="s">
        <v>108</v>
      </c>
      <c r="G63" s="43">
        <v>35000</v>
      </c>
      <c r="H63" s="54" t="s">
        <v>110</v>
      </c>
      <c r="I63" s="52" t="s">
        <v>16</v>
      </c>
      <c r="J63" s="60"/>
      <c r="K63" s="58"/>
    </row>
    <row r="64" spans="1:11" s="5" customFormat="1" ht="27" customHeight="1">
      <c r="A64" s="5">
        <f t="shared" si="0"/>
        <v>61</v>
      </c>
      <c r="B64" s="42" t="s">
        <v>149</v>
      </c>
      <c r="C64" s="47" t="s">
        <v>237</v>
      </c>
      <c r="D64" s="47" t="s">
        <v>233</v>
      </c>
      <c r="E64" s="47" t="s">
        <v>122</v>
      </c>
      <c r="F64" s="41" t="s">
        <v>238</v>
      </c>
      <c r="G64" s="43">
        <v>4000</v>
      </c>
      <c r="H64" s="54" t="s">
        <v>110</v>
      </c>
      <c r="I64" s="52" t="s">
        <v>14</v>
      </c>
      <c r="J64" s="60"/>
      <c r="K64" s="58"/>
    </row>
    <row r="65" spans="1:11" s="28" customFormat="1" ht="30" customHeight="1">
      <c r="A65" s="5">
        <f t="shared" si="0"/>
        <v>62</v>
      </c>
      <c r="B65" s="44" t="s">
        <v>106</v>
      </c>
      <c r="C65" s="42" t="s">
        <v>137</v>
      </c>
      <c r="D65" s="47" t="s">
        <v>18</v>
      </c>
      <c r="E65" s="47" t="s">
        <v>138</v>
      </c>
      <c r="F65" s="44" t="s">
        <v>111</v>
      </c>
      <c r="G65" s="43">
        <v>35000</v>
      </c>
      <c r="H65" s="45" t="s">
        <v>112</v>
      </c>
      <c r="I65" s="51" t="s">
        <v>16</v>
      </c>
      <c r="J65" s="57"/>
      <c r="K65" s="58"/>
    </row>
    <row r="66" spans="1:11" s="28" customFormat="1" ht="30" customHeight="1">
      <c r="A66" s="5">
        <f t="shared" si="0"/>
        <v>63</v>
      </c>
      <c r="B66" s="44" t="s">
        <v>106</v>
      </c>
      <c r="C66" s="42" t="s">
        <v>239</v>
      </c>
      <c r="D66" s="47" t="s">
        <v>18</v>
      </c>
      <c r="E66" s="47" t="s">
        <v>132</v>
      </c>
      <c r="F66" s="44" t="s">
        <v>111</v>
      </c>
      <c r="G66" s="43">
        <v>16606</v>
      </c>
      <c r="H66" s="45" t="s">
        <v>112</v>
      </c>
      <c r="I66" s="52"/>
      <c r="J66" s="57"/>
      <c r="K66" s="58"/>
    </row>
    <row r="67" spans="2:11" ht="24.75" customHeight="1">
      <c r="B67" s="27" t="s">
        <v>10</v>
      </c>
      <c r="C67" s="27"/>
      <c r="D67" s="27"/>
      <c r="E67" s="27"/>
      <c r="F67" s="27" t="s">
        <v>240</v>
      </c>
      <c r="G67" s="23">
        <v>2596846</v>
      </c>
      <c r="H67" s="21"/>
      <c r="I67" s="21"/>
      <c r="J67" s="14"/>
      <c r="K67" s="14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2020-05-18T16:17:09Z</dcterms:modified>
  <cp:category/>
  <cp:version/>
  <cp:contentType/>
  <cp:contentStatus/>
</cp:coreProperties>
</file>