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firstSheet="1" activeTab="1"/>
  </bookViews>
  <sheets>
    <sheet name="ブルーのシートの修正をお願いします" sheetId="1" r:id="rId1"/>
    <sheet name="熊野" sheetId="2" r:id="rId2"/>
  </sheets>
  <definedNames>
    <definedName name="_xlnm.Print_Area" localSheetId="0">'ブルーのシートの修正をお願いします'!$A$1:$N$22</definedName>
    <definedName name="_xlnm.Print_Area" localSheetId="1">'熊野'!$A$1:$I$28</definedName>
    <definedName name="_xlnm.Print_Titles" localSheetId="1">'熊野'!$1:$2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'熊野'!$A$2:$Q$2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'熊野'!$A$1:$J$25</definedName>
    <definedName name="Z_2A918B1D_2F56_4480_A3F6_9102D5C2C4FA_.wvu.PrintTitles" localSheetId="1" hidden="1">'熊野'!$1:$2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'熊野'!$A$2:$Q$2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9E2FB5A_FD44_4B48_895D_8FBE79C566B4_.wvu.FilterData" localSheetId="1" hidden="1">'熊野'!$A$2:$G$2</definedName>
    <definedName name="Z_3B8AB501_86CD_11D8_A46D_00004C873349_.wvu.FilterData" localSheetId="1" hidden="1">'熊野'!$A$2:$G$2</definedName>
    <definedName name="Z_3E7F553D_48D2_443C_ACAC_B5BD67D65A3B_.wvu.FilterData" localSheetId="1" hidden="1">'熊野'!$A$2:$G$2</definedName>
    <definedName name="Z_3E7F553D_48D2_443C_ACAC_B5BD67D65A3B_.wvu.PrintArea" localSheetId="1" hidden="1">'熊野'!$A$1:$H$25</definedName>
    <definedName name="Z_4A393F90_822B_11D8_85CF_00004CA39995_.wvu.FilterData" localSheetId="1" hidden="1">'熊野'!$A$2:$G$2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9F326B7_EA9D_4222_BC83_938DE0E91663_.wvu.FilterData" localSheetId="1" hidden="1">'熊野'!$A$2:$Q$2</definedName>
    <definedName name="Z_6AAE59CA_183C_4AC2_AECC_445716C76BBC_.wvu.FilterData" localSheetId="1" hidden="1">'熊野'!$A$2:$G$2</definedName>
    <definedName name="Z_6AAE59CA_183C_4AC2_AECC_445716C76BBC_.wvu.PrintArea" localSheetId="1" hidden="1">'熊野'!$A$1:$G$25</definedName>
    <definedName name="Z_915143CC_EC2B_462B_80B1_C40B1D312537_.wvu.FilterData" localSheetId="1" hidden="1">'熊野'!$A$2:$G$2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'熊野'!$A$2:$G$2</definedName>
    <definedName name="Z_91CE5417_6D27_11D8_85CF_00004CA39995_.wvu.PrintArea" localSheetId="1" hidden="1">'熊野'!$A$1:$G$25</definedName>
    <definedName name="Z_91CE5417_6D27_11D8_85CF_00004CA39995_.wvu.PrintTitles" localSheetId="1" hidden="1">'熊野'!$1:$2</definedName>
    <definedName name="Z_945611C7_B02B_42C1_8869_E6F28A4CBDA6_.wvu.FilterData" localSheetId="1" hidden="1">'熊野'!$A$2:$G$2</definedName>
    <definedName name="Z_9A8E867A_6036_477A_8286_714ACA81F1FD_.wvu.FilterData" localSheetId="1" hidden="1">'熊野'!$A$2:$G$2</definedName>
    <definedName name="Z_9A8E867A_6036_477A_8286_714ACA81F1FD_.wvu.PrintArea" localSheetId="1" hidden="1">'熊野'!$A$1:$G$25</definedName>
    <definedName name="Z_A5FA745C_2DDB_4C50_8B48_CE19EBC9651E_.wvu.FilterData" localSheetId="1" hidden="1">'熊野'!$A$2:$G$2</definedName>
    <definedName name="Z_A5FA745C_2DDB_4C50_8B48_CE19EBC9651E_.wvu.PrintArea" localSheetId="1" hidden="1">'熊野'!$A$1:$G$25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'熊野'!$A$2:$G$2</definedName>
    <definedName name="Z_ACF12A90_81E0_11D8_A467_00004C873349_.wvu.PrintArea" localSheetId="1" hidden="1">'熊野'!$A$1:$G$25</definedName>
    <definedName name="Z_ACF12A90_81E0_11D8_A467_00004C873349_.wvu.PrintTitles" localSheetId="1" hidden="1">'熊野'!$1:$2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'熊野'!$A$2:$G$2</definedName>
    <definedName name="Z_BDDAFF88_7D63_40FD_B71B_87A150DF609F_.wvu.Cols" localSheetId="1" hidden="1">'熊野'!$I:$J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'熊野'!$A$2:$Q$2</definedName>
    <definedName name="Z_BDDAFF88_7D63_40FD_B71B_87A150DF609F_.wvu.Rows" localSheetId="1" hidden="1">'熊野'!#REF!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'熊野'!$A$2:$Q$2</definedName>
    <definedName name="Z_C4106FE7_9537_4659_86BE_6F6B795F22BF_.wvu.FilterData" localSheetId="1" hidden="1">'熊野'!$A$2:$Q$2</definedName>
    <definedName name="Z_C8F9C653_114D_4D67_ABC9_06F1329D037B_.wvu.FilterData" localSheetId="1" hidden="1">'熊野'!$A$2:$G$2</definedName>
    <definedName name="Z_C8F9C653_114D_4D67_ABC9_06F1329D037B_.wvu.PrintArea" localSheetId="1" hidden="1">'熊野'!$A$1:$G$25</definedName>
    <definedName name="Z_C8F9C653_114D_4D67_ABC9_06F1329D037B_.wvu.PrintTitles" localSheetId="1" hidden="1">'熊野'!$1:$2</definedName>
    <definedName name="Z_CB37A52E_FC03_49E2_AB42_ABDF3E81BED3_.wvu.FilterData" localSheetId="1" hidden="1">'熊野'!$A$2:$G$2</definedName>
    <definedName name="Z_CB37A52E_FC03_49E2_AB42_ABDF3E81BED3_.wvu.PrintArea" localSheetId="1" hidden="1">'熊野'!$A$1:$G$25</definedName>
    <definedName name="Z_CB37A52E_FC03_49E2_AB42_ABDF3E81BED3_.wvu.PrintTitles" localSheetId="1" hidden="1">'熊野'!$1:$2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'熊野'!$A$2:$Q$2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'熊野'!$A$1:$H$25</definedName>
    <definedName name="Z_CBF2203E_6A8D_4CE5_B0B2_E9CFDA6407C7_.wvu.PrintTitles" localSheetId="1" hidden="1">'熊野'!$1:$2</definedName>
    <definedName name="Z_CCE4ABA0_8719_11D8_96DE_000039F58A21_.wvu.PrintArea" localSheetId="0" hidden="1">'ブルーのシートの修正をお願いします'!$A$14:$H$18</definedName>
    <definedName name="Z_CFDF734D_7644_4082_85DB_4C80F312A004_.wvu.FilterData" localSheetId="1" hidden="1">'熊野'!$A$2:$G$2</definedName>
    <definedName name="Z_D7326851_7ADF_40E4_9D96_53F181692C52_.wvu.FilterData" localSheetId="1" hidden="1">'熊野'!$A$2:$G$2</definedName>
    <definedName name="Z_D739D380_6D79_11D8_A1BA_00004C8721EB_.wvu.FilterData" localSheetId="1" hidden="1">'熊野'!$A$2:$G$2</definedName>
    <definedName name="Z_D739D380_6D79_11D8_A1BA_00004C8721EB_.wvu.PrintArea" localSheetId="1" hidden="1">'熊野'!$A$1:$G$25</definedName>
    <definedName name="Z_D860594C_E5E8_442F_8150_8A756A5AE346_.wvu.FilterData" localSheetId="1" hidden="1">'熊野'!$A$2:$Q$2</definedName>
    <definedName name="Z_FD6E46A8_8E18_412B_804A_6A27B4E27AAD_.wvu.FilterData" localSheetId="1" hidden="1">'熊野'!$A$2:$G$2</definedName>
    <definedName name="Z_FD6E46A8_8E18_412B_804A_6A27B4E27AAD_.wvu.PrintArea" localSheetId="1" hidden="1">'熊野'!$A$1:$G$25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<sst xmlns="http://schemas.openxmlformats.org/spreadsheetml/2006/main" count="210" uniqueCount="133">
  <si>
    <t>いなべ市</t>
  </si>
  <si>
    <t>農業基盤整備課  (2604)</t>
  </si>
  <si>
    <t>担当課 
 (059-224-)</t>
  </si>
  <si>
    <t>大字等</t>
  </si>
  <si>
    <t>用水路補修工</t>
  </si>
  <si>
    <t>市町名</t>
  </si>
  <si>
    <t>市町名</t>
  </si>
  <si>
    <t>事業費
（千円）</t>
  </si>
  <si>
    <t>継続</t>
  </si>
  <si>
    <t>合計</t>
  </si>
  <si>
    <t>評価
種別</t>
  </si>
  <si>
    <t>新規</t>
  </si>
  <si>
    <t>継続</t>
  </si>
  <si>
    <t>－</t>
  </si>
  <si>
    <t>用水路工</t>
  </si>
  <si>
    <t>県単</t>
  </si>
  <si>
    <t>計</t>
  </si>
  <si>
    <t>事務費
（外付け）</t>
  </si>
  <si>
    <t>六把野井水</t>
  </si>
  <si>
    <t>基幹農業水利施設ストックマネジメント事業</t>
  </si>
  <si>
    <t>県営中山間地域総合整備事業</t>
  </si>
  <si>
    <t>熊野市</t>
  </si>
  <si>
    <t>紀宝町</t>
  </si>
  <si>
    <t>御浜西部</t>
  </si>
  <si>
    <t>御浜町</t>
  </si>
  <si>
    <t>団体営農村振興総合整備事業</t>
  </si>
  <si>
    <t>（熊野農林事務所）</t>
  </si>
  <si>
    <t>桑名市</t>
  </si>
  <si>
    <t>団体営ため池等整備事業</t>
  </si>
  <si>
    <t>農業基盤整備課  (2554)</t>
  </si>
  <si>
    <t>団体営かんがい排水事業</t>
  </si>
  <si>
    <t>農山漁村づくり課  (2602)</t>
  </si>
  <si>
    <t>紀宝中部２期</t>
  </si>
  <si>
    <t>御浜南部３期</t>
  </si>
  <si>
    <t>熊野</t>
  </si>
  <si>
    <t>事業概要</t>
  </si>
  <si>
    <t>事業名</t>
  </si>
  <si>
    <t>地区名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</si>
  <si>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</si>
  <si>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</si>
  <si>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</si>
  <si>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</si>
  <si>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</si>
  <si>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</si>
  <si>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</si>
  <si>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</si>
  <si>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</si>
  <si>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</si>
  <si>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</si>
  <si>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</si>
  <si>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</si>
  <si>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</si>
  <si>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</si>
  <si>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</si>
  <si>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</si>
  <si>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</si>
  <si>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</si>
  <si>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</si>
  <si>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</si>
  <si>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</si>
  <si>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桐原　他</t>
  </si>
  <si>
    <t>国補（通常）</t>
  </si>
  <si>
    <t>国補（強靭化）</t>
  </si>
  <si>
    <t>堤体工</t>
  </si>
  <si>
    <t>調査</t>
  </si>
  <si>
    <t>新鹿町</t>
  </si>
  <si>
    <t>復旧治山事業</t>
  </si>
  <si>
    <t>林道事業</t>
  </si>
  <si>
    <t>治山林道課  (2574)</t>
  </si>
  <si>
    <t>自然災害防止事業</t>
  </si>
  <si>
    <t>山腹工</t>
  </si>
  <si>
    <t>治山施設点検調査</t>
  </si>
  <si>
    <t>渓間工</t>
  </si>
  <si>
    <t>保安林改良事業</t>
  </si>
  <si>
    <t>治山林道課
(2575)</t>
  </si>
  <si>
    <t>-</t>
  </si>
  <si>
    <t>森林整備</t>
  </si>
  <si>
    <t>林道開設</t>
  </si>
  <si>
    <t>明神滝</t>
  </si>
  <si>
    <t>上市木</t>
  </si>
  <si>
    <t>五郷町桃崎</t>
  </si>
  <si>
    <t>浅谷越</t>
  </si>
  <si>
    <t>皿山</t>
  </si>
  <si>
    <t>飛鳥町</t>
  </si>
  <si>
    <t>高代山・大井川</t>
  </si>
  <si>
    <t>五郷町</t>
  </si>
  <si>
    <t>熊野市</t>
  </si>
  <si>
    <t>坂口</t>
  </si>
  <si>
    <t>御浜町</t>
  </si>
  <si>
    <t>阪本</t>
  </si>
  <si>
    <t>紀宝町</t>
  </si>
  <si>
    <t>小規模治山事業</t>
  </si>
  <si>
    <t>生活環境</t>
  </si>
  <si>
    <t>生産基盤</t>
  </si>
  <si>
    <t>令和２年度　農林水産部　公共事業実施予定箇所</t>
  </si>
  <si>
    <t>箇所数</t>
  </si>
  <si>
    <t>排水路工</t>
  </si>
  <si>
    <t>団体営かんがい排水事業</t>
  </si>
  <si>
    <t>ため池廃止</t>
  </si>
  <si>
    <t>県営ため池等整備事業</t>
  </si>
  <si>
    <t>砂方池</t>
  </si>
  <si>
    <t>小山池</t>
  </si>
  <si>
    <t>御浜</t>
  </si>
  <si>
    <t>神木</t>
  </si>
  <si>
    <t>熊野市北部</t>
  </si>
  <si>
    <t>飛鳥町大又</t>
  </si>
  <si>
    <t>川瀬 他</t>
  </si>
  <si>
    <t>飛鳥町小阪　他</t>
  </si>
  <si>
    <t>下市木　他</t>
  </si>
  <si>
    <t>生産基盤</t>
  </si>
  <si>
    <t>奥山</t>
  </si>
  <si>
    <t>金山町</t>
  </si>
  <si>
    <t>北又</t>
  </si>
  <si>
    <t>小滝</t>
  </si>
  <si>
    <t>五郷町湯谷</t>
  </si>
  <si>
    <t>栃倉</t>
  </si>
  <si>
    <t>桐原</t>
  </si>
  <si>
    <t>孫八谷</t>
  </si>
  <si>
    <t>五郷町寺谷</t>
  </si>
  <si>
    <t>中野</t>
  </si>
  <si>
    <t>浅里</t>
  </si>
  <si>
    <t>本郷ほか</t>
  </si>
  <si>
    <t>飛鳥町小阪</t>
  </si>
  <si>
    <t>-</t>
  </si>
  <si>
    <t>狭谷</t>
  </si>
  <si>
    <t>中立</t>
  </si>
  <si>
    <t>流路工補修</t>
  </si>
  <si>
    <t>三和片川</t>
  </si>
  <si>
    <t>紀和町</t>
  </si>
  <si>
    <t>一の水</t>
  </si>
  <si>
    <t>井戸町</t>
  </si>
  <si>
    <t>橋梁改良</t>
  </si>
  <si>
    <t>小船小川口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</si>
</sst>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trike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181" fontId="5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1" fontId="51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 shrinkToFit="1"/>
    </xf>
    <xf numFmtId="0" fontId="52" fillId="0" borderId="10" xfId="0" applyFont="1" applyFill="1" applyBorder="1" applyAlignment="1">
      <alignment horizontal="center" vertical="center" wrapText="1" shrinkToFit="1"/>
    </xf>
    <xf numFmtId="181" fontId="0" fillId="0" borderId="0" xfId="0" applyNumberFormat="1" applyFont="1" applyFill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8" fontId="5" fillId="33" borderId="13" xfId="49" applyFont="1" applyFill="1" applyBorder="1" applyAlignment="1">
      <alignment horizontal="center" vertical="center" wrapText="1"/>
    </xf>
    <xf numFmtId="0" fontId="5" fillId="33" borderId="13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181" fontId="52" fillId="34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81" fontId="9" fillId="0" borderId="10" xfId="0" applyNumberFormat="1" applyFont="1" applyFill="1" applyBorder="1" applyAlignment="1">
      <alignment vertical="center" wrapText="1"/>
    </xf>
    <xf numFmtId="181" fontId="9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63" applyFont="1" applyFill="1" applyBorder="1" applyAlignment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43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 wrapText="1"/>
      <protection locked="0"/>
    </xf>
    <xf numFmtId="181" fontId="0" fillId="0" borderId="10" xfId="62" applyNumberFormat="1" applyFont="1" applyFill="1" applyBorder="1" applyAlignment="1" applyProtection="1">
      <alignment horizontal="right" vertical="center" wrapText="1" shrinkToFi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4" xfId="43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181" fontId="0" fillId="0" borderId="13" xfId="49" applyNumberFormat="1" applyFont="1" applyFill="1" applyBorder="1" applyAlignment="1" applyProtection="1">
      <alignment horizontal="right" vertical="center" wrapText="1"/>
      <protection/>
    </xf>
    <xf numFmtId="3" fontId="7" fillId="0" borderId="11" xfId="43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43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>
      <alignment vertical="center" wrapText="1" shrinkToFi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Ｈ１9 農水商 公表箇所資料　（骨格）" xfId="62"/>
    <cellStyle name="標準_nos009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1" ht="12"/>
    <row r="2" spans="1:13" ht="17.25" customHeight="1">
      <c r="A2" s="68" t="s">
        <v>38</v>
      </c>
      <c r="B2" s="68"/>
      <c r="C2" s="68"/>
      <c r="D2" s="68"/>
      <c r="E2" s="68"/>
      <c r="F2" s="68"/>
      <c r="G2" s="68"/>
      <c r="H2" s="69"/>
      <c r="I2" s="69"/>
      <c r="J2" s="70"/>
      <c r="K2" s="70"/>
      <c r="L2" s="70"/>
      <c r="M2" s="70"/>
    </row>
    <row r="3" spans="1:13" ht="17.25" customHeight="1">
      <c r="A3" s="68" t="s">
        <v>39</v>
      </c>
      <c r="B3" s="68"/>
      <c r="C3" s="68"/>
      <c r="D3" s="68"/>
      <c r="E3" s="68"/>
      <c r="F3" s="68"/>
      <c r="G3" s="68"/>
      <c r="H3" s="69"/>
      <c r="I3" s="70"/>
      <c r="J3" s="70"/>
      <c r="K3" s="70"/>
      <c r="L3" s="70"/>
      <c r="M3" s="70"/>
    </row>
    <row r="4" spans="1:13" ht="17.25" customHeight="1">
      <c r="A4" s="68" t="s">
        <v>40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</row>
    <row r="5" spans="1:13" ht="17.25" customHeight="1">
      <c r="A5" s="68" t="s">
        <v>41</v>
      </c>
      <c r="B5" s="68"/>
      <c r="C5" s="68"/>
      <c r="D5" s="68"/>
      <c r="E5" s="68"/>
      <c r="F5" s="68"/>
      <c r="G5" s="68"/>
      <c r="H5" s="69"/>
      <c r="I5" s="70"/>
      <c r="J5" s="70"/>
      <c r="K5" s="70"/>
      <c r="L5" s="70"/>
      <c r="M5" s="70"/>
    </row>
    <row r="6" spans="1:13" ht="17.25" customHeight="1">
      <c r="A6" s="68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7.25" customHeight="1">
      <c r="A7" s="68" t="s">
        <v>43</v>
      </c>
      <c r="B7" s="68"/>
      <c r="C7" s="68"/>
      <c r="D7" s="68"/>
      <c r="E7" s="68"/>
      <c r="F7" s="68"/>
      <c r="G7" s="68"/>
      <c r="H7" s="69"/>
      <c r="I7" s="70"/>
      <c r="J7" s="70"/>
      <c r="K7" s="70"/>
      <c r="L7" s="70"/>
      <c r="M7" s="70"/>
    </row>
    <row r="8" spans="1:13" ht="17.25" customHeight="1">
      <c r="A8" s="68" t="s">
        <v>44</v>
      </c>
      <c r="B8" s="68"/>
      <c r="C8" s="68"/>
      <c r="D8" s="68"/>
      <c r="E8" s="68"/>
      <c r="F8" s="68"/>
      <c r="G8" s="68"/>
      <c r="H8" s="69"/>
      <c r="I8" s="70"/>
      <c r="J8" s="70"/>
      <c r="K8" s="70"/>
      <c r="L8" s="70"/>
      <c r="M8" s="70"/>
    </row>
    <row r="9" spans="1:13" ht="18">
      <c r="A9" s="68"/>
      <c r="B9" s="68"/>
      <c r="C9" s="68"/>
      <c r="D9" s="68"/>
      <c r="E9" s="68"/>
      <c r="F9" s="68"/>
      <c r="G9" s="68"/>
      <c r="H9" s="69"/>
      <c r="I9" s="70"/>
      <c r="J9" s="70"/>
      <c r="K9" s="70"/>
      <c r="L9" s="70"/>
      <c r="M9" s="70"/>
    </row>
    <row r="10" spans="1:13" ht="18">
      <c r="A10" s="68"/>
      <c r="B10" s="68"/>
      <c r="C10" s="68"/>
      <c r="D10" s="68"/>
      <c r="E10" s="68"/>
      <c r="F10" s="68"/>
      <c r="G10" s="68"/>
      <c r="H10" s="69"/>
      <c r="I10" s="70"/>
      <c r="J10" s="70"/>
      <c r="K10" s="70"/>
      <c r="L10" s="70"/>
      <c r="M10" s="70"/>
    </row>
    <row r="11" spans="1:13" ht="18">
      <c r="A11" s="68"/>
      <c r="B11" s="68"/>
      <c r="C11" s="68"/>
      <c r="D11" s="68"/>
      <c r="E11" s="68"/>
      <c r="F11" s="68"/>
      <c r="G11" s="68"/>
      <c r="H11" s="69"/>
      <c r="I11" s="70"/>
      <c r="J11" s="70"/>
      <c r="K11" s="70"/>
      <c r="L11" s="70"/>
      <c r="M11" s="70"/>
    </row>
    <row r="12" spans="1:13" ht="13.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0:13" ht="12" customHeight="1">
      <c r="J13" s="67" t="s">
        <v>45</v>
      </c>
      <c r="K13" s="67"/>
      <c r="L13" s="67"/>
      <c r="M13" s="67"/>
    </row>
    <row r="14" spans="1:18" ht="24" customHeight="1">
      <c r="A14" s="72" t="s">
        <v>59</v>
      </c>
      <c r="B14" s="72"/>
      <c r="C14" s="72"/>
      <c r="D14" s="72"/>
      <c r="E14" s="72"/>
      <c r="F14" s="72"/>
      <c r="G14" s="72"/>
      <c r="H14" s="72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2" customHeight="1">
      <c r="A15" s="73"/>
      <c r="B15" s="73"/>
      <c r="C15" s="74"/>
      <c r="D15" s="74"/>
      <c r="E15" s="75" t="s">
        <v>46</v>
      </c>
      <c r="F15" s="75"/>
      <c r="G15" s="75"/>
      <c r="H15" s="75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34.5" customHeight="1">
      <c r="A16" s="35" t="s">
        <v>47</v>
      </c>
      <c r="B16" s="36" t="s">
        <v>48</v>
      </c>
      <c r="C16" s="36" t="s">
        <v>5</v>
      </c>
      <c r="D16" s="36" t="s">
        <v>49</v>
      </c>
      <c r="E16" s="36" t="s">
        <v>50</v>
      </c>
      <c r="F16" s="37" t="s">
        <v>51</v>
      </c>
      <c r="G16" s="38" t="s">
        <v>52</v>
      </c>
      <c r="H16" s="38" t="s">
        <v>53</v>
      </c>
      <c r="I16" s="34"/>
      <c r="J16" s="53" t="s">
        <v>61</v>
      </c>
      <c r="K16" s="53" t="s">
        <v>62</v>
      </c>
      <c r="L16" s="39" t="s">
        <v>15</v>
      </c>
      <c r="M16" s="39" t="s">
        <v>17</v>
      </c>
      <c r="N16" s="39" t="s">
        <v>16</v>
      </c>
      <c r="O16" s="34"/>
      <c r="P16" s="34"/>
      <c r="Q16" s="34"/>
      <c r="R16" s="34"/>
    </row>
    <row r="17" spans="1:18" s="5" customFormat="1" ht="30" customHeight="1">
      <c r="A17" s="15" t="s">
        <v>19</v>
      </c>
      <c r="B17" s="16" t="s">
        <v>18</v>
      </c>
      <c r="C17" s="16" t="s">
        <v>0</v>
      </c>
      <c r="D17" s="15" t="s">
        <v>54</v>
      </c>
      <c r="E17" s="15" t="s">
        <v>4</v>
      </c>
      <c r="F17" s="40">
        <f>N17</f>
        <v>16710</v>
      </c>
      <c r="G17" s="17" t="s">
        <v>29</v>
      </c>
      <c r="H17" s="41" t="s">
        <v>8</v>
      </c>
      <c r="I17" s="42"/>
      <c r="J17" s="14">
        <v>15000</v>
      </c>
      <c r="K17" s="14"/>
      <c r="L17" s="43"/>
      <c r="M17" s="43">
        <v>1710</v>
      </c>
      <c r="N17" s="44">
        <f>+J17+L17+M17</f>
        <v>16710</v>
      </c>
      <c r="O17" s="42" t="str">
        <f>IF(+F17-N17=0,"OK","×")</f>
        <v>OK</v>
      </c>
      <c r="P17" s="42"/>
      <c r="Q17" s="42"/>
      <c r="R17" s="42"/>
    </row>
    <row r="18" spans="1:18" s="5" customFormat="1" ht="30" customHeight="1">
      <c r="A18" s="15" t="s">
        <v>30</v>
      </c>
      <c r="B18" s="16" t="s">
        <v>55</v>
      </c>
      <c r="C18" s="16" t="s">
        <v>27</v>
      </c>
      <c r="D18" s="15" t="s">
        <v>56</v>
      </c>
      <c r="E18" s="15" t="s">
        <v>57</v>
      </c>
      <c r="F18" s="40">
        <f>N18</f>
        <v>25000</v>
      </c>
      <c r="G18" s="17" t="s">
        <v>29</v>
      </c>
      <c r="H18" s="6" t="s">
        <v>11</v>
      </c>
      <c r="I18" s="42"/>
      <c r="J18" s="12"/>
      <c r="K18" s="12"/>
      <c r="L18" s="43">
        <v>25000</v>
      </c>
      <c r="M18" s="43"/>
      <c r="N18" s="44">
        <f>+J18+L18+M18</f>
        <v>25000</v>
      </c>
      <c r="O18" s="42" t="str">
        <f>IF(+F18-N18=0,"OK","×")</f>
        <v>OK</v>
      </c>
      <c r="P18" s="42"/>
      <c r="Q18" s="42"/>
      <c r="R18" s="42"/>
    </row>
    <row r="19" spans="2:18" ht="17.25">
      <c r="B19" s="45"/>
      <c r="C19" s="45"/>
      <c r="D19" s="45"/>
      <c r="E19" s="45"/>
      <c r="F19" s="45"/>
      <c r="G19" s="45"/>
      <c r="H19" s="45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2" spans="9:11" ht="12" customHeight="1">
      <c r="I22" s="71" t="s">
        <v>58</v>
      </c>
      <c r="J22" s="71"/>
      <c r="K22" s="52"/>
    </row>
    <row r="24" ht="12">
      <c r="A24" s="2"/>
    </row>
    <row r="25" ht="12">
      <c r="A25" s="2"/>
    </row>
    <row r="26" ht="12">
      <c r="A26" s="2"/>
    </row>
  </sheetData>
  <sheetProtection/>
  <mergeCells count="17"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  <mergeCell ref="J13:M13"/>
    <mergeCell ref="A5:M5"/>
    <mergeCell ref="A6:M6"/>
    <mergeCell ref="A7:M7"/>
    <mergeCell ref="A8:M8"/>
    <mergeCell ref="A9:M9"/>
    <mergeCell ref="A10:M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theme="3"/>
    <pageSetUpPr fitToPage="1"/>
  </sheetPr>
  <dimension ref="A1:K29"/>
  <sheetViews>
    <sheetView tabSelected="1" zoomScaleSheetLayoutView="75" zoomScalePageLayoutView="0" workbookViewId="0" topLeftCell="A1">
      <selection activeCell="F35" sqref="F35"/>
    </sheetView>
  </sheetViews>
  <sheetFormatPr defaultColWidth="9.00390625" defaultRowHeight="13.5"/>
  <cols>
    <col min="1" max="1" width="5.75390625" style="13" customWidth="1"/>
    <col min="2" max="2" width="22.625" style="13" customWidth="1"/>
    <col min="3" max="3" width="20.625" style="24" customWidth="1"/>
    <col min="4" max="4" width="10.625" style="24" customWidth="1"/>
    <col min="5" max="5" width="12.625" style="24" customWidth="1"/>
    <col min="6" max="6" width="14.625" style="24" customWidth="1"/>
    <col min="7" max="7" width="10.625" style="13" customWidth="1"/>
    <col min="8" max="8" width="12.625" style="13" customWidth="1"/>
    <col min="9" max="9" width="5.25390625" style="13" customWidth="1"/>
    <col min="10" max="10" width="1.12109375" style="13" customWidth="1"/>
    <col min="11" max="11" width="9.125" style="13" bestFit="1" customWidth="1"/>
    <col min="12" max="16384" width="9.00390625" style="13" customWidth="1"/>
  </cols>
  <sheetData>
    <row r="1" spans="2:10" ht="24" customHeight="1">
      <c r="B1" s="77" t="s">
        <v>94</v>
      </c>
      <c r="C1" s="77"/>
      <c r="D1" s="77"/>
      <c r="E1" s="77"/>
      <c r="F1" s="77"/>
      <c r="G1" s="77"/>
      <c r="H1" s="77"/>
      <c r="I1" s="78"/>
      <c r="J1" s="23"/>
    </row>
    <row r="2" spans="2:10" ht="15" customHeight="1">
      <c r="B2" s="1"/>
      <c r="C2" s="2"/>
      <c r="D2" s="2"/>
      <c r="E2" s="2"/>
      <c r="F2" s="79" t="s">
        <v>26</v>
      </c>
      <c r="G2" s="79"/>
      <c r="H2" s="79"/>
      <c r="I2" s="79"/>
      <c r="J2" s="25"/>
    </row>
    <row r="3" spans="1:10" s="3" customFormat="1" ht="24" customHeight="1">
      <c r="A3" s="4" t="s">
        <v>95</v>
      </c>
      <c r="B3" s="26" t="s">
        <v>36</v>
      </c>
      <c r="C3" s="27" t="s">
        <v>37</v>
      </c>
      <c r="D3" s="27" t="s">
        <v>6</v>
      </c>
      <c r="E3" s="27" t="s">
        <v>3</v>
      </c>
      <c r="F3" s="28" t="s">
        <v>35</v>
      </c>
      <c r="G3" s="29" t="s">
        <v>7</v>
      </c>
      <c r="H3" s="30" t="s">
        <v>2</v>
      </c>
      <c r="I3" s="7" t="s">
        <v>10</v>
      </c>
      <c r="J3" s="8"/>
    </row>
    <row r="4" spans="1:10" s="32" customFormat="1" ht="30" customHeight="1">
      <c r="A4" s="11">
        <v>1</v>
      </c>
      <c r="B4" s="49" t="s">
        <v>99</v>
      </c>
      <c r="C4" s="46" t="s">
        <v>100</v>
      </c>
      <c r="D4" s="46" t="s">
        <v>24</v>
      </c>
      <c r="E4" s="49" t="s">
        <v>79</v>
      </c>
      <c r="F4" s="49" t="s">
        <v>63</v>
      </c>
      <c r="G4" s="48">
        <v>130000</v>
      </c>
      <c r="H4" s="50" t="s">
        <v>1</v>
      </c>
      <c r="I4" s="55" t="s">
        <v>11</v>
      </c>
      <c r="J4" s="10"/>
    </row>
    <row r="5" spans="1:10" s="32" customFormat="1" ht="30" customHeight="1">
      <c r="A5" s="11">
        <v>2</v>
      </c>
      <c r="B5" s="62" t="s">
        <v>28</v>
      </c>
      <c r="C5" s="66" t="s">
        <v>101</v>
      </c>
      <c r="D5" s="66" t="s">
        <v>24</v>
      </c>
      <c r="E5" s="56" t="s">
        <v>89</v>
      </c>
      <c r="F5" s="56" t="s">
        <v>98</v>
      </c>
      <c r="G5" s="48">
        <v>2500</v>
      </c>
      <c r="H5" s="50" t="s">
        <v>1</v>
      </c>
      <c r="I5" s="55"/>
      <c r="J5" s="10"/>
    </row>
    <row r="6" spans="1:10" s="32" customFormat="1" ht="30" customHeight="1">
      <c r="A6" s="11">
        <v>3</v>
      </c>
      <c r="B6" s="62" t="s">
        <v>97</v>
      </c>
      <c r="C6" s="66" t="s">
        <v>102</v>
      </c>
      <c r="D6" s="66" t="s">
        <v>24</v>
      </c>
      <c r="E6" s="56" t="s">
        <v>103</v>
      </c>
      <c r="F6" s="56" t="s">
        <v>96</v>
      </c>
      <c r="G6" s="58">
        <v>16000</v>
      </c>
      <c r="H6" s="50" t="s">
        <v>29</v>
      </c>
      <c r="I6" s="55"/>
      <c r="J6" s="10"/>
    </row>
    <row r="7" spans="1:10" s="32" customFormat="1" ht="30" customHeight="1">
      <c r="A7" s="11">
        <v>4</v>
      </c>
      <c r="B7" s="62" t="s">
        <v>97</v>
      </c>
      <c r="C7" s="66" t="s">
        <v>104</v>
      </c>
      <c r="D7" s="66" t="s">
        <v>21</v>
      </c>
      <c r="E7" s="56" t="s">
        <v>105</v>
      </c>
      <c r="F7" s="56" t="s">
        <v>14</v>
      </c>
      <c r="G7" s="58">
        <v>4000</v>
      </c>
      <c r="H7" s="50" t="s">
        <v>29</v>
      </c>
      <c r="I7" s="55"/>
      <c r="J7" s="10"/>
    </row>
    <row r="8" spans="1:10" s="32" customFormat="1" ht="30" customHeight="1">
      <c r="A8" s="11">
        <v>5</v>
      </c>
      <c r="B8" s="57" t="s">
        <v>20</v>
      </c>
      <c r="C8" s="59" t="s">
        <v>23</v>
      </c>
      <c r="D8" s="56" t="s">
        <v>24</v>
      </c>
      <c r="E8" s="59" t="s">
        <v>106</v>
      </c>
      <c r="F8" s="56" t="s">
        <v>93</v>
      </c>
      <c r="G8" s="58">
        <v>62000</v>
      </c>
      <c r="H8" s="54" t="s">
        <v>31</v>
      </c>
      <c r="I8" s="60" t="s">
        <v>8</v>
      </c>
      <c r="J8" s="10"/>
    </row>
    <row r="9" spans="1:10" s="32" customFormat="1" ht="30" customHeight="1">
      <c r="A9" s="11">
        <v>6</v>
      </c>
      <c r="B9" s="57" t="s">
        <v>20</v>
      </c>
      <c r="C9" s="61" t="s">
        <v>32</v>
      </c>
      <c r="D9" s="56" t="s">
        <v>22</v>
      </c>
      <c r="E9" s="61" t="s">
        <v>60</v>
      </c>
      <c r="F9" s="56" t="s">
        <v>92</v>
      </c>
      <c r="G9" s="58">
        <v>100000</v>
      </c>
      <c r="H9" s="54" t="s">
        <v>31</v>
      </c>
      <c r="I9" s="55" t="s">
        <v>12</v>
      </c>
      <c r="J9" s="10"/>
    </row>
    <row r="10" spans="1:10" s="32" customFormat="1" ht="30" customHeight="1">
      <c r="A10" s="11">
        <v>7</v>
      </c>
      <c r="B10" s="57" t="s">
        <v>20</v>
      </c>
      <c r="C10" s="61" t="s">
        <v>34</v>
      </c>
      <c r="D10" s="56" t="s">
        <v>21</v>
      </c>
      <c r="E10" s="61" t="s">
        <v>107</v>
      </c>
      <c r="F10" s="56" t="s">
        <v>93</v>
      </c>
      <c r="G10" s="58">
        <v>51000</v>
      </c>
      <c r="H10" s="54" t="s">
        <v>31</v>
      </c>
      <c r="I10" s="55" t="s">
        <v>12</v>
      </c>
      <c r="J10" s="10"/>
    </row>
    <row r="11" spans="1:10" s="32" customFormat="1" ht="30" customHeight="1">
      <c r="A11" s="11">
        <v>8</v>
      </c>
      <c r="B11" s="57" t="s">
        <v>25</v>
      </c>
      <c r="C11" s="59" t="s">
        <v>33</v>
      </c>
      <c r="D11" s="59" t="s">
        <v>24</v>
      </c>
      <c r="E11" s="59" t="s">
        <v>108</v>
      </c>
      <c r="F11" s="56" t="s">
        <v>109</v>
      </c>
      <c r="G11" s="58">
        <v>100000</v>
      </c>
      <c r="H11" s="54" t="s">
        <v>31</v>
      </c>
      <c r="I11" s="55"/>
      <c r="J11" s="10"/>
    </row>
    <row r="12" spans="1:10" s="32" customFormat="1" ht="30" customHeight="1">
      <c r="A12" s="11">
        <v>9</v>
      </c>
      <c r="B12" s="57" t="s">
        <v>66</v>
      </c>
      <c r="C12" s="59" t="s">
        <v>78</v>
      </c>
      <c r="D12" s="56" t="s">
        <v>24</v>
      </c>
      <c r="E12" s="61" t="s">
        <v>79</v>
      </c>
      <c r="F12" s="56" t="s">
        <v>70</v>
      </c>
      <c r="G12" s="58">
        <v>84600</v>
      </c>
      <c r="H12" s="54" t="s">
        <v>74</v>
      </c>
      <c r="I12" s="60" t="s">
        <v>12</v>
      </c>
      <c r="J12" s="64"/>
    </row>
    <row r="13" spans="1:10" s="32" customFormat="1" ht="30" customHeight="1">
      <c r="A13" s="11">
        <v>10</v>
      </c>
      <c r="B13" s="57" t="s">
        <v>73</v>
      </c>
      <c r="C13" s="61" t="s">
        <v>110</v>
      </c>
      <c r="D13" s="56" t="s">
        <v>21</v>
      </c>
      <c r="E13" s="61" t="s">
        <v>111</v>
      </c>
      <c r="F13" s="56" t="s">
        <v>76</v>
      </c>
      <c r="G13" s="58">
        <v>6500</v>
      </c>
      <c r="H13" s="54" t="s">
        <v>74</v>
      </c>
      <c r="I13" s="55" t="s">
        <v>13</v>
      </c>
      <c r="J13" s="64"/>
    </row>
    <row r="14" spans="1:10" s="32" customFormat="1" ht="30" customHeight="1">
      <c r="A14" s="11">
        <v>11</v>
      </c>
      <c r="B14" s="57" t="s">
        <v>73</v>
      </c>
      <c r="C14" s="61" t="s">
        <v>112</v>
      </c>
      <c r="D14" s="56" t="s">
        <v>21</v>
      </c>
      <c r="E14" s="61" t="s">
        <v>80</v>
      </c>
      <c r="F14" s="56" t="s">
        <v>76</v>
      </c>
      <c r="G14" s="58">
        <v>15994</v>
      </c>
      <c r="H14" s="54" t="s">
        <v>74</v>
      </c>
      <c r="I14" s="55" t="s">
        <v>13</v>
      </c>
      <c r="J14" s="64"/>
    </row>
    <row r="15" spans="1:10" s="32" customFormat="1" ht="30" customHeight="1">
      <c r="A15" s="11">
        <v>12</v>
      </c>
      <c r="B15" s="57" t="s">
        <v>73</v>
      </c>
      <c r="C15" s="61" t="s">
        <v>113</v>
      </c>
      <c r="D15" s="56" t="s">
        <v>21</v>
      </c>
      <c r="E15" s="61" t="s">
        <v>114</v>
      </c>
      <c r="F15" s="56" t="s">
        <v>76</v>
      </c>
      <c r="G15" s="58">
        <v>4700</v>
      </c>
      <c r="H15" s="54" t="s">
        <v>74</v>
      </c>
      <c r="I15" s="55" t="s">
        <v>13</v>
      </c>
      <c r="J15" s="64"/>
    </row>
    <row r="16" spans="1:10" s="32" customFormat="1" ht="30" customHeight="1">
      <c r="A16" s="11">
        <v>13</v>
      </c>
      <c r="B16" s="57" t="s">
        <v>73</v>
      </c>
      <c r="C16" s="59" t="s">
        <v>115</v>
      </c>
      <c r="D16" s="59" t="s">
        <v>22</v>
      </c>
      <c r="E16" s="59" t="s">
        <v>116</v>
      </c>
      <c r="F16" s="56" t="s">
        <v>76</v>
      </c>
      <c r="G16" s="58">
        <v>9400</v>
      </c>
      <c r="H16" s="54" t="s">
        <v>74</v>
      </c>
      <c r="I16" s="55" t="s">
        <v>13</v>
      </c>
      <c r="J16" s="64"/>
    </row>
    <row r="17" spans="1:10" s="32" customFormat="1" ht="30" customHeight="1">
      <c r="A17" s="11">
        <v>14</v>
      </c>
      <c r="B17" s="49" t="s">
        <v>69</v>
      </c>
      <c r="C17" s="59" t="s">
        <v>117</v>
      </c>
      <c r="D17" s="46" t="s">
        <v>86</v>
      </c>
      <c r="E17" s="49" t="s">
        <v>118</v>
      </c>
      <c r="F17" s="49" t="s">
        <v>72</v>
      </c>
      <c r="G17" s="48">
        <v>51300</v>
      </c>
      <c r="H17" s="54" t="s">
        <v>74</v>
      </c>
      <c r="I17" s="60" t="s">
        <v>12</v>
      </c>
      <c r="J17" s="64"/>
    </row>
    <row r="18" spans="1:10" s="32" customFormat="1" ht="30" customHeight="1">
      <c r="A18" s="11">
        <v>15</v>
      </c>
      <c r="B18" s="49" t="s">
        <v>69</v>
      </c>
      <c r="C18" s="61" t="s">
        <v>87</v>
      </c>
      <c r="D18" s="56" t="s">
        <v>88</v>
      </c>
      <c r="E18" s="59" t="s">
        <v>89</v>
      </c>
      <c r="F18" s="49" t="s">
        <v>72</v>
      </c>
      <c r="G18" s="63">
        <v>100000</v>
      </c>
      <c r="H18" s="54" t="s">
        <v>74</v>
      </c>
      <c r="I18" s="60" t="s">
        <v>12</v>
      </c>
      <c r="J18" s="65"/>
    </row>
    <row r="19" spans="1:10" s="32" customFormat="1" ht="30" customHeight="1">
      <c r="A19" s="11">
        <v>16</v>
      </c>
      <c r="B19" s="49" t="s">
        <v>69</v>
      </c>
      <c r="C19" s="61" t="s">
        <v>119</v>
      </c>
      <c r="D19" s="56" t="s">
        <v>90</v>
      </c>
      <c r="E19" s="61" t="s">
        <v>120</v>
      </c>
      <c r="F19" s="49" t="s">
        <v>64</v>
      </c>
      <c r="G19" s="63">
        <v>29000</v>
      </c>
      <c r="H19" s="54" t="s">
        <v>74</v>
      </c>
      <c r="I19" s="55" t="s">
        <v>13</v>
      </c>
      <c r="J19" s="65"/>
    </row>
    <row r="20" spans="1:10" s="11" customFormat="1" ht="30" customHeight="1">
      <c r="A20" s="11">
        <v>17</v>
      </c>
      <c r="B20" s="49" t="s">
        <v>69</v>
      </c>
      <c r="C20" s="61" t="s">
        <v>121</v>
      </c>
      <c r="D20" s="56" t="s">
        <v>21</v>
      </c>
      <c r="E20" s="61" t="s">
        <v>122</v>
      </c>
      <c r="F20" s="51" t="s">
        <v>71</v>
      </c>
      <c r="G20" s="63">
        <v>47000</v>
      </c>
      <c r="H20" s="54" t="s">
        <v>74</v>
      </c>
      <c r="I20" s="55" t="s">
        <v>123</v>
      </c>
      <c r="J20" s="65"/>
    </row>
    <row r="21" spans="1:10" s="11" customFormat="1" ht="30" customHeight="1">
      <c r="A21" s="11">
        <v>18</v>
      </c>
      <c r="B21" s="49" t="s">
        <v>91</v>
      </c>
      <c r="C21" s="61" t="s">
        <v>124</v>
      </c>
      <c r="D21" s="56" t="s">
        <v>88</v>
      </c>
      <c r="E21" s="61" t="s">
        <v>125</v>
      </c>
      <c r="F21" s="56" t="s">
        <v>126</v>
      </c>
      <c r="G21" s="63">
        <v>5000</v>
      </c>
      <c r="H21" s="54" t="s">
        <v>74</v>
      </c>
      <c r="I21" s="55" t="s">
        <v>75</v>
      </c>
      <c r="J21" s="65"/>
    </row>
    <row r="22" spans="1:10" s="11" customFormat="1" ht="30" customHeight="1">
      <c r="A22" s="11">
        <v>19</v>
      </c>
      <c r="B22" s="49" t="s">
        <v>67</v>
      </c>
      <c r="C22" s="46" t="s">
        <v>81</v>
      </c>
      <c r="D22" s="59" t="s">
        <v>21</v>
      </c>
      <c r="E22" s="49" t="s">
        <v>65</v>
      </c>
      <c r="F22" s="49" t="s">
        <v>77</v>
      </c>
      <c r="G22" s="48">
        <v>35000</v>
      </c>
      <c r="H22" s="50" t="s">
        <v>68</v>
      </c>
      <c r="I22" s="47" t="s">
        <v>12</v>
      </c>
      <c r="J22" s="65"/>
    </row>
    <row r="23" spans="1:11" s="11" customFormat="1" ht="30" customHeight="1">
      <c r="A23" s="11">
        <v>20</v>
      </c>
      <c r="B23" s="49" t="s">
        <v>67</v>
      </c>
      <c r="C23" s="46" t="s">
        <v>127</v>
      </c>
      <c r="D23" s="59" t="s">
        <v>21</v>
      </c>
      <c r="E23" s="49" t="s">
        <v>128</v>
      </c>
      <c r="F23" s="49" t="s">
        <v>77</v>
      </c>
      <c r="G23" s="48">
        <v>60000</v>
      </c>
      <c r="H23" s="50" t="s">
        <v>68</v>
      </c>
      <c r="I23" s="47" t="s">
        <v>12</v>
      </c>
      <c r="J23" s="65"/>
      <c r="K23" s="18"/>
    </row>
    <row r="24" spans="1:10" s="11" customFormat="1" ht="30" customHeight="1">
      <c r="A24" s="11">
        <v>21</v>
      </c>
      <c r="B24" s="49" t="s">
        <v>67</v>
      </c>
      <c r="C24" s="46" t="s">
        <v>82</v>
      </c>
      <c r="D24" s="59" t="s">
        <v>21</v>
      </c>
      <c r="E24" s="49" t="s">
        <v>83</v>
      </c>
      <c r="F24" s="49" t="s">
        <v>77</v>
      </c>
      <c r="G24" s="48">
        <v>18000</v>
      </c>
      <c r="H24" s="50" t="s">
        <v>68</v>
      </c>
      <c r="I24" s="55"/>
      <c r="J24" s="65"/>
    </row>
    <row r="25" spans="1:10" s="11" customFormat="1" ht="30" customHeight="1">
      <c r="A25" s="11">
        <v>22</v>
      </c>
      <c r="B25" s="49" t="s">
        <v>67</v>
      </c>
      <c r="C25" s="46" t="s">
        <v>129</v>
      </c>
      <c r="D25" s="59" t="s">
        <v>21</v>
      </c>
      <c r="E25" s="49" t="s">
        <v>130</v>
      </c>
      <c r="F25" s="49" t="s">
        <v>131</v>
      </c>
      <c r="G25" s="48">
        <v>5206</v>
      </c>
      <c r="H25" s="50" t="s">
        <v>68</v>
      </c>
      <c r="I25" s="55"/>
      <c r="J25" s="65"/>
    </row>
    <row r="26" spans="1:10" s="11" customFormat="1" ht="30" customHeight="1">
      <c r="A26" s="11">
        <v>23</v>
      </c>
      <c r="B26" s="49" t="s">
        <v>67</v>
      </c>
      <c r="C26" s="46" t="s">
        <v>132</v>
      </c>
      <c r="D26" s="59" t="s">
        <v>21</v>
      </c>
      <c r="E26" s="49" t="s">
        <v>128</v>
      </c>
      <c r="F26" s="49" t="s">
        <v>131</v>
      </c>
      <c r="G26" s="48">
        <v>8000</v>
      </c>
      <c r="H26" s="50" t="s">
        <v>68</v>
      </c>
      <c r="I26" s="55"/>
      <c r="J26" s="65"/>
    </row>
    <row r="27" spans="1:10" s="11" customFormat="1" ht="30" customHeight="1">
      <c r="A27" s="11">
        <v>24</v>
      </c>
      <c r="B27" s="49" t="s">
        <v>67</v>
      </c>
      <c r="C27" s="46" t="s">
        <v>84</v>
      </c>
      <c r="D27" s="59" t="s">
        <v>21</v>
      </c>
      <c r="E27" s="49" t="s">
        <v>85</v>
      </c>
      <c r="F27" s="49" t="s">
        <v>77</v>
      </c>
      <c r="G27" s="48">
        <v>20500</v>
      </c>
      <c r="H27" s="50" t="s">
        <v>68</v>
      </c>
      <c r="I27" s="55"/>
      <c r="J27" s="65"/>
    </row>
    <row r="28" spans="2:10" s="31" customFormat="1" ht="24.75" customHeight="1">
      <c r="B28" s="19" t="s">
        <v>9</v>
      </c>
      <c r="C28" s="20"/>
      <c r="D28" s="20"/>
      <c r="E28" s="20"/>
      <c r="F28" s="20"/>
      <c r="G28" s="33">
        <v>965700</v>
      </c>
      <c r="H28" s="21"/>
      <c r="I28" s="22"/>
      <c r="J28" s="9"/>
    </row>
    <row r="29" spans="7:10" ht="13.5">
      <c r="G29" s="24"/>
      <c r="H29" s="24"/>
      <c r="I29" s="24"/>
      <c r="J29" s="24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2020-05-18T16:18:03Z</dcterms:modified>
  <cp:category/>
  <cp:version/>
  <cp:contentType/>
  <cp:contentStatus/>
</cp:coreProperties>
</file>