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186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<sst xmlns="http://schemas.openxmlformats.org/spreadsheetml/2006/main" count="1195" uniqueCount="633">
  <si>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</si>
  <si>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</si>
  <si>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</si>
  <si>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</si>
  <si>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</si>
  <si>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</si>
  <si>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</si>
  <si>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</si>
  <si>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</si>
  <si>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</si>
  <si>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</si>
  <si>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</si>
  <si>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</si>
  <si>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</si>
  <si>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</si>
  <si>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</si>
  <si>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</si>
  <si>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</si>
  <si>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</si>
  <si>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</si>
  <si>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</si>
  <si>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</si>
  <si>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</si>
  <si>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</si>
  <si>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</si>
  <si>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</si>
  <si>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</si>
  <si>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</si>
  <si>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</si>
  <si>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</si>
  <si>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</si>
  <si>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</si>
  <si>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</si>
  <si>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</si>
  <si>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</si>
  <si>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</si>
  <si>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</si>
  <si>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</si>
  <si>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</si>
  <si>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</si>
  <si>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</si>
  <si>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</si>
  <si>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</si>
  <si>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</si>
  <si>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</si>
  <si>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</si>
  <si>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</si>
  <si>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</si>
  <si>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</si>
  <si>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</si>
  <si>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</si>
  <si>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</si>
  <si>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</si>
  <si>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</si>
  <si>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</si>
  <si>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</si>
  <si>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</si>
  <si>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</si>
  <si>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</si>
  <si>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</si>
  <si>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</si>
  <si>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</si>
  <si>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</si>
  <si>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</si>
  <si>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</si>
  <si>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</si>
  <si>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</si>
  <si>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</si>
  <si>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</si>
  <si>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</si>
  <si>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</si>
  <si>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</si>
  <si>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</si>
  <si>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</si>
  <si>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</si>
  <si>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</si>
  <si>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</si>
  <si>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</si>
  <si>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</si>
  <si>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</si>
  <si>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</si>
  <si>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</si>
  <si>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</si>
  <si>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</si>
  <si>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</si>
  <si>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</si>
  <si>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</si>
  <si>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</si>
  <si>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</si>
  <si>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</si>
  <si>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</si>
  <si>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</si>
  <si>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</si>
  <si>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</si>
  <si>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</si>
  <si>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</si>
  <si>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</si>
  <si>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</si>
  <si>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</si>
  <si>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</si>
  <si>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</si>
  <si>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</si>
  <si>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</si>
  <si>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</si>
  <si>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</si>
  <si>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</si>
  <si>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</si>
  <si>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</si>
  <si>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</si>
  <si>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</si>
  <si>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</si>
  <si>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</si>
  <si>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</si>
  <si>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</si>
  <si>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</si>
  <si>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</si>
  <si>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</si>
  <si>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</si>
  <si>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</si>
  <si>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</si>
  <si>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</si>
  <si>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</si>
  <si>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</si>
  <si>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</si>
  <si>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</si>
  <si>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</si>
  <si>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</si>
  <si>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</si>
  <si>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</si>
  <si>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</si>
  <si>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</si>
  <si>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</si>
  <si>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</si>
  <si>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</si>
  <si>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</si>
  <si>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</si>
  <si>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</si>
  <si>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</si>
  <si>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</si>
  <si>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</si>
  <si>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</si>
  <si>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</si>
  <si>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</si>
  <si>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</si>
  <si>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</si>
  <si>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</si>
  <si>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</si>
  <si>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</si>
  <si>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</si>
  <si>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</si>
  <si>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</si>
  <si>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</si>
  <si>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</si>
  <si>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</si>
  <si>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</si>
  <si>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</si>
  <si>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</si>
  <si>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</si>
  <si>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</si>
  <si>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</si>
  <si>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</si>
  <si>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</si>
  <si>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</si>
  <si>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</si>
  <si>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</si>
  <si>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</si>
  <si>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</si>
  <si>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</si>
  <si>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</si>
  <si>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</si>
  <si>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</si>
  <si>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</si>
  <si>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</si>
  <si>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</si>
  <si>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</si>
  <si>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</si>
  <si>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</si>
  <si>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</si>
  <si>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</si>
  <si>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</si>
  <si>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</si>
  <si>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</si>
  <si>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</si>
  <si>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</si>
  <si>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</si>
  <si>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</si>
  <si>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</si>
  <si>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</si>
  <si>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</si>
  <si>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</si>
  <si>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</si>
  <si>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</si>
  <si>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</si>
  <si>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</si>
  <si>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</si>
  <si>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</si>
  <si>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</si>
  <si>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</si>
  <si>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</si>
  <si>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</si>
  <si>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</si>
  <si>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</si>
  <si>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</si>
  <si>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</si>
  <si>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</si>
  <si>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</si>
  <si>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</si>
  <si>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</si>
  <si>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</si>
  <si>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</si>
  <si>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</si>
  <si>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</si>
  <si>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</si>
  <si>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</si>
  <si>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</si>
  <si>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</si>
  <si>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</si>
  <si>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</si>
  <si>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</si>
  <si>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三重県朝日町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</si>
  <si>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</si>
  <si>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</si>
  <si>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</si>
  <si>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</si>
  <si>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</si>
  <si>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</si>
  <si>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</si>
  <si>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</si>
  <si>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</si>
  <si>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</si>
  <si>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</si>
  <si>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</si>
  <si>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</si>
  <si>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</si>
  <si>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</si>
  <si>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</si>
  <si>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</si>
  <si>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</si>
  <si>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</si>
  <si>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</si>
  <si>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</si>
  <si>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</si>
  <si>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</si>
  <si>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</si>
  <si>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</si>
  <si>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</si>
  <si>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</si>
  <si>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</si>
  <si>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</si>
  <si>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</si>
  <si>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</si>
  <si>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</si>
  <si>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</si>
  <si>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</si>
  <si>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</si>
  <si>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</si>
  <si>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</si>
  <si>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</si>
  <si>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</si>
  <si>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</si>
  <si>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</si>
  <si>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</si>
  <si>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</si>
  <si>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</si>
  <si>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</si>
  <si>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</si>
  <si>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</si>
  <si>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</si>
  <si>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</si>
  <si>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</si>
  <si>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</si>
  <si>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</si>
  <si>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</si>
  <si>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</si>
  <si>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</si>
  <si>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</si>
  <si>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</si>
  <si>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</si>
  <si>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</si>
  <si>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</si>
  <si>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</si>
  <si>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</si>
  <si>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</si>
  <si>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</si>
  <si>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</si>
  <si>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</si>
  <si>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</si>
  <si>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</si>
  <si>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</si>
  <si>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</si>
  <si>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</si>
  <si>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</si>
  <si>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</si>
  <si>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</si>
  <si>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</si>
  <si>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</si>
  <si>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</si>
  <si>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</si>
  <si>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</si>
  <si>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</si>
  <si>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</si>
  <si>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</si>
  <si>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</si>
  <si>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</si>
  <si>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</si>
  <si>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</si>
  <si>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</si>
  <si>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</si>
  <si>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</si>
  <si>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</si>
  <si>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</si>
  <si>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</si>
  <si>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</si>
  <si>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</si>
  <si>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</si>
  <si>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</si>
  <si>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</si>
  <si>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</si>
  <si>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</si>
  <si>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</si>
  <si>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</si>
  <si>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</si>
  <si>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</si>
  <si>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</si>
  <si>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</si>
  <si>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</si>
  <si>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</si>
  <si>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</si>
  <si>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</si>
  <si>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</si>
  <si>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</si>
  <si>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</si>
  <si>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</si>
  <si>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</si>
  <si>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</si>
  <si>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</si>
  <si>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</si>
  <si>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</si>
  <si>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</si>
  <si>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</si>
  <si>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</si>
  <si>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</si>
  <si>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</si>
  <si>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</si>
  <si>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</si>
  <si>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</si>
  <si>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</si>
  <si>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</si>
  <si>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</si>
  <si>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</si>
  <si>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</si>
  <si>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</si>
  <si>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</si>
  <si>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</si>
  <si>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</si>
  <si>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</si>
  <si>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</si>
  <si>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</si>
  <si>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</si>
  <si>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</si>
  <si>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</si>
  <si>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</si>
  <si>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</si>
  <si>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</si>
  <si>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</si>
  <si>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</si>
  <si>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</si>
  <si>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</si>
  <si>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三重県朝日町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</si>
  <si>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</si>
  <si>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</si>
  <si>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</si>
  <si>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</si>
  <si>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</si>
  <si>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</si>
  <si>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</si>
  <si>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</si>
  <si>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</si>
  <si>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</si>
  <si>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</si>
  <si>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</si>
  <si>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</si>
  <si>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</si>
  <si>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</si>
  <si>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</si>
  <si>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</si>
  <si>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</si>
  <si>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</si>
  <si>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</si>
  <si>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</si>
  <si>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</si>
  <si>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</si>
  <si>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</si>
  <si>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</si>
  <si>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</si>
  <si>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</si>
  <si>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</si>
  <si>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</si>
  <si>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</si>
  <si>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</si>
  <si>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</si>
  <si>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</si>
  <si>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</si>
  <si>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</si>
  <si>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</si>
  <si>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</si>
  <si>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</si>
  <si>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</si>
  <si>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</si>
  <si>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</si>
  <si>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</si>
  <si>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</si>
  <si>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</si>
  <si>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</si>
  <si>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</si>
  <si>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</si>
  <si>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</si>
  <si>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</si>
  <si>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</si>
  <si>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</si>
  <si>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</si>
  <si>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</si>
  <si>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</si>
  <si>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</si>
  <si>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</si>
  <si>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</si>
  <si>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</si>
  <si>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</si>
  <si>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</si>
  <si>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</si>
  <si>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</si>
  <si>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</si>
  <si>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</si>
  <si>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</si>
  <si>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</si>
  <si>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</si>
  <si>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</si>
  <si>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</si>
  <si>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</si>
  <si>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</si>
  <si>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</si>
  <si>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</si>
  <si>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</si>
  <si>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</si>
  <si>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</si>
  <si>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</si>
  <si>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</si>
  <si>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</si>
  <si>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</si>
  <si>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</si>
  <si>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</si>
  <si>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</si>
  <si>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</si>
  <si>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</si>
  <si>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</si>
  <si>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</si>
  <si>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</si>
  <si>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</si>
  <si>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</si>
  <si>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</si>
  <si>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</si>
  <si>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</si>
  <si>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</si>
  <si>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</si>
  <si>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</si>
  <si>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</si>
  <si>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</si>
  <si>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</si>
  <si>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</si>
  <si>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</si>
  <si>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</si>
  <si>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</si>
  <si>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</si>
  <si>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</si>
  <si>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</si>
  <si>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</si>
  <si>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</si>
  <si>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</si>
  <si>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</si>
  <si>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</si>
  <si>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</si>
  <si>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</si>
  <si>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</si>
  <si>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</si>
  <si>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</si>
  <si>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</si>
  <si>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</si>
  <si>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</si>
  <si>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</si>
  <si>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</si>
  <si>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</si>
  <si>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</si>
  <si>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</si>
  <si>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</si>
  <si>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</si>
  <si>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</si>
  <si>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</si>
  <si>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</si>
  <si>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</si>
  <si>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</si>
  <si>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</si>
  <si>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</si>
  <si>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</si>
  <si>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</si>
  <si>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</si>
  <si>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</si>
  <si>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</si>
  <si>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</si>
  <si>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</si>
  <si>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</si>
  <si>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</si>
  <si>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</si>
  <si>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</si>
  <si>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</si>
  <si>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</si>
  <si>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</si>
  <si>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</si>
  <si>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</si>
  <si>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</si>
  <si>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</si>
  <si>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</si>
  <si>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</si>
  <si>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</si>
  <si>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</si>
  <si>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</si>
  <si>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</si>
  <si>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</si>
  <si>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</si>
  <si>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</si>
  <si>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</si>
  <si>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</si>
  <si>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</si>
  <si>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</si>
  <si>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</si>
  <si>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</si>
  <si>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</si>
  <si>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</si>
  <si>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</si>
  <si>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</si>
  <si>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</si>
  <si>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</si>
  <si>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</si>
  <si>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</si>
  <si>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</si>
  <si>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</si>
  <si>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</si>
  <si>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</si>
  <si>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</si>
  <si>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</si>
  <si>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</si>
  <si>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</si>
  <si>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</si>
  <si>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</si>
  <si>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</si>
  <si>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</si>
  <si>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</si>
  <si>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</si>
  <si>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</si>
  <si>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</si>
  <si>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</si>
  <si>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</si>
  <si>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</si>
  <si>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</si>
  <si>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</si>
  <si>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</si>
  <si>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</si>
  <si>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</si>
  <si>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0.73</t>
  </si>
  <si>
    <t>▲ 4.49</t>
  </si>
  <si>
    <t>水道事業会計</t>
  </si>
  <si>
    <t>一般会計</t>
  </si>
  <si>
    <t>介護保険特別会計</t>
  </si>
  <si>
    <t>公共下水道事業特別会計</t>
  </si>
  <si>
    <t>後期高齢者医療特別会計</t>
  </si>
  <si>
    <t>墓地公園特別会計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</si>
  <si>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</si>
  <si>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</si>
  <si>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</si>
  <si>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</si>
  <si>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</si>
  <si>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</si>
  <si>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</si>
  <si>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</si>
  <si>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</si>
  <si>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</si>
  <si>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</si>
  <si>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</si>
  <si>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</si>
  <si>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三重県市町総合事務組合</t>
    <rPh sb="0" eb="3">
      <t>ミエケン</t>
    </rPh>
    <rPh sb="3" eb="4">
      <t>シ</t>
    </rPh>
    <rPh sb="4" eb="5">
      <t>マチ</t>
    </rPh>
    <rPh sb="5" eb="7">
      <t>ソウゴウ</t>
    </rPh>
    <rPh sb="7" eb="9">
      <t>ジム</t>
    </rPh>
    <rPh sb="9" eb="11">
      <t>クミアイ</t>
    </rPh>
    <phoneticPr fontId="2"/>
  </si>
  <si>
    <t>　（一般会計）</t>
    <rPh sb="2" eb="4">
      <t>イッパン</t>
    </rPh>
    <rPh sb="4" eb="6">
      <t>カイケイ</t>
    </rPh>
    <phoneticPr fontId="2"/>
  </si>
  <si>
    <t>　（退職手当特別会計）</t>
    <rPh sb="2" eb="4">
      <t>タイショク</t>
    </rPh>
    <rPh sb="4" eb="6">
      <t>テアテ</t>
    </rPh>
    <rPh sb="6" eb="8">
      <t>トクベツ</t>
    </rPh>
    <rPh sb="8" eb="10">
      <t>カイケイ</t>
    </rPh>
    <phoneticPr fontId="2"/>
  </si>
  <si>
    <t>　（デジタル地図特別会計）</t>
    <rPh sb="6" eb="8">
      <t>チズ</t>
    </rPh>
    <rPh sb="8" eb="10">
      <t>トクベツ</t>
    </rPh>
    <rPh sb="10" eb="12">
      <t>カイケイ</t>
    </rPh>
    <phoneticPr fontId="2"/>
  </si>
  <si>
    <t>　（共同研修特別会計）</t>
    <rPh sb="2" eb="4">
      <t>キョウドウ</t>
    </rPh>
    <rPh sb="4" eb="6">
      <t>ケンシュウ</t>
    </rPh>
    <rPh sb="6" eb="8">
      <t>トクベツ</t>
    </rPh>
    <rPh sb="8" eb="10">
      <t>カイケイ</t>
    </rPh>
    <phoneticPr fontId="2"/>
  </si>
  <si>
    <t>　（物品特別会計）</t>
    <rPh sb="2" eb="4">
      <t>ブッピン</t>
    </rPh>
    <rPh sb="4" eb="6">
      <t>トクベツ</t>
    </rPh>
    <rPh sb="6" eb="8">
      <t>カイケイ</t>
    </rPh>
    <phoneticPr fontId="2"/>
  </si>
  <si>
    <t>　（消防救急無線特別会計）</t>
    <rPh sb="2" eb="4">
      <t>ショウボウ</t>
    </rPh>
    <rPh sb="4" eb="6">
      <t>キュウキュウ</t>
    </rPh>
    <rPh sb="6" eb="8">
      <t>ムセン</t>
    </rPh>
    <rPh sb="8" eb="10">
      <t>トクベツ</t>
    </rPh>
    <rPh sb="10" eb="12">
      <t>カイケイ</t>
    </rPh>
    <phoneticPr fontId="2"/>
  </si>
  <si>
    <t>三重県後期高齢者医療広域連合</t>
  </si>
  <si>
    <t>　（一般会計）</t>
  </si>
  <si>
    <t>　(後期高齢者医療特別会計）</t>
  </si>
  <si>
    <t>三重地方税管理回収機構</t>
  </si>
  <si>
    <t>　(滞納整理拡充事業特別会計）</t>
  </si>
  <si>
    <t>朝明広域衛生組合</t>
  </si>
  <si>
    <t>三重県三重郡老人福祉施設組合</t>
  </si>
  <si>
    <t>　（介護サービス事業特別会計）</t>
  </si>
  <si>
    <t>朝日町・川越町組合立環境クリーンセンター</t>
  </si>
  <si>
    <t>-</t>
    <phoneticPr fontId="2"/>
  </si>
  <si>
    <t>-</t>
    <phoneticPr fontId="2"/>
  </si>
  <si>
    <t>-</t>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</si>
  <si>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</si>
  <si>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</si>
  <si>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</si>
  <si>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</si>
  <si>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</si>
  <si>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18"/>
  </si>
  <si>
    <t>朝日町自治区振興基金</t>
    <rPh sb="0" eb="3">
      <t>アサヒチョウ</t>
    </rPh>
    <rPh sb="3" eb="6">
      <t>ジチク</t>
    </rPh>
    <rPh sb="6" eb="8">
      <t>シンコウ</t>
    </rPh>
    <rPh sb="8" eb="10">
      <t>キキン</t>
    </rPh>
    <phoneticPr fontId="18"/>
  </si>
  <si>
    <t>朝日町学校教育施設整備基金</t>
    <rPh sb="0" eb="3">
      <t>アサヒチョウ</t>
    </rPh>
    <rPh sb="3" eb="5">
      <t>ガッコウ</t>
    </rPh>
    <rPh sb="5" eb="7">
      <t>キョウイク</t>
    </rPh>
    <rPh sb="7" eb="9">
      <t>シセツ</t>
    </rPh>
    <rPh sb="9" eb="11">
      <t>セイビ</t>
    </rPh>
    <rPh sb="11" eb="13">
      <t>キキン</t>
    </rPh>
    <phoneticPr fontId="18"/>
  </si>
  <si>
    <t>朝日町ふれあいゾーン整備基金</t>
    <rPh sb="0" eb="3">
      <t>アサヒチョウ</t>
    </rPh>
    <rPh sb="10" eb="12">
      <t>セイビ</t>
    </rPh>
    <rPh sb="12" eb="14">
      <t>キキン</t>
    </rPh>
    <phoneticPr fontId="18"/>
  </si>
  <si>
    <t>朝日町ふれあい基金</t>
    <rPh sb="0" eb="3">
      <t>アサヒチョウ</t>
    </rPh>
    <rPh sb="7" eb="9">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</si>
  <si>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</si>
  <si>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</si>
  <si>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</si>
  <si>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</si>
  <si>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</si>
  <si>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</si>
  <si>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</si>
  <si>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</si>
  <si>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</si>
  <si>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</si>
  <si>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</si>
  <si>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</si>
  <si>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</si>
  <si>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</si>
  <si>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当町は平成28年度より将来負担比率が無しであり、類似団体内平均値と同等である。また、平成27年度においても将来負担比率7.8と類似団体内平均値の40%程度であり、良好な数値であると言える。
　有形固定資産減価償却率は「有形固定資産減価償却率」の分析欄と同様、全国平均値と比較して10%程度低い数値であるが、個々の公共施設は建設からかなりの年数が経過しているものが多く、役場庁舎をはじめ老朽化が進んでいるj施設も存在するため、公共施設マネジメントに基づいた施設整備が必要である。</t>
    <rPh sb="1" eb="3">
      <t>トウチョウ</t>
    </rPh>
    <rPh sb="4" eb="6">
      <t>ヘイセイ</t>
    </rPh>
    <rPh sb="8" eb="10">
      <t>ネンド</t>
    </rPh>
    <rPh sb="12" eb="14">
      <t>ショウライ</t>
    </rPh>
    <rPh sb="14" eb="16">
      <t>フタン</t>
    </rPh>
    <rPh sb="16" eb="18">
      <t>ヒリツ</t>
    </rPh>
    <rPh sb="19" eb="20">
      <t>ナ</t>
    </rPh>
    <rPh sb="25" eb="27">
      <t>ルイジ</t>
    </rPh>
    <rPh sb="27" eb="29">
      <t>ダンタイ</t>
    </rPh>
    <rPh sb="29" eb="30">
      <t>ナイ</t>
    </rPh>
    <rPh sb="30" eb="33">
      <t>ヘイキンチ</t>
    </rPh>
    <rPh sb="34" eb="36">
      <t>ドウトウ</t>
    </rPh>
    <rPh sb="43" eb="45">
      <t>ヘイセイ</t>
    </rPh>
    <rPh sb="47" eb="48">
      <t>ネン</t>
    </rPh>
    <rPh sb="48" eb="49">
      <t>ド</t>
    </rPh>
    <rPh sb="54" eb="56">
      <t>ショウライ</t>
    </rPh>
    <rPh sb="56" eb="58">
      <t>フタン</t>
    </rPh>
    <rPh sb="58" eb="60">
      <t>ヒリツ</t>
    </rPh>
    <rPh sb="64" eb="66">
      <t>ルイジ</t>
    </rPh>
    <rPh sb="66" eb="68">
      <t>ダンタイ</t>
    </rPh>
    <rPh sb="68" eb="69">
      <t>ナイ</t>
    </rPh>
    <rPh sb="69" eb="72">
      <t>ヘイキンチ</t>
    </rPh>
    <rPh sb="76" eb="78">
      <t>テイド</t>
    </rPh>
    <rPh sb="82" eb="84">
      <t>リョウコウ</t>
    </rPh>
    <rPh sb="85" eb="87">
      <t>スウチ</t>
    </rPh>
    <rPh sb="91" eb="92">
      <t>イ</t>
    </rPh>
    <rPh sb="97" eb="99">
      <t>ユウケイ</t>
    </rPh>
    <rPh sb="99" eb="101">
      <t>コテイ</t>
    </rPh>
    <rPh sb="101" eb="103">
      <t>シサン</t>
    </rPh>
    <rPh sb="103" eb="105">
      <t>ゲンカ</t>
    </rPh>
    <rPh sb="105" eb="107">
      <t>ショウキャク</t>
    </rPh>
    <rPh sb="107" eb="108">
      <t>リツ</t>
    </rPh>
    <rPh sb="110" eb="112">
      <t>ユウケイ</t>
    </rPh>
    <rPh sb="112" eb="114">
      <t>コテイ</t>
    </rPh>
    <rPh sb="114" eb="116">
      <t>シサン</t>
    </rPh>
    <rPh sb="116" eb="118">
      <t>ゲンカ</t>
    </rPh>
    <rPh sb="118" eb="120">
      <t>ショウキャク</t>
    </rPh>
    <rPh sb="120" eb="121">
      <t>リツ</t>
    </rPh>
    <rPh sb="123" eb="125">
      <t>ブンセキ</t>
    </rPh>
    <rPh sb="125" eb="126">
      <t>ラン</t>
    </rPh>
    <rPh sb="127" eb="129">
      <t>ドウヨウ</t>
    </rPh>
    <rPh sb="130" eb="132">
      <t>ゼンコク</t>
    </rPh>
    <rPh sb="132" eb="134">
      <t>ヘイキン</t>
    </rPh>
    <rPh sb="134" eb="135">
      <t>チ</t>
    </rPh>
    <rPh sb="136" eb="138">
      <t>ヒカク</t>
    </rPh>
    <rPh sb="143" eb="145">
      <t>テイド</t>
    </rPh>
    <rPh sb="145" eb="146">
      <t>ヒク</t>
    </rPh>
    <rPh sb="147" eb="149">
      <t>スウチ</t>
    </rPh>
    <rPh sb="154" eb="156">
      <t>ココ</t>
    </rPh>
    <rPh sb="157" eb="159">
      <t>コウキョウ</t>
    </rPh>
    <rPh sb="159" eb="161">
      <t>シセツ</t>
    </rPh>
    <rPh sb="162" eb="164">
      <t>ケンセツ</t>
    </rPh>
    <rPh sb="170" eb="172">
      <t>ネンスウ</t>
    </rPh>
    <rPh sb="173" eb="175">
      <t>ケイカ</t>
    </rPh>
    <rPh sb="182" eb="183">
      <t>オオ</t>
    </rPh>
    <rPh sb="185" eb="187">
      <t>ヤクバ</t>
    </rPh>
    <rPh sb="187" eb="189">
      <t>チョウシャ</t>
    </rPh>
    <rPh sb="193" eb="196">
      <t>ロウキュウカ</t>
    </rPh>
    <rPh sb="197" eb="198">
      <t>スス</t>
    </rPh>
    <rPh sb="203" eb="205">
      <t>シセツ</t>
    </rPh>
    <rPh sb="206" eb="208">
      <t>ソンザイ</t>
    </rPh>
    <rPh sb="213" eb="215">
      <t>コウキョウ</t>
    </rPh>
    <rPh sb="215" eb="217">
      <t>シセツ</t>
    </rPh>
    <rPh sb="224" eb="225">
      <t>モト</t>
    </rPh>
    <rPh sb="228" eb="230">
      <t>シセツ</t>
    </rPh>
    <rPh sb="230" eb="232">
      <t>セイビ</t>
    </rPh>
    <rPh sb="233" eb="235">
      <t>ヒツヨウ</t>
    </rPh>
    <phoneticPr fontId="5"/>
  </si>
  <si>
    <t>　当町は平成28年度より将来負担比率が無しであり、類似団体内平均値と同等である。また、平成27年度においても将来負担比率7.8と類似団体内平均値の40%程度であり、良好な数値であると言える。
　実質公債費比率は昨年度より0.7悪化したが、類似団体平均値よりも1.1低い水準を保っている。</t>
    <rPh sb="97" eb="99">
      <t>ジッシツ</t>
    </rPh>
    <rPh sb="99" eb="102">
      <t>コウサイヒ</t>
    </rPh>
    <rPh sb="102" eb="104">
      <t>ヒリツ</t>
    </rPh>
    <rPh sb="105" eb="108">
      <t>サクネンド</t>
    </rPh>
    <rPh sb="113" eb="115">
      <t>アッカ</t>
    </rPh>
    <rPh sb="119" eb="121">
      <t>ルイジ</t>
    </rPh>
    <rPh sb="121" eb="123">
      <t>ダンタイ</t>
    </rPh>
    <rPh sb="123" eb="126">
      <t>ヘイキンチ</t>
    </rPh>
    <rPh sb="132" eb="133">
      <t>ヒク</t>
    </rPh>
    <rPh sb="134" eb="136">
      <t>スイジュン</t>
    </rPh>
    <rPh sb="137" eb="138">
      <t>タモ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</si>
</sst>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106092</c:v>
                </c:pt>
                <c:pt idx="2">
                  <c:v>79466</c:v>
                </c:pt>
                <c:pt idx="3">
                  <c:v>90072</c:v>
                </c:pt>
                <c:pt idx="4">
                  <c:v>88328</c:v>
                </c:pt>
              </c:numCache>
            </c:numRef>
          </c:val>
          <c:smooth val="0"/>
          <c:extLst>
            <c:ext xmlns:c16="http://schemas.microsoft.com/office/drawing/2014/chart" uri="{C3380CC4-5D6E-409C-BE32-E72D297353CC}">
              <c16:uniqueId val="{00000000-93A7-423A-9404-705C12614E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77723</c:v>
                </c:pt>
                <c:pt idx="1">
                  <c:v>43017</c:v>
                </c:pt>
                <c:pt idx="2">
                  <c:v>25087</c:v>
                </c:pt>
                <c:pt idx="3">
                  <c:v>31695</c:v>
                </c:pt>
                <c:pt idx="4">
                  <c:v>34142</c:v>
                </c:pt>
              </c:numCache>
            </c:numRef>
          </c:val>
          <c:smooth val="0"/>
          <c:extLst>
            <c:ext xmlns:c16="http://schemas.microsoft.com/office/drawing/2014/chart" uri="{C3380CC4-5D6E-409C-BE32-E72D297353CC}">
              <c16:uniqueId val="{00000001-93A7-423A-9404-705C12614E14}"/>
            </c:ext>
          </c:extLst>
        </c:ser>
        <c:dLbls>
          <c:showLegendKey val="0"/>
          <c:showVal val="0"/>
          <c:showCatName val="0"/>
          <c:showSerName val="0"/>
          <c:showPercent val="0"/>
          <c:showBubbleSize val="0"/>
        </c:dLbls>
        <c:marker val="1"/>
        <c:smooth val="0"/>
        <c:axId val="-719387952"/>
        <c:axId val="-719386864"/>
      </c:lineChart>
      <c:catAx>
        <c:axId val="-719387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386864"/>
        <c:crosses val="autoZero"/>
        <c:auto val="1"/>
        <c:lblAlgn val="ctr"/>
        <c:lblOffset val="100"/>
        <c:tickLblSkip val="1"/>
        <c:tickMarkSkip val="1"/>
        <c:noMultiLvlLbl val="0"/>
      </c:catAx>
      <c:valAx>
        <c:axId val="-719386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38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9.68</c:v>
                </c:pt>
                <c:pt idx="1">
                  <c:v>9.09</c:v>
                </c:pt>
                <c:pt idx="2">
                  <c:v>7.29</c:v>
                </c:pt>
                <c:pt idx="3">
                  <c:v>6.59</c:v>
                </c:pt>
                <c:pt idx="4">
                  <c:v>5.29</c:v>
                </c:pt>
              </c:numCache>
            </c:numRef>
          </c:val>
          <c:extLst>
            <c:ext xmlns:c16="http://schemas.microsoft.com/office/drawing/2014/chart" uri="{C3380CC4-5D6E-409C-BE32-E72D297353CC}">
              <c16:uniqueId val="{00000000-8C3B-4206-8914-927F302FFE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36.92</c:v>
                </c:pt>
                <c:pt idx="1">
                  <c:v>37.950000000000003</c:v>
                </c:pt>
                <c:pt idx="2">
                  <c:v>38.69</c:v>
                </c:pt>
                <c:pt idx="3">
                  <c:v>35.020000000000003</c:v>
                </c:pt>
                <c:pt idx="4">
                  <c:v>38.32</c:v>
                </c:pt>
              </c:numCache>
            </c:numRef>
          </c:val>
          <c:extLst>
            <c:ext xmlns:c16="http://schemas.microsoft.com/office/drawing/2014/chart" uri="{C3380CC4-5D6E-409C-BE32-E72D297353CC}">
              <c16:uniqueId val="{00000001-8C3B-4206-8914-927F302FFE51}"/>
            </c:ext>
          </c:extLst>
        </c:ser>
        <c:dLbls>
          <c:showLegendKey val="0"/>
          <c:showVal val="0"/>
          <c:showCatName val="0"/>
          <c:showSerName val="0"/>
          <c:showPercent val="0"/>
          <c:showBubbleSize val="0"/>
        </c:dLbls>
        <c:gapWidth val="250"/>
        <c:overlap val="100"/>
        <c:axId val="-719385776"/>
        <c:axId val="-71938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2.69</c:v>
                </c:pt>
                <c:pt idx="1">
                  <c:v>1.27</c:v>
                </c:pt>
                <c:pt idx="2">
                  <c:v>-0.73</c:v>
                </c:pt>
                <c:pt idx="3">
                  <c:v>-4.49</c:v>
                </c:pt>
                <c:pt idx="4">
                  <c:v>2.5499999999999998</c:v>
                </c:pt>
              </c:numCache>
            </c:numRef>
          </c:val>
          <c:smooth val="0"/>
          <c:extLst>
            <c:ext xmlns:c16="http://schemas.microsoft.com/office/drawing/2014/chart" uri="{C3380CC4-5D6E-409C-BE32-E72D297353CC}">
              <c16:uniqueId val="{00000002-8C3B-4206-8914-927F302FFE51}"/>
            </c:ext>
          </c:extLst>
        </c:ser>
        <c:dLbls>
          <c:showLegendKey val="0"/>
          <c:showVal val="0"/>
          <c:showCatName val="0"/>
          <c:showSerName val="0"/>
          <c:showPercent val="0"/>
          <c:showBubbleSize val="0"/>
        </c:dLbls>
        <c:marker val="1"/>
        <c:smooth val="0"/>
        <c:axId val="-719385776"/>
        <c:axId val="-719383056"/>
      </c:lineChart>
      <c:catAx>
        <c:axId val="-71938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9383056"/>
        <c:crosses val="autoZero"/>
        <c:auto val="1"/>
        <c:lblAlgn val="ctr"/>
        <c:lblOffset val="100"/>
        <c:tickLblSkip val="1"/>
        <c:tickMarkSkip val="1"/>
        <c:noMultiLvlLbl val="0"/>
      </c:catAx>
      <c:valAx>
        <c:axId val="-71938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938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13-4A76-AA5A-BF1375585F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13-4A76-AA5A-BF1375585F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13-4A76-AA5A-BF1375585F4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3.83</c:v>
                </c:pt>
                <c:pt idx="2">
                  <c:v>#N/A</c:v>
                </c:pt>
                <c:pt idx="3">
                  <c:v>2.84</c:v>
                </c:pt>
                <c:pt idx="4">
                  <c:v>#N/A</c:v>
                </c:pt>
                <c:pt idx="5">
                  <c:v>1.83</c:v>
                </c:pt>
                <c:pt idx="6">
                  <c:v>#N/A</c:v>
                </c:pt>
                <c:pt idx="7">
                  <c:v>0.98</c:v>
                </c:pt>
                <c:pt idx="8">
                  <c:v>#N/A</c:v>
                </c:pt>
                <c:pt idx="9">
                  <c:v>0.02</c:v>
                </c:pt>
              </c:numCache>
            </c:numRef>
          </c:val>
          <c:extLst>
            <c:ext xmlns:c16="http://schemas.microsoft.com/office/drawing/2014/chart" uri="{C3380CC4-5D6E-409C-BE32-E72D297353CC}">
              <c16:uniqueId val="{00000003-B413-4A76-AA5A-BF1375585F47}"/>
            </c:ext>
          </c:extLst>
        </c:ser>
        <c:ser>
          <c:idx val="4"/>
          <c:order val="4"/>
          <c:tx>
            <c:strRef>
              <c:f>データシート!$A$31</c:f>
              <c:strCache>
                <c:ptCount val="1"/>
                <c:pt idx="0">
                  <c:v>墓地公園特別会計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7.0000000000000007E-2</c:v>
                </c:pt>
                <c:pt idx="4">
                  <c:v>#N/A</c:v>
                </c:pt>
                <c:pt idx="5">
                  <c:v>0.13</c:v>
                </c:pt>
                <c:pt idx="6">
                  <c:v>#N/A</c:v>
                </c:pt>
                <c:pt idx="7">
                  <c:v>7.0000000000000007E-2</c:v>
                </c:pt>
                <c:pt idx="8">
                  <c:v>#N/A</c:v>
                </c:pt>
                <c:pt idx="9">
                  <c:v>0.08</c:v>
                </c:pt>
              </c:numCache>
            </c:numRef>
          </c:val>
          <c:extLst>
            <c:ext xmlns:c16="http://schemas.microsoft.com/office/drawing/2014/chart" uri="{C3380CC4-5D6E-409C-BE32-E72D297353CC}">
              <c16:uniqueId val="{00000004-B413-4A76-AA5A-BF1375585F4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0.21</c:v>
                </c:pt>
                <c:pt idx="4">
                  <c:v>#N/A</c:v>
                </c:pt>
                <c:pt idx="5">
                  <c:v>0.21</c:v>
                </c:pt>
                <c:pt idx="6">
                  <c:v>#N/A</c:v>
                </c:pt>
                <c:pt idx="7">
                  <c:v>0.12</c:v>
                </c:pt>
                <c:pt idx="8">
                  <c:v>#N/A</c:v>
                </c:pt>
                <c:pt idx="9">
                  <c:v>0.1</c:v>
                </c:pt>
              </c:numCache>
            </c:numRef>
          </c:val>
          <c:extLst>
            <c:ext xmlns:c16="http://schemas.microsoft.com/office/drawing/2014/chart" uri="{C3380CC4-5D6E-409C-BE32-E72D297353CC}">
              <c16:uniqueId val="{00000005-B413-4A76-AA5A-BF1375585F4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1.06</c:v>
                </c:pt>
                <c:pt idx="2">
                  <c:v>#N/A</c:v>
                </c:pt>
                <c:pt idx="3">
                  <c:v>0.48</c:v>
                </c:pt>
                <c:pt idx="4">
                  <c:v>#N/A</c:v>
                </c:pt>
                <c:pt idx="5">
                  <c:v>0.42</c:v>
                </c:pt>
                <c:pt idx="6">
                  <c:v>#N/A</c:v>
                </c:pt>
                <c:pt idx="7">
                  <c:v>0.06</c:v>
                </c:pt>
                <c:pt idx="8">
                  <c:v>#N/A</c:v>
                </c:pt>
                <c:pt idx="9">
                  <c:v>0.75</c:v>
                </c:pt>
              </c:numCache>
            </c:numRef>
          </c:val>
          <c:extLst>
            <c:ext xmlns:c16="http://schemas.microsoft.com/office/drawing/2014/chart" uri="{C3380CC4-5D6E-409C-BE32-E72D297353CC}">
              <c16:uniqueId val="{00000006-B413-4A76-AA5A-BF1375585F4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0.87</c:v>
                </c:pt>
                <c:pt idx="2">
                  <c:v>#N/A</c:v>
                </c:pt>
                <c:pt idx="3">
                  <c:v>0.62</c:v>
                </c:pt>
                <c:pt idx="4">
                  <c:v>#N/A</c:v>
                </c:pt>
                <c:pt idx="5">
                  <c:v>1.28</c:v>
                </c:pt>
                <c:pt idx="6">
                  <c:v>#N/A</c:v>
                </c:pt>
                <c:pt idx="7">
                  <c:v>1.34</c:v>
                </c:pt>
                <c:pt idx="8">
                  <c:v>#N/A</c:v>
                </c:pt>
                <c:pt idx="9">
                  <c:v>1.07</c:v>
                </c:pt>
              </c:numCache>
            </c:numRef>
          </c:val>
          <c:extLst>
            <c:ext xmlns:c16="http://schemas.microsoft.com/office/drawing/2014/chart" uri="{C3380CC4-5D6E-409C-BE32-E72D297353CC}">
              <c16:uniqueId val="{00000007-B413-4A76-AA5A-BF1375585F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9.59</c:v>
                </c:pt>
                <c:pt idx="2">
                  <c:v>#N/A</c:v>
                </c:pt>
                <c:pt idx="3">
                  <c:v>9.01</c:v>
                </c:pt>
                <c:pt idx="4">
                  <c:v>#N/A</c:v>
                </c:pt>
                <c:pt idx="5">
                  <c:v>7.15</c:v>
                </c:pt>
                <c:pt idx="6">
                  <c:v>#N/A</c:v>
                </c:pt>
                <c:pt idx="7">
                  <c:v>6.51</c:v>
                </c:pt>
                <c:pt idx="8">
                  <c:v>#N/A</c:v>
                </c:pt>
                <c:pt idx="9">
                  <c:v>5.2</c:v>
                </c:pt>
              </c:numCache>
            </c:numRef>
          </c:val>
          <c:extLst>
            <c:ext xmlns:c16="http://schemas.microsoft.com/office/drawing/2014/chart" uri="{C3380CC4-5D6E-409C-BE32-E72D297353CC}">
              <c16:uniqueId val="{00000008-B413-4A76-AA5A-BF1375585F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c:v>
                </c:pt>
                <c:pt idx="2">
                  <c:v>#N/A</c:v>
                </c:pt>
                <c:pt idx="3">
                  <c:v>8.02</c:v>
                </c:pt>
                <c:pt idx="4">
                  <c:v>#N/A</c:v>
                </c:pt>
                <c:pt idx="5">
                  <c:v>7.95</c:v>
                </c:pt>
                <c:pt idx="6">
                  <c:v>#N/A</c:v>
                </c:pt>
                <c:pt idx="7">
                  <c:v>8.25</c:v>
                </c:pt>
                <c:pt idx="8">
                  <c:v>#N/A</c:v>
                </c:pt>
                <c:pt idx="9">
                  <c:v>8.6999999999999993</c:v>
                </c:pt>
              </c:numCache>
            </c:numRef>
          </c:val>
          <c:extLst>
            <c:ext xmlns:c16="http://schemas.microsoft.com/office/drawing/2014/chart" uri="{C3380CC4-5D6E-409C-BE32-E72D297353CC}">
              <c16:uniqueId val="{00000009-B413-4A76-AA5A-BF1375585F47}"/>
            </c:ext>
          </c:extLst>
        </c:ser>
        <c:dLbls>
          <c:showLegendKey val="0"/>
          <c:showVal val="0"/>
          <c:showCatName val="0"/>
          <c:showSerName val="0"/>
          <c:showPercent val="0"/>
          <c:showBubbleSize val="0"/>
        </c:dLbls>
        <c:gapWidth val="150"/>
        <c:overlap val="100"/>
        <c:axId val="-719385232"/>
        <c:axId val="-719384144"/>
      </c:barChart>
      <c:catAx>
        <c:axId val="-71938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9384144"/>
        <c:crosses val="autoZero"/>
        <c:auto val="1"/>
        <c:lblAlgn val="ctr"/>
        <c:lblOffset val="100"/>
        <c:tickLblSkip val="1"/>
        <c:tickMarkSkip val="1"/>
        <c:noMultiLvlLbl val="0"/>
      </c:catAx>
      <c:valAx>
        <c:axId val="-71938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938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375</c:v>
                </c:pt>
                <c:pt idx="5">
                  <c:v>364</c:v>
                </c:pt>
                <c:pt idx="8">
                  <c:v>372</c:v>
                </c:pt>
                <c:pt idx="11">
                  <c:v>372</c:v>
                </c:pt>
                <c:pt idx="14">
                  <c:v>381</c:v>
                </c:pt>
              </c:numCache>
            </c:numRef>
          </c:val>
          <c:extLst>
            <c:ext xmlns:c16="http://schemas.microsoft.com/office/drawing/2014/chart" uri="{C3380CC4-5D6E-409C-BE32-E72D297353CC}">
              <c16:uniqueId val="{00000000-9136-4C5F-87DD-26603BB405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36-4C5F-87DD-26603BB405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36-4C5F-87DD-26603BB405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36-4C5F-87DD-26603BB405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261</c:v>
                </c:pt>
                <c:pt idx="3">
                  <c:v>220</c:v>
                </c:pt>
                <c:pt idx="6">
                  <c:v>258</c:v>
                </c:pt>
                <c:pt idx="9">
                  <c:v>223</c:v>
                </c:pt>
                <c:pt idx="12">
                  <c:v>258</c:v>
                </c:pt>
              </c:numCache>
            </c:numRef>
          </c:val>
          <c:extLst>
            <c:ext xmlns:c16="http://schemas.microsoft.com/office/drawing/2014/chart" uri="{C3380CC4-5D6E-409C-BE32-E72D297353CC}">
              <c16:uniqueId val="{00000004-9136-4C5F-87DD-26603BB405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36-4C5F-87DD-26603BB405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36-4C5F-87DD-26603BB405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284</c:v>
                </c:pt>
                <c:pt idx="3">
                  <c:v>279</c:v>
                </c:pt>
                <c:pt idx="6">
                  <c:v>290</c:v>
                </c:pt>
                <c:pt idx="9">
                  <c:v>283</c:v>
                </c:pt>
                <c:pt idx="12">
                  <c:v>317</c:v>
                </c:pt>
              </c:numCache>
            </c:numRef>
          </c:val>
          <c:extLst>
            <c:ext xmlns:c16="http://schemas.microsoft.com/office/drawing/2014/chart" uri="{C3380CC4-5D6E-409C-BE32-E72D297353CC}">
              <c16:uniqueId val="{00000007-9136-4C5F-87DD-26603BB40514}"/>
            </c:ext>
          </c:extLst>
        </c:ser>
        <c:dLbls>
          <c:showLegendKey val="0"/>
          <c:showVal val="0"/>
          <c:showCatName val="0"/>
          <c:showSerName val="0"/>
          <c:showPercent val="0"/>
          <c:showBubbleSize val="0"/>
        </c:dLbls>
        <c:gapWidth val="100"/>
        <c:overlap val="100"/>
        <c:axId val="-719379792"/>
        <c:axId val="-719378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170</c:v>
                </c:pt>
                <c:pt idx="2">
                  <c:v>#N/A</c:v>
                </c:pt>
                <c:pt idx="3">
                  <c:v>#N/A</c:v>
                </c:pt>
                <c:pt idx="4">
                  <c:v>135</c:v>
                </c:pt>
                <c:pt idx="5">
                  <c:v>#N/A</c:v>
                </c:pt>
                <c:pt idx="6">
                  <c:v>#N/A</c:v>
                </c:pt>
                <c:pt idx="7">
                  <c:v>176</c:v>
                </c:pt>
                <c:pt idx="8">
                  <c:v>#N/A</c:v>
                </c:pt>
                <c:pt idx="9">
                  <c:v>#N/A</c:v>
                </c:pt>
                <c:pt idx="10">
                  <c:v>134</c:v>
                </c:pt>
                <c:pt idx="11">
                  <c:v>#N/A</c:v>
                </c:pt>
                <c:pt idx="12">
                  <c:v>#N/A</c:v>
                </c:pt>
                <c:pt idx="13">
                  <c:v>194</c:v>
                </c:pt>
                <c:pt idx="14">
                  <c:v>#N/A</c:v>
                </c:pt>
              </c:numCache>
            </c:numRef>
          </c:val>
          <c:smooth val="0"/>
          <c:extLst>
            <c:ext xmlns:c16="http://schemas.microsoft.com/office/drawing/2014/chart" uri="{C3380CC4-5D6E-409C-BE32-E72D297353CC}">
              <c16:uniqueId val="{00000008-9136-4C5F-87DD-26603BB40514}"/>
            </c:ext>
          </c:extLst>
        </c:ser>
        <c:dLbls>
          <c:showLegendKey val="0"/>
          <c:showVal val="0"/>
          <c:showCatName val="0"/>
          <c:showSerName val="0"/>
          <c:showPercent val="0"/>
          <c:showBubbleSize val="0"/>
        </c:dLbls>
        <c:marker val="1"/>
        <c:smooth val="0"/>
        <c:axId val="-719379792"/>
        <c:axId val="-719378160"/>
      </c:lineChart>
      <c:catAx>
        <c:axId val="-71937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9378160"/>
        <c:crosses val="autoZero"/>
        <c:auto val="1"/>
        <c:lblAlgn val="ctr"/>
        <c:lblOffset val="100"/>
        <c:tickLblSkip val="1"/>
        <c:tickMarkSkip val="1"/>
        <c:noMultiLvlLbl val="0"/>
      </c:catAx>
      <c:valAx>
        <c:axId val="-71937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937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4246</c:v>
                </c:pt>
                <c:pt idx="5">
                  <c:v>4344</c:v>
                </c:pt>
                <c:pt idx="8">
                  <c:v>4304</c:v>
                </c:pt>
                <c:pt idx="11">
                  <c:v>4257</c:v>
                </c:pt>
                <c:pt idx="14">
                  <c:v>4275</c:v>
                </c:pt>
              </c:numCache>
            </c:numRef>
          </c:val>
          <c:extLst>
            <c:ext xmlns:c16="http://schemas.microsoft.com/office/drawing/2014/chart" uri="{C3380CC4-5D6E-409C-BE32-E72D297353CC}">
              <c16:uniqueId val="{00000000-EE0A-4E83-A66F-10EF8486D6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c:v>
                </c:pt>
                <c:pt idx="5">
                  <c:v>22</c:v>
                </c:pt>
                <c:pt idx="8">
                  <c:v>18</c:v>
                </c:pt>
                <c:pt idx="11">
                  <c:v>14</c:v>
                </c:pt>
                <c:pt idx="14">
                  <c:v>10</c:v>
                </c:pt>
              </c:numCache>
            </c:numRef>
          </c:val>
          <c:extLst>
            <c:ext xmlns:c16="http://schemas.microsoft.com/office/drawing/2014/chart" uri="{C3380CC4-5D6E-409C-BE32-E72D297353CC}">
              <c16:uniqueId val="{00000001-EE0A-4E83-A66F-10EF8486D6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1842</c:v>
                </c:pt>
                <c:pt idx="5">
                  <c:v>1992</c:v>
                </c:pt>
                <c:pt idx="8">
                  <c:v>2112</c:v>
                </c:pt>
                <c:pt idx="11">
                  <c:v>2133</c:v>
                </c:pt>
                <c:pt idx="14">
                  <c:v>2324</c:v>
                </c:pt>
              </c:numCache>
            </c:numRef>
          </c:val>
          <c:extLst>
            <c:ext xmlns:c16="http://schemas.microsoft.com/office/drawing/2014/chart" uri="{C3380CC4-5D6E-409C-BE32-E72D297353CC}">
              <c16:uniqueId val="{00000002-EE0A-4E83-A66F-10EF8486D6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0A-4E83-A66F-10EF8486D6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0A-4E83-A66F-10EF8486D6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0A-4E83-A66F-10EF8486D6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126</c:v>
                </c:pt>
                <c:pt idx="3">
                  <c:v>98</c:v>
                </c:pt>
                <c:pt idx="6">
                  <c:v>12</c:v>
                </c:pt>
                <c:pt idx="9">
                  <c:v>0</c:v>
                </c:pt>
                <c:pt idx="12">
                  <c:v>0</c:v>
                </c:pt>
              </c:numCache>
            </c:numRef>
          </c:val>
          <c:extLst>
            <c:ext xmlns:c16="http://schemas.microsoft.com/office/drawing/2014/chart" uri="{C3380CC4-5D6E-409C-BE32-E72D297353CC}">
              <c16:uniqueId val="{00000006-EE0A-4E83-A66F-10EF8486D6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c:v>
                </c:pt>
                <c:pt idx="3">
                  <c:v>4</c:v>
                </c:pt>
                <c:pt idx="6">
                  <c:v>4</c:v>
                </c:pt>
                <c:pt idx="9">
                  <c:v>3</c:v>
                </c:pt>
                <c:pt idx="12">
                  <c:v>3</c:v>
                </c:pt>
              </c:numCache>
            </c:numRef>
          </c:val>
          <c:extLst>
            <c:ext xmlns:c16="http://schemas.microsoft.com/office/drawing/2014/chart" uri="{C3380CC4-5D6E-409C-BE32-E72D297353CC}">
              <c16:uniqueId val="{00000007-EE0A-4E83-A66F-10EF8486D6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2573</c:v>
                </c:pt>
                <c:pt idx="3">
                  <c:v>2363</c:v>
                </c:pt>
                <c:pt idx="6">
                  <c:v>2246</c:v>
                </c:pt>
                <c:pt idx="9">
                  <c:v>2040</c:v>
                </c:pt>
                <c:pt idx="12">
                  <c:v>2110</c:v>
                </c:pt>
              </c:numCache>
            </c:numRef>
          </c:val>
          <c:extLst>
            <c:ext xmlns:c16="http://schemas.microsoft.com/office/drawing/2014/chart" uri="{C3380CC4-5D6E-409C-BE32-E72D297353CC}">
              <c16:uniqueId val="{00000008-EE0A-4E83-A66F-10EF8486D6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0A-4E83-A66F-10EF8486D6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3852</c:v>
                </c:pt>
                <c:pt idx="3">
                  <c:v>4087</c:v>
                </c:pt>
                <c:pt idx="6">
                  <c:v>4100</c:v>
                </c:pt>
                <c:pt idx="9">
                  <c:v>4145</c:v>
                </c:pt>
                <c:pt idx="12">
                  <c:v>4263</c:v>
                </c:pt>
              </c:numCache>
            </c:numRef>
          </c:val>
          <c:extLst>
            <c:ext xmlns:c16="http://schemas.microsoft.com/office/drawing/2014/chart" uri="{C3380CC4-5D6E-409C-BE32-E72D297353CC}">
              <c16:uniqueId val="{0000000A-EE0A-4E83-A66F-10EF8486D6A1}"/>
            </c:ext>
          </c:extLst>
        </c:ser>
        <c:dLbls>
          <c:showLegendKey val="0"/>
          <c:showVal val="0"/>
          <c:showCatName val="0"/>
          <c:showSerName val="0"/>
          <c:showPercent val="0"/>
          <c:showBubbleSize val="0"/>
        </c:dLbls>
        <c:gapWidth val="100"/>
        <c:overlap val="100"/>
        <c:axId val="-719375440"/>
        <c:axId val="-71938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441</c:v>
                </c:pt>
                <c:pt idx="2">
                  <c:v>#N/A</c:v>
                </c:pt>
                <c:pt idx="3">
                  <c:v>#N/A</c:v>
                </c:pt>
                <c:pt idx="4">
                  <c:v>194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0A-4E83-A66F-10EF8486D6A1}"/>
            </c:ext>
          </c:extLst>
        </c:ser>
        <c:dLbls>
          <c:showLegendKey val="0"/>
          <c:showVal val="0"/>
          <c:showCatName val="0"/>
          <c:showSerName val="0"/>
          <c:showPercent val="0"/>
          <c:showBubbleSize val="0"/>
        </c:dLbls>
        <c:marker val="1"/>
        <c:smooth val="0"/>
        <c:axId val="-719375440"/>
        <c:axId val="-719380336"/>
      </c:lineChart>
      <c:catAx>
        <c:axId val="-71937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9380336"/>
        <c:crosses val="autoZero"/>
        <c:auto val="1"/>
        <c:lblAlgn val="ctr"/>
        <c:lblOffset val="100"/>
        <c:tickLblSkip val="1"/>
        <c:tickMarkSkip val="1"/>
        <c:noMultiLvlLbl val="0"/>
      </c:catAx>
      <c:valAx>
        <c:axId val="-71938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937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1098</c:v>
                </c:pt>
                <c:pt idx="1">
                  <c:v>991</c:v>
                </c:pt>
                <c:pt idx="2">
                  <c:v>1099</c:v>
                </c:pt>
              </c:numCache>
            </c:numRef>
          </c:val>
          <c:extLst>
            <c:ext xmlns:c16="http://schemas.microsoft.com/office/drawing/2014/chart" uri="{C3380CC4-5D6E-409C-BE32-E72D297353CC}">
              <c16:uniqueId val="{00000000-BD22-430F-81CD-8062EAFC9D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c:v>
                </c:pt>
                <c:pt idx="1">
                  <c:v>24</c:v>
                </c:pt>
                <c:pt idx="2">
                  <c:v>24</c:v>
                </c:pt>
              </c:numCache>
            </c:numRef>
          </c:val>
          <c:extLst>
            <c:ext xmlns:c16="http://schemas.microsoft.com/office/drawing/2014/chart" uri="{C3380CC4-5D6E-409C-BE32-E72D297353CC}">
              <c16:uniqueId val="{00000001-BD22-430F-81CD-8062EAFC9D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833</c:v>
                </c:pt>
                <c:pt idx="1">
                  <c:v>938</c:v>
                </c:pt>
                <c:pt idx="2">
                  <c:v>984</c:v>
                </c:pt>
              </c:numCache>
            </c:numRef>
          </c:val>
          <c:extLst>
            <c:ext xmlns:c16="http://schemas.microsoft.com/office/drawing/2014/chart" uri="{C3380CC4-5D6E-409C-BE32-E72D297353CC}">
              <c16:uniqueId val="{00000002-BD22-430F-81CD-8062EAFC9DC0}"/>
            </c:ext>
          </c:extLst>
        </c:ser>
        <c:dLbls>
          <c:showLegendKey val="0"/>
          <c:showVal val="0"/>
          <c:showCatName val="0"/>
          <c:showSerName val="0"/>
          <c:showPercent val="0"/>
          <c:showBubbleSize val="0"/>
        </c:dLbls>
        <c:gapWidth val="120"/>
        <c:overlap val="100"/>
        <c:axId val="-720812688"/>
        <c:axId val="-720811056"/>
      </c:barChart>
      <c:catAx>
        <c:axId val="-72081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20811056"/>
        <c:crosses val="autoZero"/>
        <c:auto val="1"/>
        <c:lblAlgn val="ctr"/>
        <c:lblOffset val="100"/>
        <c:tickLblSkip val="1"/>
        <c:tickMarkSkip val="1"/>
        <c:noMultiLvlLbl val="0"/>
      </c:catAx>
      <c:valAx>
        <c:axId val="-720811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2081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{EFF0EAF5-C409-42C4-B39E-1E47003FDA14}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134-4DC0-BBD9-6EF138CA3D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{C11509F2-DF4D-4F75-9BD6-A8B83F8CD786}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34-4DC0-BBD9-6EF138CA3D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{6E18972E-2F0D-4C5A-B654-7DDADEEC7C7E}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34-4DC0-BBD9-6EF138CA3D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{1A9F51E7-BB5B-42C4-B66B-59BD672736BB}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34-4DC0-BBD9-6EF138CA3D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{7AA930A3-CC8D-403D-AB95-BD12AE9C766E}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34-4DC0-BBD9-6EF138CA3DDA}"/>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{CB02E2C5-BC9C-4A1C-943C-8311040AE2B3}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134-4DC0-BBD9-6EF138CA3DD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{7FCCB05B-8B06-4B95-8429-A746B5A5A69C}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134-4DC0-BBD9-6EF138CA3DD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{66298852-B72E-40F8-9FAB-65B13C411690}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134-4DC0-BBD9-6EF138CA3DD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{1C7BAF04-4CF7-41FA-8A89-C8302145B0B4}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134-4DC0-BBD9-6EF138CA3D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43.8</c:v>
                </c:pt>
                <c:pt idx="16">
                  <c:v>44.4</c:v>
                </c:pt>
                <c:pt idx="24">
                  <c:v>47.9</c:v>
                </c:pt>
                <c:pt idx="32">
                  <c:v>50</c:v>
                </c:pt>
              </c:numCache>
            </c:numRef>
          </c:xVal>
          <c:yVal>
            <c:numRef>
              <c:f>公会計指標分析・財政指標組合せ分析表!$BP$51:$DC$51</c:f>
              <c:numCache>
                <c:formatCode>#,##0.0;"▲ "#,##0.0</c:formatCode>
                <c:ptCount val="40"/>
                <c:pt idx="8">
                  <c:v>7.8</c:v>
                </c:pt>
              </c:numCache>
            </c:numRef>
          </c:yVal>
          <c:smooth val="0"/>
          <c:extLst>
            <c:ext xmlns:c16="http://schemas.microsoft.com/office/drawing/2014/chart" uri="{C3380CC4-5D6E-409C-BE32-E72D297353CC}">
              <c16:uniqueId val="{00000009-0134-4DC0-BBD9-6EF138CA3D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{F279967E-915E-4FBD-A1BA-A532BF4E3EF3}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134-4DC0-BBD9-6EF138CA3D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{1617F91F-F354-4DCA-8C62-FB1561793521}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34-4DC0-BBD9-6EF138CA3D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{466ACEDB-AD07-4E86-988D-D08B76F7B4B7}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34-4DC0-BBD9-6EF138CA3D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{FB54B792-077B-4C22-BF72-F0E7F8F8E31D}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34-4DC0-BBD9-6EF138CA3D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{75AAB758-5D70-43EC-A7B2-560E754905C4}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34-4DC0-BBD9-6EF138CA3DDA}"/>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{C59DB9F4-7619-4FC9-819F-6DA43844DE83}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134-4DC0-BBD9-6EF138CA3DDA}"/>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{E1B61D3D-033F-4E02-98E8-B81E01706F3D}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134-4DC0-BBD9-6EF138CA3DDA}"/>
                </c:ext>
              </c:extLst>
            </c:dLbl>
            <c:dLbl>
              <c:idx val="24"/>
              <c:layout>
                <c:manualLayout>
                  <c:x val="0"/>
                  <c:y val="-1.9624727049513138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{B4233991-2187-401C-840C-F7D03B2AE013}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134-4DC0-BBD9-6EF138CA3DDA}"/>
                </c:ext>
              </c:extLst>
            </c:dLbl>
            <c:dLbl>
              <c:idx val="32"/>
              <c:layout>
                <c:manualLayout>
                  <c:x val="0"/>
                  <c:y val="1.9624727049513055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{8EC96AA0-F211-4DA8-83BD-0E86E1457078}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134-4DC0-BBD9-6EF138CA3D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52.1</c:v>
                </c:pt>
                <c:pt idx="24">
                  <c:v>59.1</c:v>
                </c:pt>
                <c:pt idx="32">
                  <c:v>58.6</c:v>
                </c:pt>
              </c:numCache>
            </c:numRef>
          </c:xVal>
          <c:yVal>
            <c:numRef>
              <c:f>公会計指標分析・財政指標組合せ分析表!$BP$55:$DC$55</c:f>
              <c:numCache>
                <c:formatCode>#,##0.0;"▲ "#,##0.0</c:formatCode>
                <c:ptCount val="40"/>
                <c:pt idx="8">
                  <c:v>20.2</c:v>
                </c:pt>
                <c:pt idx="16">
                  <c:v>0</c:v>
                </c:pt>
                <c:pt idx="24">
                  <c:v>0</c:v>
                </c:pt>
                <c:pt idx="32">
                  <c:v>0</c:v>
                </c:pt>
              </c:numCache>
            </c:numRef>
          </c:yVal>
          <c:smooth val="0"/>
          <c:extLst>
            <c:ext xmlns:c16="http://schemas.microsoft.com/office/drawing/2014/chart" uri="{C3380CC4-5D6E-409C-BE32-E72D297353CC}">
              <c16:uniqueId val="{00000013-0134-4DC0-BBD9-6EF138CA3DDA}"/>
            </c:ext>
          </c:extLst>
        </c:ser>
        <c:dLbls>
          <c:showLegendKey val="0"/>
          <c:showVal val="1"/>
          <c:showCatName val="0"/>
          <c:showSerName val="0"/>
          <c:showPercent val="0"/>
          <c:showBubbleSize val="0"/>
        </c:dLbls>
        <c:axId val="-720801264"/>
        <c:axId val="-720806160"/>
      </c:scatterChart>
      <c:valAx>
        <c:axId val="-720801264"/>
        <c:scaling>
          <c:orientation val="minMax"/>
          <c:max val="61"/>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0806160"/>
        <c:crosses val="autoZero"/>
        <c:crossBetween val="midCat"/>
      </c:valAx>
      <c:valAx>
        <c:axId val="-72080616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080126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{D07D38BE-D9F5-472A-AD72-238048C96FB1}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061-417C-BD6E-F67F915880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{08FB7E23-E4A6-4E15-B098-772638E8EC97}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61-417C-BD6E-F67F915880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{46FBF958-F0FC-42F8-87ED-50052632BEBF}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61-417C-BD6E-F67F915880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{44E80313-8FAD-455B-9D00-9115C8D7D409}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61-417C-BD6E-F67F915880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{70C17E61-16D8-4D7C-95E0-50FDD5891BE7}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61-417C-BD6E-F67F9158802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{0A15D1B6-F318-46B4-A483-DE1D7227BCA1}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061-417C-BD6E-F67F9158802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{B420C972-B931-4638-A701-D8F3FB92D399}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061-417C-BD6E-F67F9158802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{687EF2A0-3160-4B8F-BECE-F09E5C5E7211}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061-417C-BD6E-F67F9158802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{32932697-0B71-4E08-B611-97674A4AE0B5}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061-417C-BD6E-F67F915880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6.5</c:v>
                </c:pt>
                <c:pt idx="16">
                  <c:v>6.6</c:v>
                </c:pt>
                <c:pt idx="24">
                  <c:v>6</c:v>
                </c:pt>
                <c:pt idx="32">
                  <c:v>6.7</c:v>
                </c:pt>
              </c:numCache>
            </c:numRef>
          </c:xVal>
          <c:yVal>
            <c:numRef>
              <c:f>公会計指標分析・財政指標組合せ分析表!$BP$73:$DC$73</c:f>
              <c:numCache>
                <c:formatCode>#,##0.0;"▲ "#,##0.0</c:formatCode>
                <c:ptCount val="40"/>
                <c:pt idx="0">
                  <c:v>18.399999999999999</c:v>
                </c:pt>
                <c:pt idx="8">
                  <c:v>7.8</c:v>
                </c:pt>
              </c:numCache>
            </c:numRef>
          </c:yVal>
          <c:smooth val="0"/>
          <c:extLst>
            <c:ext xmlns:c16="http://schemas.microsoft.com/office/drawing/2014/chart" uri="{C3380CC4-5D6E-409C-BE32-E72D297353CC}">
              <c16:uniqueId val="{00000009-0061-417C-BD6E-F67F915880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{63BAD3E5-274C-4975-932C-7A9BAC39843C}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061-417C-BD6E-F67F915880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{11090FD9-31AD-47D5-9520-4E3A68CEF05D}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61-417C-BD6E-F67F915880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{E3FC4055-B14A-4C1C-A7AC-C430F3164347}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61-417C-BD6E-F67F915880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{3AC74995-4D3F-4611-A165-17639824C787}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61-417C-BD6E-F67F915880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{3D2DAFB4-44DA-4DCE-8E11-BB36593EA7D8}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61-417C-BD6E-F67F9158802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{1E730BD9-538D-4B1E-A606-A5E4860D81A7}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061-417C-BD6E-F67F91588023}"/>
                </c:ext>
              </c:extLst>
            </c:dLbl>
            <c:dLbl>
              <c:idx val="16"/>
              <c:layout>
                <c:manualLayout>
                  <c:x val="-4.5160355153971272E-2"/>
                  <c:y val="-9.079773574618117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{5255923B-871D-4AEB-B453-CEB529E74085}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061-417C-BD6E-F67F91588023}"/>
                </c:ext>
              </c:extLst>
            </c:dLbl>
            <c:dLbl>
              <c:idx val="24"/>
              <c:layout>
                <c:manualLayout>
                  <c:x val="-1.8235628084250059E-2"/>
                  <c:y val="-5.295628420166482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{38231BBC-A61A-43B0-81DA-636457E30E4D}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061-417C-BD6E-F67F91588023}"/>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{DBB58F6F-F906-4A0D-99D0-A29B8BE57EB5}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061-417C-BD6E-F67F915880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9.3000000000000007</c:v>
                </c:pt>
                <c:pt idx="16">
                  <c:v>7.9</c:v>
                </c:pt>
                <c:pt idx="24">
                  <c:v>7.9</c:v>
                </c:pt>
                <c:pt idx="32">
                  <c:v>7.8</c:v>
                </c:pt>
              </c:numCache>
            </c:numRef>
          </c:xVal>
          <c:yVal>
            <c:numRef>
              <c:f>公会計指標分析・財政指標組合せ分析表!$BP$77:$DC$77</c:f>
              <c:numCache>
                <c:formatCode>#,##0.0;"▲ "#,##0.0</c:formatCode>
                <c:ptCount val="40"/>
                <c:pt idx="0">
                  <c:v>17.899999999999999</c:v>
                </c:pt>
                <c:pt idx="8">
                  <c:v>20.2</c:v>
                </c:pt>
                <c:pt idx="16">
                  <c:v>0</c:v>
                </c:pt>
                <c:pt idx="24">
                  <c:v>0</c:v>
                </c:pt>
                <c:pt idx="32">
                  <c:v>0</c:v>
                </c:pt>
              </c:numCache>
            </c:numRef>
          </c:yVal>
          <c:smooth val="0"/>
          <c:extLst>
            <c:ext xmlns:c16="http://schemas.microsoft.com/office/drawing/2014/chart" uri="{C3380CC4-5D6E-409C-BE32-E72D297353CC}">
              <c16:uniqueId val="{00000013-0061-417C-BD6E-F67F91588023}"/>
            </c:ext>
          </c:extLst>
        </c:ser>
        <c:dLbls>
          <c:showLegendKey val="0"/>
          <c:showVal val="1"/>
          <c:showCatName val="0"/>
          <c:showSerName val="0"/>
          <c:showPercent val="0"/>
          <c:showBubbleSize val="0"/>
        </c:dLbls>
        <c:axId val="-469283776"/>
        <c:axId val="-469282688"/>
      </c:scatterChart>
      <c:valAx>
        <c:axId val="-469283776"/>
        <c:scaling>
          <c:orientation val="minMax"/>
          <c:max val="9.799999999999998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282688"/>
        <c:crosses val="autoZero"/>
        <c:crossBetween val="midCat"/>
      </c:valAx>
      <c:valAx>
        <c:axId val="-46928268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283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元利償還金及び公営企業債の元利償還金に対する繰入金が増加し、実質公債費比率の分子が大きく上昇した。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の高い事業ではあるが、防災行政無線デジタル化事業による地方債発行により今後は元利償還金額の増加が予定されているため、今後は実質公債費比率の分子が増加していく傾向になると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tx1"/>
              </a:solidFill>
              <a:latin typeface="ＭＳ ゴシック" panose="020B0609070205080204" pitchFamily="49" charset="-128"/>
              <a:ea typeface="ＭＳ ゴシック" panose="020B0609070205080204" pitchFamily="49" charset="-128"/>
            </a:rPr>
            <a:t>満期一括償還地方債の起債は無し</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一般会計等に係る地方債の現在高、公営企業債繰入見込額は増加しているものの、充当可能基金の大幅な増加による充当可能財源等の増加により昨年度より将来負担比率の分子はより減少することとなった。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の多くを占めるのが財政調整基金であり、一時的な財政需要により積立額を取崩額が上回ることによって、将来負担額が上回ることも想定されるため、引き続き財政調整基金を中心とした基金積立による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年度予算編成方針において基金を活用する方針を打ち出し、特定目的基金においては一部取り崩しがなされているが、庁舎建設基金への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千円程度前年度より増加している。また、財政調整基金においては取崩額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千円と積立額が取崩額を大幅に上回ったことから全体的に大きく前年度より増加している。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前年度は特定目的基金への積立額を確保した結果、実質単年度収支が悪化したため、引き続き実質単年度収支を安定させるため、財政調整基金においては取崩額以上の積み立てを行うよう努める。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・庁舎建設基金：役場新庁舎建設に必要な財源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・朝日町自治区振興基金：自治区振興に充てるための財源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・朝日町学校教育施設整備基金：学校施設の整備資金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・朝日町ふれあいゾーン整備基金：都市公園、図書館、博物館及び児童館等を配する朝日町ふれあいゾーンを整備するための財源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・朝日町ふれあい基金：地域間交流及び伝統・文化を通じた町民の相互交流を促進する事業に要する経費の財源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財源の確保のため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千円の積み立てを実施。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朝日町自治区振興基金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自治区への公民館改修等に係る補助金を増額するため、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・朝日町学校教育施設整備基金：親子方式による中学校給食実現等に係る学校教育施設整備のため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・庁舎建設基金：役場庁舎は築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年以上経過しており、施設が狭小であるため、早期庁舎建設を目指すため、歳出不用額等を財政調整基金、朝日町学校教育施設整備基金と振り分けて積み立てを行う。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財政需要増加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への対応</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のため、基金を取り崩し、自治区振興のための補助金として支出していく。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・朝日町学校教育施設整備基金：親子方式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による中学校給食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早期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実現のための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や今後予測される老朽化に対応するための大規模修繕に要する財源のため、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歳出不用額等を財政調整基金、庁舎建設基金と振り分けて積み立てを行う。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当初予算にて取崩額（繰入額）を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千円予算計上していたが、法人税割の増などによる歳入増の影響により、取崩額を大幅に上回る積立額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千円を確保でき、増加することとなった。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基金全体の方針と同様、取崩額以上の積み立てを行うよう努める。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近年は利子分のみ積み立てを行っており、大幅な増加は無い。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当町では満期一括償還方式による地方債発行の実績が無いため、大規模事業の元金償還開始による一時的な公債費増の一般財源負担を抑制するため、活用について検討を行っている。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10,837
10,678
5.99
4,512,918
4,317,838
151,651
2,868,704
4,263,415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有形固定資産減価償却率は類似団体、全国平均、三重県平均と比べて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ほど低い水準となっている。これは当町が非合併団体で公共施設保有量がそれほど多くないなか、保育園・幼稚園を一体化施設として平成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年度に新設したもののみ保有していることなどが要因であると考えられる。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しかしながら、役場庁舎をはじめ個々の公共施設は建設からかなりの年数が経過しているものが多いため、公共施設マネジメントに基づいた施設整備が必要である。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0" name="直線コネクタ 69"/>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1"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2" name="直線コネクタ 71"/>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3"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4" name="直線コネクタ 73"/>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75" name="有形固定資産減価償却率平均値テキスト"/>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6" name="フローチャート: 判断 75"/>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7" name="フローチャート: 判断 76"/>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8" name="フローチャート: 判断 77"/>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9" name="フローチャート: 判断 78"/>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83608</xdr:rowOff>
    </xdr:from>
    <xdr:to>
      <xdr:col>23</xdr:col>
      <xdr:colOff>136525</xdr:colOff>
      <xdr:row>33</xdr:row>
      <xdr:rowOff>13758</xdr:rowOff>
    </xdr:to>
    <xdr:sp macro="" textlink="">
      <xdr:nvSpPr>
        <xdr:cNvPr id="85" name="楕円 84"/>
        <xdr:cNvSpPr/>
      </xdr:nvSpPr>
      <xdr:spPr>
        <a:xfrm>
          <a:off x="4711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62035</xdr:rowOff>
    </xdr:from>
    <xdr:ext cx="405111" cy="259045"/>
    <xdr:sp macro="" textlink="">
      <xdr:nvSpPr>
        <xdr:cNvPr id="86" name="有形固定資産減価償却率該当値テキスト"/>
        <xdr:cNvSpPr txBox="1"/>
      </xdr:nvSpPr>
      <xdr:spPr>
        <a:xfrm>
          <a:off x="4813300" y="6319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159173</xdr:rowOff>
    </xdr:from>
    <xdr:to>
      <xdr:col>19</xdr:col>
      <xdr:colOff>187325</xdr:colOff>
      <xdr:row>33</xdr:row>
      <xdr:rowOff>89323</xdr:rowOff>
    </xdr:to>
    <xdr:sp macro="" textlink="">
      <xdr:nvSpPr>
        <xdr:cNvPr id="87" name="楕円 86"/>
        <xdr:cNvSpPr/>
      </xdr:nvSpPr>
      <xdr:spPr>
        <a:xfrm>
          <a:off x="4000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134408</xdr:rowOff>
    </xdr:from>
    <xdr:to>
      <xdr:col>23</xdr:col>
      <xdr:colOff>85725</xdr:colOff>
      <xdr:row>33</xdr:row>
      <xdr:rowOff>38523</xdr:rowOff>
    </xdr:to>
    <xdr:cxnSp macro="">
      <xdr:nvCxnSpPr>
        <xdr:cNvPr id="88" name="直線コネクタ 87"/>
        <xdr:cNvCxnSpPr/>
      </xdr:nvCxnSpPr>
      <xdr:spPr>
        <a:xfrm flipV="1">
          <a:off x="4051300" y="6392333"/>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113665</xdr:rowOff>
    </xdr:from>
    <xdr:to>
      <xdr:col>15</xdr:col>
      <xdr:colOff>187325</xdr:colOff>
      <xdr:row>34</xdr:row>
      <xdr:rowOff>43815</xdr:rowOff>
    </xdr:to>
    <xdr:sp macro="" textlink="">
      <xdr:nvSpPr>
        <xdr:cNvPr id="89" name="楕円 88"/>
        <xdr:cNvSpPr/>
      </xdr:nvSpPr>
      <xdr:spPr>
        <a:xfrm>
          <a:off x="3238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38523</xdr:rowOff>
    </xdr:from>
    <xdr:to>
      <xdr:col>19</xdr:col>
      <xdr:colOff>136525</xdr:colOff>
      <xdr:row>33</xdr:row>
      <xdr:rowOff>164465</xdr:rowOff>
    </xdr:to>
    <xdr:cxnSp macro="">
      <xdr:nvCxnSpPr>
        <xdr:cNvPr id="90" name="直線コネクタ 89"/>
        <xdr:cNvCxnSpPr/>
      </xdr:nvCxnSpPr>
      <xdr:spPr>
        <a:xfrm flipV="1">
          <a:off x="3289300" y="6467898"/>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135255</xdr:rowOff>
    </xdr:from>
    <xdr:to>
      <xdr:col>11</xdr:col>
      <xdr:colOff>187325</xdr:colOff>
      <xdr:row>34</xdr:row>
      <xdr:rowOff>65405</xdr:rowOff>
    </xdr:to>
    <xdr:sp macro="" textlink="">
      <xdr:nvSpPr>
        <xdr:cNvPr id="91" name="楕円 90"/>
        <xdr:cNvSpPr/>
      </xdr:nvSpPr>
      <xdr:spPr>
        <a:xfrm>
          <a:off x="2476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164465</xdr:rowOff>
    </xdr:from>
    <xdr:to>
      <xdr:col>15</xdr:col>
      <xdr:colOff>136525</xdr:colOff>
      <xdr:row>34</xdr:row>
      <xdr:rowOff>14605</xdr:rowOff>
    </xdr:to>
    <xdr:cxnSp macro="">
      <xdr:nvCxnSpPr>
        <xdr:cNvPr id="92" name="直線コネクタ 91"/>
        <xdr:cNvCxnSpPr/>
      </xdr:nvCxnSpPr>
      <xdr:spPr>
        <a:xfrm flipV="1">
          <a:off x="2527300" y="659384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3" name="n_1ave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94" name="n_2aveValue有形固定資産減価償却率"/>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164482</xdr:rowOff>
    </xdr:from>
    <xdr:ext cx="405111" cy="259045"/>
    <xdr:sp macro="" textlink="">
      <xdr:nvSpPr>
        <xdr:cNvPr id="95" name="n_3aveValue有形固定資産減価償却率"/>
        <xdr:cNvSpPr txBox="1"/>
      </xdr:nvSpPr>
      <xdr:spPr>
        <a:xfrm>
          <a:off x="2324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80450</xdr:rowOff>
    </xdr:from>
    <xdr:ext cx="405111" cy="259045"/>
    <xdr:sp macro="" textlink="">
      <xdr:nvSpPr>
        <xdr:cNvPr id="96" name="n_1mainValue有形固定資産減価償却率"/>
        <xdr:cNvSpPr txBox="1"/>
      </xdr:nvSpPr>
      <xdr:spPr>
        <a:xfrm>
          <a:off x="38360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34942</xdr:rowOff>
    </xdr:from>
    <xdr:ext cx="405111" cy="259045"/>
    <xdr:sp macro="" textlink="">
      <xdr:nvSpPr>
        <xdr:cNvPr id="97" name="n_2mainValue有形固定資産減価償却率"/>
        <xdr:cNvSpPr txBox="1"/>
      </xdr:nvSpPr>
      <xdr:spPr>
        <a:xfrm>
          <a:off x="30867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56532</xdr:rowOff>
    </xdr:from>
    <xdr:ext cx="405111" cy="259045"/>
    <xdr:sp macro="" textlink="">
      <xdr:nvSpPr>
        <xdr:cNvPr id="98" name="n_3mainValue有形固定資産減価償却率"/>
        <xdr:cNvSpPr txBox="1"/>
      </xdr:nvSpPr>
      <xdr:spPr>
        <a:xfrm>
          <a:off x="23247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債務償還比率は全国平均、三重県平均、類似団体平均と比較しても低い水準となっている。これは充当可能基金により将来負担額の</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程度を占めていること、税務等収入により経常一般財源等が高いことが要因であると考えられる。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7" name="直線コネクタ 126"/>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30"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1" name="直線コネクタ 130"/>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32" name="債務償還比率平均値テキスト"/>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3" name="フローチャート: 判断 132"/>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4" name="フローチャート: 判断 133"/>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5645</xdr:rowOff>
    </xdr:from>
    <xdr:to>
      <xdr:col>76</xdr:col>
      <xdr:colOff>73025</xdr:colOff>
      <xdr:row>32</xdr:row>
      <xdr:rowOff>107245</xdr:rowOff>
    </xdr:to>
    <xdr:sp macro="" textlink="">
      <xdr:nvSpPr>
        <xdr:cNvPr id="140" name="楕円 139"/>
        <xdr:cNvSpPr/>
      </xdr:nvSpPr>
      <xdr:spPr>
        <a:xfrm>
          <a:off x="14744700" y="62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155522</xdr:rowOff>
    </xdr:from>
    <xdr:ext cx="469744" cy="259045"/>
    <xdr:sp macro="" textlink="">
      <xdr:nvSpPr>
        <xdr:cNvPr id="141" name="債務償還比率該当値テキスト"/>
        <xdr:cNvSpPr txBox="1"/>
      </xdr:nvSpPr>
      <xdr:spPr>
        <a:xfrm>
          <a:off x="14846300" y="624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28794</xdr:rowOff>
    </xdr:from>
    <xdr:to>
      <xdr:col>72</xdr:col>
      <xdr:colOff>123825</xdr:colOff>
      <xdr:row>32</xdr:row>
      <xdr:rowOff>130394</xdr:rowOff>
    </xdr:to>
    <xdr:sp macro="" textlink="">
      <xdr:nvSpPr>
        <xdr:cNvPr id="142" name="楕円 141"/>
        <xdr:cNvSpPr/>
      </xdr:nvSpPr>
      <xdr:spPr>
        <a:xfrm>
          <a:off x="14033500" y="62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56445</xdr:rowOff>
    </xdr:from>
    <xdr:to>
      <xdr:col>76</xdr:col>
      <xdr:colOff>22225</xdr:colOff>
      <xdr:row>32</xdr:row>
      <xdr:rowOff>79594</xdr:rowOff>
    </xdr:to>
    <xdr:cxnSp macro="">
      <xdr:nvCxnSpPr>
        <xdr:cNvPr id="143" name="直線コネクタ 142"/>
        <xdr:cNvCxnSpPr/>
      </xdr:nvCxnSpPr>
      <xdr:spPr>
        <a:xfrm flipV="1">
          <a:off x="14084300" y="6314370"/>
          <a:ext cx="7112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4" name="n_1aveValue債務償還比率"/>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121521</xdr:rowOff>
    </xdr:from>
    <xdr:ext cx="469744" cy="259045"/>
    <xdr:sp macro="" textlink="">
      <xdr:nvSpPr>
        <xdr:cNvPr id="145" name="n_1mainValue債務償還比率"/>
        <xdr:cNvSpPr txBox="1"/>
      </xdr:nvSpPr>
      <xdr:spPr>
        <a:xfrm>
          <a:off x="13836727" y="637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10,837
10,678
5.99
4,512,918
4,317,838
151,651
2,868,704
4,263,415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145415</xdr:rowOff>
    </xdr:from>
    <xdr:to>
      <xdr:col>24</xdr:col>
      <xdr:colOff>114300</xdr:colOff>
      <xdr:row>39</xdr:row>
      <xdr:rowOff>75565</xdr:rowOff>
    </xdr:to>
    <xdr:sp macro="" textlink="">
      <xdr:nvSpPr>
        <xdr:cNvPr id="71" name="楕円 70"/>
        <xdr:cNvSpPr/>
      </xdr:nvSpPr>
      <xdr:spPr>
        <a:xfrm>
          <a:off x="4584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123842</xdr:rowOff>
    </xdr:from>
    <xdr:ext cx="405111" cy="259045"/>
    <xdr:sp macro="" textlink="">
      <xdr:nvSpPr>
        <xdr:cNvPr id="72" name="【道路】&#10;有形固定資産減価償却率該当値テキスト"/>
        <xdr:cNvSpPr txBox="1"/>
      </xdr:nvSpPr>
      <xdr:spPr>
        <a:xfrm>
          <a:off x="4673600"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38735</xdr:rowOff>
    </xdr:from>
    <xdr:to>
      <xdr:col>20</xdr:col>
      <xdr:colOff>38100</xdr:colOff>
      <xdr:row>39</xdr:row>
      <xdr:rowOff>140335</xdr:rowOff>
    </xdr:to>
    <xdr:sp macro="" textlink="">
      <xdr:nvSpPr>
        <xdr:cNvPr id="73" name="楕円 72"/>
        <xdr:cNvSpPr/>
      </xdr:nvSpPr>
      <xdr:spPr>
        <a:xfrm>
          <a:off x="3746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24765</xdr:rowOff>
    </xdr:from>
    <xdr:to>
      <xdr:col>24</xdr:col>
      <xdr:colOff>63500</xdr:colOff>
      <xdr:row>39</xdr:row>
      <xdr:rowOff>89535</xdr:rowOff>
    </xdr:to>
    <xdr:cxnSp macro="">
      <xdr:nvCxnSpPr>
        <xdr:cNvPr id="74" name="直線コネクタ 73"/>
        <xdr:cNvCxnSpPr/>
      </xdr:nvCxnSpPr>
      <xdr:spPr>
        <a:xfrm flipV="1">
          <a:off x="3797300" y="671131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109220</xdr:rowOff>
    </xdr:from>
    <xdr:to>
      <xdr:col>15</xdr:col>
      <xdr:colOff>101600</xdr:colOff>
      <xdr:row>40</xdr:row>
      <xdr:rowOff>39370</xdr:rowOff>
    </xdr:to>
    <xdr:sp macro="" textlink="">
      <xdr:nvSpPr>
        <xdr:cNvPr id="75" name="楕円 74"/>
        <xdr:cNvSpPr/>
      </xdr:nvSpPr>
      <xdr:spPr>
        <a:xfrm>
          <a:off x="2857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89535</xdr:rowOff>
    </xdr:from>
    <xdr:to>
      <xdr:col>19</xdr:col>
      <xdr:colOff>177800</xdr:colOff>
      <xdr:row>39</xdr:row>
      <xdr:rowOff>160020</xdr:rowOff>
    </xdr:to>
    <xdr:cxnSp macro="">
      <xdr:nvCxnSpPr>
        <xdr:cNvPr id="76" name="直線コネクタ 75"/>
        <xdr:cNvCxnSpPr/>
      </xdr:nvCxnSpPr>
      <xdr:spPr>
        <a:xfrm flipV="1">
          <a:off x="2908300" y="677608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101600</xdr:rowOff>
    </xdr:from>
    <xdr:to>
      <xdr:col>10</xdr:col>
      <xdr:colOff>165100</xdr:colOff>
      <xdr:row>40</xdr:row>
      <xdr:rowOff>31750</xdr:rowOff>
    </xdr:to>
    <xdr:sp macro="" textlink="">
      <xdr:nvSpPr>
        <xdr:cNvPr id="77" name="楕円 76"/>
        <xdr:cNvSpPr/>
      </xdr:nvSpPr>
      <xdr:spPr>
        <a:xfrm>
          <a:off x="196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152400</xdr:rowOff>
    </xdr:from>
    <xdr:to>
      <xdr:col>15</xdr:col>
      <xdr:colOff>50800</xdr:colOff>
      <xdr:row>39</xdr:row>
      <xdr:rowOff>160020</xdr:rowOff>
    </xdr:to>
    <xdr:cxnSp macro="">
      <xdr:nvCxnSpPr>
        <xdr:cNvPr id="78" name="直線コネクタ 77"/>
        <xdr:cNvCxnSpPr/>
      </xdr:nvCxnSpPr>
      <xdr:spPr>
        <a:xfrm>
          <a:off x="2019300" y="683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131462</xdr:rowOff>
    </xdr:from>
    <xdr:ext cx="405111" cy="259045"/>
    <xdr:sp macro="" textlink="">
      <xdr:nvSpPr>
        <xdr:cNvPr id="82" name="n_1mainValue【道路】&#10;有形固定資産減価償却率"/>
        <xdr:cNvSpPr txBox="1"/>
      </xdr:nvSpPr>
      <xdr:spPr>
        <a:xfrm>
          <a:off x="3582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30497</xdr:rowOff>
    </xdr:from>
    <xdr:ext cx="405111" cy="259045"/>
    <xdr:sp macro="" textlink="">
      <xdr:nvSpPr>
        <xdr:cNvPr id="83" name="n_2mainValue【道路】&#10;有形固定資産減価償却率"/>
        <xdr:cNvSpPr txBox="1"/>
      </xdr:nvSpPr>
      <xdr:spPr>
        <a:xfrm>
          <a:off x="2705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22877</xdr:rowOff>
    </xdr:from>
    <xdr:ext cx="405111" cy="259045"/>
    <xdr:sp macro="" textlink="">
      <xdr:nvSpPr>
        <xdr:cNvPr id="84" name="n_3mainValue【道路】&#10;有形固定資産減価償却率"/>
        <xdr:cNvSpPr txBox="1"/>
      </xdr:nvSpPr>
      <xdr:spPr>
        <a:xfrm>
          <a:off x="1816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13764</xdr:rowOff>
    </xdr:from>
    <xdr:to>
      <xdr:col>41</xdr:col>
      <xdr:colOff>101600</xdr:colOff>
      <xdr:row>38</xdr:row>
      <xdr:rowOff>115364</xdr:rowOff>
    </xdr:to>
    <xdr:sp macro="" textlink="">
      <xdr:nvSpPr>
        <xdr:cNvPr id="115" name="フローチャート: 判断 114"/>
        <xdr:cNvSpPr/>
      </xdr:nvSpPr>
      <xdr:spPr>
        <a:xfrm>
          <a:off x="7810500" y="65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113068</xdr:rowOff>
    </xdr:from>
    <xdr:to>
      <xdr:col>55</xdr:col>
      <xdr:colOff>50800</xdr:colOff>
      <xdr:row>41</xdr:row>
      <xdr:rowOff>43218</xdr:rowOff>
    </xdr:to>
    <xdr:sp macro="" textlink="">
      <xdr:nvSpPr>
        <xdr:cNvPr id="121" name="楕円 120"/>
        <xdr:cNvSpPr/>
      </xdr:nvSpPr>
      <xdr:spPr>
        <a:xfrm>
          <a:off x="10426700" y="69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91495</xdr:rowOff>
    </xdr:from>
    <xdr:ext cx="469744" cy="259045"/>
    <xdr:sp macro="" textlink="">
      <xdr:nvSpPr>
        <xdr:cNvPr id="122" name="【道路】&#10;一人当たり延長該当値テキスト"/>
        <xdr:cNvSpPr txBox="1"/>
      </xdr:nvSpPr>
      <xdr:spPr>
        <a:xfrm>
          <a:off x="10515600" y="694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112108</xdr:rowOff>
    </xdr:from>
    <xdr:to>
      <xdr:col>50</xdr:col>
      <xdr:colOff>165100</xdr:colOff>
      <xdr:row>41</xdr:row>
      <xdr:rowOff>42258</xdr:rowOff>
    </xdr:to>
    <xdr:sp macro="" textlink="">
      <xdr:nvSpPr>
        <xdr:cNvPr id="123" name="楕円 122"/>
        <xdr:cNvSpPr/>
      </xdr:nvSpPr>
      <xdr:spPr>
        <a:xfrm>
          <a:off x="9588500" y="69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162908</xdr:rowOff>
    </xdr:from>
    <xdr:to>
      <xdr:col>55</xdr:col>
      <xdr:colOff>0</xdr:colOff>
      <xdr:row>40</xdr:row>
      <xdr:rowOff>163868</xdr:rowOff>
    </xdr:to>
    <xdr:cxnSp macro="">
      <xdr:nvCxnSpPr>
        <xdr:cNvPr id="124" name="直線コネクタ 123"/>
        <xdr:cNvCxnSpPr/>
      </xdr:nvCxnSpPr>
      <xdr:spPr>
        <a:xfrm>
          <a:off x="9639300" y="7020908"/>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110371</xdr:rowOff>
    </xdr:from>
    <xdr:to>
      <xdr:col>46</xdr:col>
      <xdr:colOff>38100</xdr:colOff>
      <xdr:row>41</xdr:row>
      <xdr:rowOff>40521</xdr:rowOff>
    </xdr:to>
    <xdr:sp macro="" textlink="">
      <xdr:nvSpPr>
        <xdr:cNvPr id="125" name="楕円 124"/>
        <xdr:cNvSpPr/>
      </xdr:nvSpPr>
      <xdr:spPr>
        <a:xfrm>
          <a:off x="8699500" y="69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161171</xdr:rowOff>
    </xdr:from>
    <xdr:to>
      <xdr:col>50</xdr:col>
      <xdr:colOff>114300</xdr:colOff>
      <xdr:row>40</xdr:row>
      <xdr:rowOff>162908</xdr:rowOff>
    </xdr:to>
    <xdr:cxnSp macro="">
      <xdr:nvCxnSpPr>
        <xdr:cNvPr id="126" name="直線コネクタ 125"/>
        <xdr:cNvCxnSpPr/>
      </xdr:nvCxnSpPr>
      <xdr:spPr>
        <a:xfrm>
          <a:off x="8750300" y="7019171"/>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108268</xdr:rowOff>
    </xdr:from>
    <xdr:to>
      <xdr:col>41</xdr:col>
      <xdr:colOff>101600</xdr:colOff>
      <xdr:row>41</xdr:row>
      <xdr:rowOff>38418</xdr:rowOff>
    </xdr:to>
    <xdr:sp macro="" textlink="">
      <xdr:nvSpPr>
        <xdr:cNvPr id="127" name="楕円 126"/>
        <xdr:cNvSpPr/>
      </xdr:nvSpPr>
      <xdr:spPr>
        <a:xfrm>
          <a:off x="7810500" y="69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159068</xdr:rowOff>
    </xdr:from>
    <xdr:to>
      <xdr:col>45</xdr:col>
      <xdr:colOff>177800</xdr:colOff>
      <xdr:row>40</xdr:row>
      <xdr:rowOff>161171</xdr:rowOff>
    </xdr:to>
    <xdr:cxnSp macro="">
      <xdr:nvCxnSpPr>
        <xdr:cNvPr id="128" name="直線コネクタ 127"/>
        <xdr:cNvCxnSpPr/>
      </xdr:nvCxnSpPr>
      <xdr:spPr>
        <a:xfrm>
          <a:off x="7861300" y="701706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131891</xdr:rowOff>
    </xdr:from>
    <xdr:ext cx="534377" cy="259045"/>
    <xdr:sp macro="" textlink="">
      <xdr:nvSpPr>
        <xdr:cNvPr id="131" name="n_3aveValue【道路】&#10;一人当たり延長"/>
        <xdr:cNvSpPr txBox="1"/>
      </xdr:nvSpPr>
      <xdr:spPr>
        <a:xfrm>
          <a:off x="7594111" y="63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33385</xdr:rowOff>
    </xdr:from>
    <xdr:ext cx="469744" cy="259045"/>
    <xdr:sp macro="" textlink="">
      <xdr:nvSpPr>
        <xdr:cNvPr id="132" name="n_1mainValue【道路】&#10;一人当たり延長"/>
        <xdr:cNvSpPr txBox="1"/>
      </xdr:nvSpPr>
      <xdr:spPr>
        <a:xfrm>
          <a:off x="9391727" y="706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31648</xdr:rowOff>
    </xdr:from>
    <xdr:ext cx="469744" cy="259045"/>
    <xdr:sp macro="" textlink="">
      <xdr:nvSpPr>
        <xdr:cNvPr id="133" name="n_2mainValue【道路】&#10;一人当たり延長"/>
        <xdr:cNvSpPr txBox="1"/>
      </xdr:nvSpPr>
      <xdr:spPr>
        <a:xfrm>
          <a:off x="8515427" y="706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29545</xdr:rowOff>
    </xdr:from>
    <xdr:ext cx="469744" cy="259045"/>
    <xdr:sp macro="" textlink="">
      <xdr:nvSpPr>
        <xdr:cNvPr id="134" name="n_3mainValue【道路】&#10;一人当たり延長"/>
        <xdr:cNvSpPr txBox="1"/>
      </xdr:nvSpPr>
      <xdr:spPr>
        <a:xfrm>
          <a:off x="7626427" y="70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57150</xdr:rowOff>
    </xdr:to>
    <xdr:cxnSp macro="">
      <xdr:nvCxnSpPr>
        <xdr:cNvPr id="160" name="直線コネクタ 159"/>
        <xdr:cNvCxnSpPr/>
      </xdr:nvCxnSpPr>
      <xdr:spPr>
        <a:xfrm flipV="1">
          <a:off x="4634865" y="9529354"/>
          <a:ext cx="0" cy="1329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1" name="【橋りょう・トンネ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2" name="直線コネクタ 16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405111" cy="259045"/>
    <xdr:sp macro="" textlink="">
      <xdr:nvSpPr>
        <xdr:cNvPr id="163" name="【橋りょう・トンネル】&#10;有形固定資産減価償却率最大値テキスト"/>
        <xdr:cNvSpPr txBox="1"/>
      </xdr:nvSpPr>
      <xdr:spPr>
        <a:xfrm>
          <a:off x="4673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64" name="直線コネクタ 163"/>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27577</xdr:rowOff>
    </xdr:from>
    <xdr:to>
      <xdr:col>20</xdr:col>
      <xdr:colOff>38100</xdr:colOff>
      <xdr:row>59</xdr:row>
      <xdr:rowOff>129177</xdr:rowOff>
    </xdr:to>
    <xdr:sp macro="" textlink="">
      <xdr:nvSpPr>
        <xdr:cNvPr id="167" name="フローチャート: 判断 166"/>
        <xdr:cNvSpPr/>
      </xdr:nvSpPr>
      <xdr:spPr>
        <a:xfrm>
          <a:off x="3746500" y="1014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104322</xdr:rowOff>
    </xdr:from>
    <xdr:to>
      <xdr:col>15</xdr:col>
      <xdr:colOff>101600</xdr:colOff>
      <xdr:row>60</xdr:row>
      <xdr:rowOff>34472</xdr:rowOff>
    </xdr:to>
    <xdr:sp macro="" textlink="">
      <xdr:nvSpPr>
        <xdr:cNvPr id="168" name="フローチャート: 判断 167"/>
        <xdr:cNvSpPr/>
      </xdr:nvSpPr>
      <xdr:spPr>
        <a:xfrm>
          <a:off x="2857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9" name="フローチャート: 判断 168"/>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175" name="楕円 174"/>
        <xdr:cNvSpPr/>
      </xdr:nvSpPr>
      <xdr:spPr>
        <a:xfrm>
          <a:off x="4584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92727</xdr:rowOff>
    </xdr:from>
    <xdr:ext cx="405111" cy="259045"/>
    <xdr:sp macro="" textlink="">
      <xdr:nvSpPr>
        <xdr:cNvPr id="176" name="【橋りょう・トンネル】&#10;有形固定資産減価償却率該当値テキスト"/>
        <xdr:cNvSpPr txBox="1"/>
      </xdr:nvSpPr>
      <xdr:spPr>
        <a:xfrm>
          <a:off x="4673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35741</xdr:rowOff>
    </xdr:from>
    <xdr:to>
      <xdr:col>20</xdr:col>
      <xdr:colOff>38100</xdr:colOff>
      <xdr:row>63</xdr:row>
      <xdr:rowOff>137341</xdr:rowOff>
    </xdr:to>
    <xdr:sp macro="" textlink="">
      <xdr:nvSpPr>
        <xdr:cNvPr id="177" name="楕円 176"/>
        <xdr:cNvSpPr/>
      </xdr:nvSpPr>
      <xdr:spPr>
        <a:xfrm>
          <a:off x="3746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57150</xdr:rowOff>
    </xdr:from>
    <xdr:to>
      <xdr:col>24</xdr:col>
      <xdr:colOff>63500</xdr:colOff>
      <xdr:row>63</xdr:row>
      <xdr:rowOff>86541</xdr:rowOff>
    </xdr:to>
    <xdr:cxnSp macro="">
      <xdr:nvCxnSpPr>
        <xdr:cNvPr id="178" name="直線コネクタ 177"/>
        <xdr:cNvCxnSpPr/>
      </xdr:nvCxnSpPr>
      <xdr:spPr>
        <a:xfrm flipV="1">
          <a:off x="3797300" y="1085850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127181</xdr:rowOff>
    </xdr:from>
    <xdr:to>
      <xdr:col>15</xdr:col>
      <xdr:colOff>101600</xdr:colOff>
      <xdr:row>64</xdr:row>
      <xdr:rowOff>57331</xdr:rowOff>
    </xdr:to>
    <xdr:sp macro="" textlink="">
      <xdr:nvSpPr>
        <xdr:cNvPr id="179" name="楕円 178"/>
        <xdr:cNvSpPr/>
      </xdr:nvSpPr>
      <xdr:spPr>
        <a:xfrm>
          <a:off x="2857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86541</xdr:rowOff>
    </xdr:from>
    <xdr:to>
      <xdr:col>19</xdr:col>
      <xdr:colOff>177800</xdr:colOff>
      <xdr:row>64</xdr:row>
      <xdr:rowOff>6531</xdr:rowOff>
    </xdr:to>
    <xdr:cxnSp macro="">
      <xdr:nvCxnSpPr>
        <xdr:cNvPr id="180" name="直線コネクタ 179"/>
        <xdr:cNvCxnSpPr/>
      </xdr:nvCxnSpPr>
      <xdr:spPr>
        <a:xfrm flipV="1">
          <a:off x="2908300" y="1088789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127181</xdr:rowOff>
    </xdr:from>
    <xdr:to>
      <xdr:col>10</xdr:col>
      <xdr:colOff>165100</xdr:colOff>
      <xdr:row>64</xdr:row>
      <xdr:rowOff>57331</xdr:rowOff>
    </xdr:to>
    <xdr:sp macro="" textlink="">
      <xdr:nvSpPr>
        <xdr:cNvPr id="181" name="楕円 180"/>
        <xdr:cNvSpPr/>
      </xdr:nvSpPr>
      <xdr:spPr>
        <a:xfrm>
          <a:off x="1968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6531</xdr:rowOff>
    </xdr:from>
    <xdr:to>
      <xdr:col>15</xdr:col>
      <xdr:colOff>50800</xdr:colOff>
      <xdr:row>64</xdr:row>
      <xdr:rowOff>6531</xdr:rowOff>
    </xdr:to>
    <xdr:cxnSp macro="">
      <xdr:nvCxnSpPr>
        <xdr:cNvPr id="182" name="直線コネクタ 181"/>
        <xdr:cNvCxnSpPr/>
      </xdr:nvCxnSpPr>
      <xdr:spPr>
        <a:xfrm>
          <a:off x="2019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145704</xdr:rowOff>
    </xdr:from>
    <xdr:ext cx="405111" cy="259045"/>
    <xdr:sp macro="" textlink="">
      <xdr:nvSpPr>
        <xdr:cNvPr id="183" name="n_1aveValue【橋りょう・トンネル】&#10;有形固定資産減価償却率"/>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184" name="n_2aveValue【橋りょう・トンネル】&#10;有形固定資産減価償却率"/>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5"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128468</xdr:rowOff>
    </xdr:from>
    <xdr:ext cx="405111" cy="259045"/>
    <xdr:sp macro="" textlink="">
      <xdr:nvSpPr>
        <xdr:cNvPr id="186" name="n_1mainValue【橋りょう・トンネル】&#10;有形固定資産減価償却率"/>
        <xdr:cNvSpPr txBox="1"/>
      </xdr:nvSpPr>
      <xdr:spPr>
        <a:xfrm>
          <a:off x="35820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48458</xdr:rowOff>
    </xdr:from>
    <xdr:ext cx="340478" cy="259045"/>
    <xdr:sp macro="" textlink="">
      <xdr:nvSpPr>
        <xdr:cNvPr id="187" name="n_2mainValue【橋りょう・トンネル】&#10;有形固定資産減価償却率"/>
        <xdr:cNvSpPr txBox="1"/>
      </xdr:nvSpPr>
      <xdr:spPr>
        <a:xfrm>
          <a:off x="2738061" y="11021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64</xdr:row>
      <xdr:rowOff>48458</xdr:rowOff>
    </xdr:from>
    <xdr:ext cx="340478" cy="259045"/>
    <xdr:sp macro="" textlink="">
      <xdr:nvSpPr>
        <xdr:cNvPr id="188" name="n_3mainValue【橋りょう・トンネル】&#10;有形固定資産減価償却率"/>
        <xdr:cNvSpPr txBox="1"/>
      </xdr:nvSpPr>
      <xdr:spPr>
        <a:xfrm>
          <a:off x="1849061" y="11021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2" name="直線コネクタ 211"/>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3"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4" name="直線コネクタ 213"/>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5"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6" name="直線コネクタ 215"/>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7" name="【橋りょう・トンネル】&#10;一人当たり有形固定資産（償却資産）額平均値テキスト"/>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8" name="フローチャート: 判断 217"/>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9" name="フローチャート: 判断 218"/>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20" name="フローチャート: 判断 219"/>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169232</xdr:rowOff>
    </xdr:from>
    <xdr:to>
      <xdr:col>41</xdr:col>
      <xdr:colOff>101600</xdr:colOff>
      <xdr:row>62</xdr:row>
      <xdr:rowOff>99382</xdr:rowOff>
    </xdr:to>
    <xdr:sp macro="" textlink="">
      <xdr:nvSpPr>
        <xdr:cNvPr id="221" name="フローチャート: 判断 220"/>
        <xdr:cNvSpPr/>
      </xdr:nvSpPr>
      <xdr:spPr>
        <a:xfrm>
          <a:off x="7810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10184</xdr:rowOff>
    </xdr:from>
    <xdr:to>
      <xdr:col>55</xdr:col>
      <xdr:colOff>50800</xdr:colOff>
      <xdr:row>64</xdr:row>
      <xdr:rowOff>111784</xdr:rowOff>
    </xdr:to>
    <xdr:sp macro="" textlink="">
      <xdr:nvSpPr>
        <xdr:cNvPr id="227" name="楕円 226"/>
        <xdr:cNvSpPr/>
      </xdr:nvSpPr>
      <xdr:spPr>
        <a:xfrm>
          <a:off x="10426700" y="1098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96561</xdr:rowOff>
    </xdr:from>
    <xdr:ext cx="534377" cy="259045"/>
    <xdr:sp macro="" textlink="">
      <xdr:nvSpPr>
        <xdr:cNvPr id="228" name="【橋りょう・トンネル】&#10;一人当たり有形固定資産（償却資産）額該当値テキスト"/>
        <xdr:cNvSpPr txBox="1"/>
      </xdr:nvSpPr>
      <xdr:spPr>
        <a:xfrm>
          <a:off x="10515600" y="1089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10080</xdr:rowOff>
    </xdr:from>
    <xdr:to>
      <xdr:col>50</xdr:col>
      <xdr:colOff>165100</xdr:colOff>
      <xdr:row>64</xdr:row>
      <xdr:rowOff>111680</xdr:rowOff>
    </xdr:to>
    <xdr:sp macro="" textlink="">
      <xdr:nvSpPr>
        <xdr:cNvPr id="229" name="楕円 228"/>
        <xdr:cNvSpPr/>
      </xdr:nvSpPr>
      <xdr:spPr>
        <a:xfrm>
          <a:off x="9588500" y="109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60880</xdr:rowOff>
    </xdr:from>
    <xdr:to>
      <xdr:col>55</xdr:col>
      <xdr:colOff>0</xdr:colOff>
      <xdr:row>64</xdr:row>
      <xdr:rowOff>60984</xdr:rowOff>
    </xdr:to>
    <xdr:cxnSp macro="">
      <xdr:nvCxnSpPr>
        <xdr:cNvPr id="230" name="直線コネクタ 229"/>
        <xdr:cNvCxnSpPr/>
      </xdr:nvCxnSpPr>
      <xdr:spPr>
        <a:xfrm>
          <a:off x="9639300" y="11033680"/>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9893</xdr:rowOff>
    </xdr:from>
    <xdr:to>
      <xdr:col>46</xdr:col>
      <xdr:colOff>38100</xdr:colOff>
      <xdr:row>64</xdr:row>
      <xdr:rowOff>111493</xdr:rowOff>
    </xdr:to>
    <xdr:sp macro="" textlink="">
      <xdr:nvSpPr>
        <xdr:cNvPr id="231" name="楕円 230"/>
        <xdr:cNvSpPr/>
      </xdr:nvSpPr>
      <xdr:spPr>
        <a:xfrm>
          <a:off x="8699500" y="109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60693</xdr:rowOff>
    </xdr:from>
    <xdr:to>
      <xdr:col>50</xdr:col>
      <xdr:colOff>114300</xdr:colOff>
      <xdr:row>64</xdr:row>
      <xdr:rowOff>60880</xdr:rowOff>
    </xdr:to>
    <xdr:cxnSp macro="">
      <xdr:nvCxnSpPr>
        <xdr:cNvPr id="232" name="直線コネクタ 231"/>
        <xdr:cNvCxnSpPr/>
      </xdr:nvCxnSpPr>
      <xdr:spPr>
        <a:xfrm>
          <a:off x="8750300" y="11033493"/>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9666</xdr:rowOff>
    </xdr:from>
    <xdr:to>
      <xdr:col>41</xdr:col>
      <xdr:colOff>101600</xdr:colOff>
      <xdr:row>64</xdr:row>
      <xdr:rowOff>111266</xdr:rowOff>
    </xdr:to>
    <xdr:sp macro="" textlink="">
      <xdr:nvSpPr>
        <xdr:cNvPr id="233" name="楕円 232"/>
        <xdr:cNvSpPr/>
      </xdr:nvSpPr>
      <xdr:spPr>
        <a:xfrm>
          <a:off x="7810500" y="109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60466</xdr:rowOff>
    </xdr:from>
    <xdr:to>
      <xdr:col>45</xdr:col>
      <xdr:colOff>177800</xdr:colOff>
      <xdr:row>64</xdr:row>
      <xdr:rowOff>60693</xdr:rowOff>
    </xdr:to>
    <xdr:cxnSp macro="">
      <xdr:nvCxnSpPr>
        <xdr:cNvPr id="234" name="直線コネクタ 233"/>
        <xdr:cNvCxnSpPr/>
      </xdr:nvCxnSpPr>
      <xdr:spPr>
        <a:xfrm>
          <a:off x="7861300" y="1103326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5" name="n_1aveValue【橋りょう・トンネル】&#10;一人当たり有形固定資産（償却資産）額"/>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6" name="n_2aveValue【橋りょう・トンネル】&#10;一人当たり有形固定資産（償却資産）額"/>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115909</xdr:rowOff>
    </xdr:from>
    <xdr:ext cx="599010" cy="259045"/>
    <xdr:sp macro="" textlink="">
      <xdr:nvSpPr>
        <xdr:cNvPr id="237" name="n_3aveValue【橋りょう・トンネル】&#10;一人当たり有形固定資産（償却資産）額"/>
        <xdr:cNvSpPr txBox="1"/>
      </xdr:nvSpPr>
      <xdr:spPr>
        <a:xfrm>
          <a:off x="7561795" y="104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102807</xdr:rowOff>
    </xdr:from>
    <xdr:ext cx="534377" cy="259045"/>
    <xdr:sp macro="" textlink="">
      <xdr:nvSpPr>
        <xdr:cNvPr id="238" name="n_1mainValue【橋りょう・トンネル】&#10;一人当たり有形固定資産（償却資産）額"/>
        <xdr:cNvSpPr txBox="1"/>
      </xdr:nvSpPr>
      <xdr:spPr>
        <a:xfrm>
          <a:off x="9359411" y="110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102620</xdr:rowOff>
    </xdr:from>
    <xdr:ext cx="534377" cy="259045"/>
    <xdr:sp macro="" textlink="">
      <xdr:nvSpPr>
        <xdr:cNvPr id="239" name="n_2mainValue【橋りょう・トンネル】&#10;一人当たり有形固定資産（償却資産）額"/>
        <xdr:cNvSpPr txBox="1"/>
      </xdr:nvSpPr>
      <xdr:spPr>
        <a:xfrm>
          <a:off x="8483111" y="1107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102393</xdr:rowOff>
    </xdr:from>
    <xdr:ext cx="534377" cy="259045"/>
    <xdr:sp macro="" textlink="">
      <xdr:nvSpPr>
        <xdr:cNvPr id="240" name="n_3mainValue【橋りょう・トンネル】&#10;一人当たり有形固定資産（償却資産）額"/>
        <xdr:cNvSpPr txBox="1"/>
      </xdr:nvSpPr>
      <xdr:spPr>
        <a:xfrm>
          <a:off x="7594111" y="1107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5" name="直線コネクタ 264"/>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6"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7" name="直線コネクタ 266"/>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9" name="直線コネクタ 26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70" name="【公営住宅】&#10;有形固定資産減価償却率平均値テキスト"/>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1" name="フローチャート: 判断 270"/>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2" name="フローチャート: 判断 271"/>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3" name="フローチャート: 判断 27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4" name="フローチャート: 判断 273"/>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280" name="楕円 279"/>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281" name="【公営住宅】&#10;有形固定資産減価償却率該当値テキスト"/>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282" name="楕円 281"/>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116205</xdr:rowOff>
    </xdr:to>
    <xdr:cxnSp macro="">
      <xdr:nvCxnSpPr>
        <xdr:cNvPr id="283" name="直線コネクタ 282"/>
        <xdr:cNvCxnSpPr/>
      </xdr:nvCxnSpPr>
      <xdr:spPr>
        <a:xfrm flipV="1">
          <a:off x="3797300" y="143046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19686</xdr:rowOff>
    </xdr:from>
    <xdr:to>
      <xdr:col>15</xdr:col>
      <xdr:colOff>101600</xdr:colOff>
      <xdr:row>84</xdr:row>
      <xdr:rowOff>121286</xdr:rowOff>
    </xdr:to>
    <xdr:sp macro="" textlink="">
      <xdr:nvSpPr>
        <xdr:cNvPr id="284" name="楕円 283"/>
        <xdr:cNvSpPr/>
      </xdr:nvSpPr>
      <xdr:spPr>
        <a:xfrm>
          <a:off x="2857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84</xdr:row>
      <xdr:rowOff>70486</xdr:rowOff>
    </xdr:to>
    <xdr:cxnSp macro="">
      <xdr:nvCxnSpPr>
        <xdr:cNvPr id="285" name="直線コネクタ 284"/>
        <xdr:cNvCxnSpPr/>
      </xdr:nvCxnSpPr>
      <xdr:spPr>
        <a:xfrm flipV="1">
          <a:off x="2908300" y="1434655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19686</xdr:rowOff>
    </xdr:from>
    <xdr:to>
      <xdr:col>10</xdr:col>
      <xdr:colOff>165100</xdr:colOff>
      <xdr:row>84</xdr:row>
      <xdr:rowOff>121286</xdr:rowOff>
    </xdr:to>
    <xdr:sp macro="" textlink="">
      <xdr:nvSpPr>
        <xdr:cNvPr id="286" name="楕円 285"/>
        <xdr:cNvSpPr/>
      </xdr:nvSpPr>
      <xdr:spPr>
        <a:xfrm>
          <a:off x="1968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70486</xdr:rowOff>
    </xdr:from>
    <xdr:to>
      <xdr:col>15</xdr:col>
      <xdr:colOff>50800</xdr:colOff>
      <xdr:row>84</xdr:row>
      <xdr:rowOff>70486</xdr:rowOff>
    </xdr:to>
    <xdr:cxnSp macro="">
      <xdr:nvCxnSpPr>
        <xdr:cNvPr id="287" name="直線コネクタ 286"/>
        <xdr:cNvCxnSpPr/>
      </xdr:nvCxnSpPr>
      <xdr:spPr>
        <a:xfrm>
          <a:off x="2019300" y="14472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8"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9"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90"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291" name="n_1main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112413</xdr:rowOff>
    </xdr:from>
    <xdr:ext cx="405111" cy="259045"/>
    <xdr:sp macro="" textlink="">
      <xdr:nvSpPr>
        <xdr:cNvPr id="292" name="n_2mainValue【公営住宅】&#10;有形固定資産減価償却率"/>
        <xdr:cNvSpPr txBox="1"/>
      </xdr:nvSpPr>
      <xdr:spPr>
        <a:xfrm>
          <a:off x="2705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112413</xdr:rowOff>
    </xdr:from>
    <xdr:ext cx="405111" cy="259045"/>
    <xdr:sp macro="" textlink="">
      <xdr:nvSpPr>
        <xdr:cNvPr id="293" name="n_3mainValue【公営住宅】&#10;有形固定資産減価償却率"/>
        <xdr:cNvSpPr txBox="1"/>
      </xdr:nvSpPr>
      <xdr:spPr>
        <a:xfrm>
          <a:off x="1816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7" name="直線コネクタ 316"/>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8"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9" name="直線コネクタ 318"/>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20"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1" name="直線コネクタ 320"/>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22" name="【公営住宅】&#10;一人当たり面積平均値テキスト"/>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3" name="フローチャート: 判断 322"/>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4" name="フローチャート: 判断 323"/>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5" name="フローチャート: 判断 324"/>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6" name="フローチャート: 判断 325"/>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30353</xdr:rowOff>
    </xdr:from>
    <xdr:to>
      <xdr:col>55</xdr:col>
      <xdr:colOff>50800</xdr:colOff>
      <xdr:row>86</xdr:row>
      <xdr:rowOff>131953</xdr:rowOff>
    </xdr:to>
    <xdr:sp macro="" textlink="">
      <xdr:nvSpPr>
        <xdr:cNvPr id="332" name="楕円 331"/>
        <xdr:cNvSpPr/>
      </xdr:nvSpPr>
      <xdr:spPr>
        <a:xfrm>
          <a:off x="10426700" y="14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116730</xdr:rowOff>
    </xdr:from>
    <xdr:ext cx="469744" cy="259045"/>
    <xdr:sp macro="" textlink="">
      <xdr:nvSpPr>
        <xdr:cNvPr id="333" name="【公営住宅】&#10;一人当たり面積該当値テキスト"/>
        <xdr:cNvSpPr txBox="1"/>
      </xdr:nvSpPr>
      <xdr:spPr>
        <a:xfrm>
          <a:off x="10515600" y="146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29972</xdr:rowOff>
    </xdr:from>
    <xdr:to>
      <xdr:col>50</xdr:col>
      <xdr:colOff>165100</xdr:colOff>
      <xdr:row>86</xdr:row>
      <xdr:rowOff>131572</xdr:rowOff>
    </xdr:to>
    <xdr:sp macro="" textlink="">
      <xdr:nvSpPr>
        <xdr:cNvPr id="334" name="楕円 333"/>
        <xdr:cNvSpPr/>
      </xdr:nvSpPr>
      <xdr:spPr>
        <a:xfrm>
          <a:off x="9588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80772</xdr:rowOff>
    </xdr:from>
    <xdr:to>
      <xdr:col>55</xdr:col>
      <xdr:colOff>0</xdr:colOff>
      <xdr:row>86</xdr:row>
      <xdr:rowOff>81153</xdr:rowOff>
    </xdr:to>
    <xdr:cxnSp macro="">
      <xdr:nvCxnSpPr>
        <xdr:cNvPr id="335" name="直線コネクタ 334"/>
        <xdr:cNvCxnSpPr/>
      </xdr:nvCxnSpPr>
      <xdr:spPr>
        <a:xfrm>
          <a:off x="9639300" y="1482547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29590</xdr:rowOff>
    </xdr:from>
    <xdr:to>
      <xdr:col>46</xdr:col>
      <xdr:colOff>38100</xdr:colOff>
      <xdr:row>86</xdr:row>
      <xdr:rowOff>131190</xdr:rowOff>
    </xdr:to>
    <xdr:sp macro="" textlink="">
      <xdr:nvSpPr>
        <xdr:cNvPr id="336" name="楕円 335"/>
        <xdr:cNvSpPr/>
      </xdr:nvSpPr>
      <xdr:spPr>
        <a:xfrm>
          <a:off x="8699500" y="147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80390</xdr:rowOff>
    </xdr:from>
    <xdr:to>
      <xdr:col>50</xdr:col>
      <xdr:colOff>114300</xdr:colOff>
      <xdr:row>86</xdr:row>
      <xdr:rowOff>80772</xdr:rowOff>
    </xdr:to>
    <xdr:cxnSp macro="">
      <xdr:nvCxnSpPr>
        <xdr:cNvPr id="337" name="直線コネクタ 336"/>
        <xdr:cNvCxnSpPr/>
      </xdr:nvCxnSpPr>
      <xdr:spPr>
        <a:xfrm>
          <a:off x="8750300" y="1482509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29211</xdr:rowOff>
    </xdr:from>
    <xdr:to>
      <xdr:col>41</xdr:col>
      <xdr:colOff>101600</xdr:colOff>
      <xdr:row>86</xdr:row>
      <xdr:rowOff>130811</xdr:rowOff>
    </xdr:to>
    <xdr:sp macro="" textlink="">
      <xdr:nvSpPr>
        <xdr:cNvPr id="338" name="楕円 337"/>
        <xdr:cNvSpPr/>
      </xdr:nvSpPr>
      <xdr:spPr>
        <a:xfrm>
          <a:off x="7810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80011</xdr:rowOff>
    </xdr:from>
    <xdr:to>
      <xdr:col>45</xdr:col>
      <xdr:colOff>177800</xdr:colOff>
      <xdr:row>86</xdr:row>
      <xdr:rowOff>80390</xdr:rowOff>
    </xdr:to>
    <xdr:cxnSp macro="">
      <xdr:nvCxnSpPr>
        <xdr:cNvPr id="339" name="直線コネクタ 338"/>
        <xdr:cNvCxnSpPr/>
      </xdr:nvCxnSpPr>
      <xdr:spPr>
        <a:xfrm>
          <a:off x="7861300" y="1482471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40" name="n_1aveValue【公営住宅】&#10;一人当たり面積"/>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1"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2"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122699</xdr:rowOff>
    </xdr:from>
    <xdr:ext cx="469744" cy="259045"/>
    <xdr:sp macro="" textlink="">
      <xdr:nvSpPr>
        <xdr:cNvPr id="343" name="n_1mainValue【公営住宅】&#10;一人当たり面積"/>
        <xdr:cNvSpPr txBox="1"/>
      </xdr:nvSpPr>
      <xdr:spPr>
        <a:xfrm>
          <a:off x="93917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122317</xdr:rowOff>
    </xdr:from>
    <xdr:ext cx="469744" cy="259045"/>
    <xdr:sp macro="" textlink="">
      <xdr:nvSpPr>
        <xdr:cNvPr id="344" name="n_2mainValue【公営住宅】&#10;一人当たり面積"/>
        <xdr:cNvSpPr txBox="1"/>
      </xdr:nvSpPr>
      <xdr:spPr>
        <a:xfrm>
          <a:off x="85154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121938</xdr:rowOff>
    </xdr:from>
    <xdr:ext cx="469744" cy="259045"/>
    <xdr:sp macro="" textlink="">
      <xdr:nvSpPr>
        <xdr:cNvPr id="345" name="n_3mainValue【公営住宅】&#10;一人当たり面積"/>
        <xdr:cNvSpPr txBox="1"/>
      </xdr:nvSpPr>
      <xdr:spPr>
        <a:xfrm>
          <a:off x="7626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6" name="直線コネクタ 385"/>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7"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8" name="直線コネクタ 387"/>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0" name="直線コネクタ 38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391" name="【認定こども園・幼稚園・保育所】&#10;有形固定資産減価償却率平均値テキスト"/>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2" name="フローチャート: 判断 39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3" name="フローチャート: 判断 392"/>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4" name="フローチャート: 判断 393"/>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44450</xdr:rowOff>
    </xdr:from>
    <xdr:to>
      <xdr:col>72</xdr:col>
      <xdr:colOff>38100</xdr:colOff>
      <xdr:row>38</xdr:row>
      <xdr:rowOff>146050</xdr:rowOff>
    </xdr:to>
    <xdr:sp macro="" textlink="">
      <xdr:nvSpPr>
        <xdr:cNvPr id="395" name="フローチャート: 判断 394"/>
        <xdr:cNvSpPr/>
      </xdr:nvSpPr>
      <xdr:spPr>
        <a:xfrm>
          <a:off x="1365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29210</xdr:rowOff>
    </xdr:from>
    <xdr:to>
      <xdr:col>85</xdr:col>
      <xdr:colOff>177800</xdr:colOff>
      <xdr:row>40</xdr:row>
      <xdr:rowOff>130810</xdr:rowOff>
    </xdr:to>
    <xdr:sp macro="" textlink="">
      <xdr:nvSpPr>
        <xdr:cNvPr id="401" name="楕円 400"/>
        <xdr:cNvSpPr/>
      </xdr:nvSpPr>
      <xdr:spPr>
        <a:xfrm>
          <a:off x="16268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7637</xdr:rowOff>
    </xdr:from>
    <xdr:ext cx="405111" cy="259045"/>
    <xdr:sp macro="" textlink="">
      <xdr:nvSpPr>
        <xdr:cNvPr id="402" name="【認定こども園・幼稚園・保育所】&#10;有形固定資産減価償却率該当値テキスト"/>
        <xdr:cNvSpPr txBox="1"/>
      </xdr:nvSpPr>
      <xdr:spPr>
        <a:xfrm>
          <a:off x="163576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403" name="楕円 402"/>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80010</xdr:rowOff>
    </xdr:from>
    <xdr:to>
      <xdr:col>85</xdr:col>
      <xdr:colOff>127000</xdr:colOff>
      <xdr:row>40</xdr:row>
      <xdr:rowOff>133350</xdr:rowOff>
    </xdr:to>
    <xdr:cxnSp macro="">
      <xdr:nvCxnSpPr>
        <xdr:cNvPr id="404" name="直線コネクタ 403"/>
        <xdr:cNvCxnSpPr/>
      </xdr:nvCxnSpPr>
      <xdr:spPr>
        <a:xfrm flipV="1">
          <a:off x="15481300" y="69380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69215</xdr:rowOff>
    </xdr:from>
    <xdr:to>
      <xdr:col>76</xdr:col>
      <xdr:colOff>165100</xdr:colOff>
      <xdr:row>41</xdr:row>
      <xdr:rowOff>170815</xdr:rowOff>
    </xdr:to>
    <xdr:sp macro="" textlink="">
      <xdr:nvSpPr>
        <xdr:cNvPr id="405" name="楕円 404"/>
        <xdr:cNvSpPr/>
      </xdr:nvSpPr>
      <xdr:spPr>
        <a:xfrm>
          <a:off x="14541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41</xdr:row>
      <xdr:rowOff>120015</xdr:rowOff>
    </xdr:to>
    <xdr:cxnSp macro="">
      <xdr:nvCxnSpPr>
        <xdr:cNvPr id="406" name="直線コネクタ 405"/>
        <xdr:cNvCxnSpPr/>
      </xdr:nvCxnSpPr>
      <xdr:spPr>
        <a:xfrm flipV="1">
          <a:off x="14592300" y="699135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69215</xdr:rowOff>
    </xdr:from>
    <xdr:to>
      <xdr:col>72</xdr:col>
      <xdr:colOff>38100</xdr:colOff>
      <xdr:row>41</xdr:row>
      <xdr:rowOff>170815</xdr:rowOff>
    </xdr:to>
    <xdr:sp macro="" textlink="">
      <xdr:nvSpPr>
        <xdr:cNvPr id="407" name="楕円 406"/>
        <xdr:cNvSpPr/>
      </xdr:nvSpPr>
      <xdr:spPr>
        <a:xfrm>
          <a:off x="13652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120015</xdr:rowOff>
    </xdr:from>
    <xdr:to>
      <xdr:col>76</xdr:col>
      <xdr:colOff>114300</xdr:colOff>
      <xdr:row>41</xdr:row>
      <xdr:rowOff>120015</xdr:rowOff>
    </xdr:to>
    <xdr:cxnSp macro="">
      <xdr:nvCxnSpPr>
        <xdr:cNvPr id="408" name="直線コネクタ 407"/>
        <xdr:cNvCxnSpPr/>
      </xdr:nvCxnSpPr>
      <xdr:spPr>
        <a:xfrm>
          <a:off x="13703300" y="714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09"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10"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162577</xdr:rowOff>
    </xdr:from>
    <xdr:ext cx="405111" cy="259045"/>
    <xdr:sp macro="" textlink="">
      <xdr:nvSpPr>
        <xdr:cNvPr id="411" name="n_3aveValue【認定こども園・幼稚園・保育所】&#10;有形固定資産減価償却率"/>
        <xdr:cNvSpPr txBox="1"/>
      </xdr:nvSpPr>
      <xdr:spPr>
        <a:xfrm>
          <a:off x="13500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412" name="n_1mainValue【認定こども園・幼稚園・保育所】&#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161942</xdr:rowOff>
    </xdr:from>
    <xdr:ext cx="405111" cy="259045"/>
    <xdr:sp macro="" textlink="">
      <xdr:nvSpPr>
        <xdr:cNvPr id="413" name="n_2mainValue【認定こども園・幼稚園・保育所】&#10;有形固定資産減価償却率"/>
        <xdr:cNvSpPr txBox="1"/>
      </xdr:nvSpPr>
      <xdr:spPr>
        <a:xfrm>
          <a:off x="14389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161942</xdr:rowOff>
    </xdr:from>
    <xdr:ext cx="405111" cy="259045"/>
    <xdr:sp macro="" textlink="">
      <xdr:nvSpPr>
        <xdr:cNvPr id="414" name="n_3mainValue【認定こども園・幼稚園・保育所】&#10;有形固定資産減価償却率"/>
        <xdr:cNvSpPr txBox="1"/>
      </xdr:nvSpPr>
      <xdr:spPr>
        <a:xfrm>
          <a:off x="13500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40" name="直線コネクタ 439"/>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1"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2" name="直線コネクタ 441"/>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3"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4" name="直線コネクタ 443"/>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45" name="【認定こども園・幼稚園・保育所】&#10;一人当たり面積平均値テキスト"/>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6" name="フローチャート: 判断 445"/>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7" name="フローチャート: 判断 446"/>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8" name="フローチャート: 判断 447"/>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49" name="フローチャート: 判断 448"/>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27033</xdr:rowOff>
    </xdr:from>
    <xdr:to>
      <xdr:col>116</xdr:col>
      <xdr:colOff>114300</xdr:colOff>
      <xdr:row>37</xdr:row>
      <xdr:rowOff>128633</xdr:rowOff>
    </xdr:to>
    <xdr:sp macro="" textlink="">
      <xdr:nvSpPr>
        <xdr:cNvPr id="455" name="楕円 454"/>
        <xdr:cNvSpPr/>
      </xdr:nvSpPr>
      <xdr:spPr>
        <a:xfrm>
          <a:off x="22110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49910</xdr:rowOff>
    </xdr:from>
    <xdr:ext cx="469744" cy="259045"/>
    <xdr:sp macro="" textlink="">
      <xdr:nvSpPr>
        <xdr:cNvPr id="456" name="【認定こども園・幼稚園・保育所】&#10;一人当たり面積該当値テキスト"/>
        <xdr:cNvSpPr txBox="1"/>
      </xdr:nvSpPr>
      <xdr:spPr>
        <a:xfrm>
          <a:off x="22199600"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20501</xdr:rowOff>
    </xdr:from>
    <xdr:to>
      <xdr:col>112</xdr:col>
      <xdr:colOff>38100</xdr:colOff>
      <xdr:row>37</xdr:row>
      <xdr:rowOff>122101</xdr:rowOff>
    </xdr:to>
    <xdr:sp macro="" textlink="">
      <xdr:nvSpPr>
        <xdr:cNvPr id="457" name="楕円 456"/>
        <xdr:cNvSpPr/>
      </xdr:nvSpPr>
      <xdr:spPr>
        <a:xfrm>
          <a:off x="21272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71301</xdr:rowOff>
    </xdr:from>
    <xdr:to>
      <xdr:col>116</xdr:col>
      <xdr:colOff>63500</xdr:colOff>
      <xdr:row>37</xdr:row>
      <xdr:rowOff>77833</xdr:rowOff>
    </xdr:to>
    <xdr:cxnSp macro="">
      <xdr:nvCxnSpPr>
        <xdr:cNvPr id="458" name="直線コネクタ 457"/>
        <xdr:cNvCxnSpPr/>
      </xdr:nvCxnSpPr>
      <xdr:spPr>
        <a:xfrm>
          <a:off x="21323300" y="64149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10704</xdr:rowOff>
    </xdr:from>
    <xdr:to>
      <xdr:col>107</xdr:col>
      <xdr:colOff>101600</xdr:colOff>
      <xdr:row>37</xdr:row>
      <xdr:rowOff>112304</xdr:rowOff>
    </xdr:to>
    <xdr:sp macro="" textlink="">
      <xdr:nvSpPr>
        <xdr:cNvPr id="459" name="楕円 458"/>
        <xdr:cNvSpPr/>
      </xdr:nvSpPr>
      <xdr:spPr>
        <a:xfrm>
          <a:off x="20383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61504</xdr:rowOff>
    </xdr:from>
    <xdr:to>
      <xdr:col>111</xdr:col>
      <xdr:colOff>177800</xdr:colOff>
      <xdr:row>37</xdr:row>
      <xdr:rowOff>71301</xdr:rowOff>
    </xdr:to>
    <xdr:cxnSp macro="">
      <xdr:nvCxnSpPr>
        <xdr:cNvPr id="460" name="直線コネクタ 459"/>
        <xdr:cNvCxnSpPr/>
      </xdr:nvCxnSpPr>
      <xdr:spPr>
        <a:xfrm>
          <a:off x="20434300" y="64051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169092</xdr:rowOff>
    </xdr:from>
    <xdr:to>
      <xdr:col>102</xdr:col>
      <xdr:colOff>165100</xdr:colOff>
      <xdr:row>37</xdr:row>
      <xdr:rowOff>99242</xdr:rowOff>
    </xdr:to>
    <xdr:sp macro="" textlink="">
      <xdr:nvSpPr>
        <xdr:cNvPr id="461" name="楕円 460"/>
        <xdr:cNvSpPr/>
      </xdr:nvSpPr>
      <xdr:spPr>
        <a:xfrm>
          <a:off x="19494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48442</xdr:rowOff>
    </xdr:from>
    <xdr:to>
      <xdr:col>107</xdr:col>
      <xdr:colOff>50800</xdr:colOff>
      <xdr:row>37</xdr:row>
      <xdr:rowOff>61504</xdr:rowOff>
    </xdr:to>
    <xdr:cxnSp macro="">
      <xdr:nvCxnSpPr>
        <xdr:cNvPr id="462" name="直線コネクタ 461"/>
        <xdr:cNvCxnSpPr/>
      </xdr:nvCxnSpPr>
      <xdr:spPr>
        <a:xfrm>
          <a:off x="19545300" y="63920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63" name="n_1aveValue【認定こども園・幼稚園・保育所】&#10;一人当たり面積"/>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64" name="n_2aveValue【認定こども園・幼稚園・保育所】&#10;一人当たり面積"/>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5"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138628</xdr:rowOff>
    </xdr:from>
    <xdr:ext cx="469744" cy="259045"/>
    <xdr:sp macro="" textlink="">
      <xdr:nvSpPr>
        <xdr:cNvPr id="466" name="n_1mainValue【認定こども園・幼稚園・保育所】&#10;一人当たり面積"/>
        <xdr:cNvSpPr txBox="1"/>
      </xdr:nvSpPr>
      <xdr:spPr>
        <a:xfrm>
          <a:off x="21075727"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128831</xdr:rowOff>
    </xdr:from>
    <xdr:ext cx="469744" cy="259045"/>
    <xdr:sp macro="" textlink="">
      <xdr:nvSpPr>
        <xdr:cNvPr id="467" name="n_2mainValue【認定こども園・幼稚園・保育所】&#10;一人当たり面積"/>
        <xdr:cNvSpPr txBox="1"/>
      </xdr:nvSpPr>
      <xdr:spPr>
        <a:xfrm>
          <a:off x="201994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115769</xdr:rowOff>
    </xdr:from>
    <xdr:ext cx="469744" cy="259045"/>
    <xdr:sp macro="" textlink="">
      <xdr:nvSpPr>
        <xdr:cNvPr id="468" name="n_3mainValue【認定こども園・幼稚園・保育所】&#10;一人当たり面積"/>
        <xdr:cNvSpPr txBox="1"/>
      </xdr:nvSpPr>
      <xdr:spPr>
        <a:xfrm>
          <a:off x="19310427" y="611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4" name="直線コネクタ 493"/>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5"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6" name="直線コネクタ 495"/>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7"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8" name="直線コネクタ 497"/>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99" name="【学校施設】&#10;有形固定資産減価償却率平均値テキスト"/>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00" name="フローチャート: 判断 499"/>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1" name="フローチャート: 判断 500"/>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2" name="フローチャート: 判断 501"/>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3" name="フローチャート: 判断 502"/>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35741</xdr:rowOff>
    </xdr:from>
    <xdr:to>
      <xdr:col>85</xdr:col>
      <xdr:colOff>177800</xdr:colOff>
      <xdr:row>59</xdr:row>
      <xdr:rowOff>137341</xdr:rowOff>
    </xdr:to>
    <xdr:sp macro="" textlink="">
      <xdr:nvSpPr>
        <xdr:cNvPr id="509" name="楕円 508"/>
        <xdr:cNvSpPr/>
      </xdr:nvSpPr>
      <xdr:spPr>
        <a:xfrm>
          <a:off x="16268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14168</xdr:rowOff>
    </xdr:from>
    <xdr:ext cx="405111" cy="259045"/>
    <xdr:sp macro="" textlink="">
      <xdr:nvSpPr>
        <xdr:cNvPr id="510" name="【学校施設】&#10;有形固定資産減価償却率該当値テキスト"/>
        <xdr:cNvSpPr txBox="1"/>
      </xdr:nvSpPr>
      <xdr:spPr>
        <a:xfrm>
          <a:off x="16357600"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511" name="楕円 510"/>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86541</xdr:rowOff>
    </xdr:to>
    <xdr:cxnSp macro="">
      <xdr:nvCxnSpPr>
        <xdr:cNvPr id="512" name="直線コネクタ 511"/>
        <xdr:cNvCxnSpPr/>
      </xdr:nvCxnSpPr>
      <xdr:spPr>
        <a:xfrm>
          <a:off x="15481300" y="1015963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513" name="楕円 512"/>
        <xdr:cNvSpPr/>
      </xdr:nvSpPr>
      <xdr:spPr>
        <a:xfrm>
          <a:off x="14541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44087</xdr:rowOff>
    </xdr:from>
    <xdr:to>
      <xdr:col>81</xdr:col>
      <xdr:colOff>50800</xdr:colOff>
      <xdr:row>60</xdr:row>
      <xdr:rowOff>35923</xdr:rowOff>
    </xdr:to>
    <xdr:cxnSp macro="">
      <xdr:nvCxnSpPr>
        <xdr:cNvPr id="514" name="直線コネクタ 513"/>
        <xdr:cNvCxnSpPr/>
      </xdr:nvCxnSpPr>
      <xdr:spPr>
        <a:xfrm flipV="1">
          <a:off x="14592300" y="1015963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156573</xdr:rowOff>
    </xdr:from>
    <xdr:to>
      <xdr:col>72</xdr:col>
      <xdr:colOff>38100</xdr:colOff>
      <xdr:row>60</xdr:row>
      <xdr:rowOff>86723</xdr:rowOff>
    </xdr:to>
    <xdr:sp macro="" textlink="">
      <xdr:nvSpPr>
        <xdr:cNvPr id="515" name="楕円 514"/>
        <xdr:cNvSpPr/>
      </xdr:nvSpPr>
      <xdr:spPr>
        <a:xfrm>
          <a:off x="13652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35923</xdr:rowOff>
    </xdr:from>
    <xdr:to>
      <xdr:col>76</xdr:col>
      <xdr:colOff>114300</xdr:colOff>
      <xdr:row>60</xdr:row>
      <xdr:rowOff>35923</xdr:rowOff>
    </xdr:to>
    <xdr:cxnSp macro="">
      <xdr:nvCxnSpPr>
        <xdr:cNvPr id="516" name="直線コネクタ 515"/>
        <xdr:cNvCxnSpPr/>
      </xdr:nvCxnSpPr>
      <xdr:spPr>
        <a:xfrm>
          <a:off x="13703300" y="10322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17"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18"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9"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86014</xdr:rowOff>
    </xdr:from>
    <xdr:ext cx="405111" cy="259045"/>
    <xdr:sp macro="" textlink="">
      <xdr:nvSpPr>
        <xdr:cNvPr id="520" name="n_1main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521" name="n_2mainValue【学校施設】&#10;有形固定資産減価償却率"/>
        <xdr:cNvSpPr txBox="1"/>
      </xdr:nvSpPr>
      <xdr:spPr>
        <a:xfrm>
          <a:off x="14389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77850</xdr:rowOff>
    </xdr:from>
    <xdr:ext cx="405111" cy="259045"/>
    <xdr:sp macro="" textlink="">
      <xdr:nvSpPr>
        <xdr:cNvPr id="522" name="n_3mainValue【学校施設】&#10;有形固定資産減価償却率"/>
        <xdr:cNvSpPr txBox="1"/>
      </xdr:nvSpPr>
      <xdr:spPr>
        <a:xfrm>
          <a:off x="13500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7" name="直線コネクタ 546"/>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8"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9" name="直線コネクタ 548"/>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50"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1" name="直線コネクタ 550"/>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552" name="【学校施設】&#10;一人当たり面積平均値テキスト"/>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3" name="フローチャート: 判断 552"/>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4" name="フローチャート: 判断 553"/>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5" name="フローチャート: 判断 554"/>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6" name="フローチャート: 判断 555"/>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562" name="楕円 561"/>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563" name="【学校施設】&#10;一人当たり面積該当値テキスト"/>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124079</xdr:rowOff>
    </xdr:from>
    <xdr:to>
      <xdr:col>112</xdr:col>
      <xdr:colOff>38100</xdr:colOff>
      <xdr:row>63</xdr:row>
      <xdr:rowOff>54229</xdr:rowOff>
    </xdr:to>
    <xdr:sp macro="" textlink="">
      <xdr:nvSpPr>
        <xdr:cNvPr id="564" name="楕円 563"/>
        <xdr:cNvSpPr/>
      </xdr:nvSpPr>
      <xdr:spPr>
        <a:xfrm>
          <a:off x="21272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xdr:rowOff>
    </xdr:from>
    <xdr:to>
      <xdr:col>116</xdr:col>
      <xdr:colOff>63500</xdr:colOff>
      <xdr:row>63</xdr:row>
      <xdr:rowOff>7620</xdr:rowOff>
    </xdr:to>
    <xdr:cxnSp macro="">
      <xdr:nvCxnSpPr>
        <xdr:cNvPr id="565" name="直線コネクタ 564"/>
        <xdr:cNvCxnSpPr/>
      </xdr:nvCxnSpPr>
      <xdr:spPr>
        <a:xfrm>
          <a:off x="21323300" y="1080477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116459</xdr:rowOff>
    </xdr:from>
    <xdr:to>
      <xdr:col>107</xdr:col>
      <xdr:colOff>101600</xdr:colOff>
      <xdr:row>63</xdr:row>
      <xdr:rowOff>46609</xdr:rowOff>
    </xdr:to>
    <xdr:sp macro="" textlink="">
      <xdr:nvSpPr>
        <xdr:cNvPr id="566" name="楕円 565"/>
        <xdr:cNvSpPr/>
      </xdr:nvSpPr>
      <xdr:spPr>
        <a:xfrm>
          <a:off x="20383500" y="10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167259</xdr:rowOff>
    </xdr:from>
    <xdr:to>
      <xdr:col>111</xdr:col>
      <xdr:colOff>177800</xdr:colOff>
      <xdr:row>63</xdr:row>
      <xdr:rowOff>3429</xdr:rowOff>
    </xdr:to>
    <xdr:cxnSp macro="">
      <xdr:nvCxnSpPr>
        <xdr:cNvPr id="567" name="直線コネクタ 566"/>
        <xdr:cNvCxnSpPr/>
      </xdr:nvCxnSpPr>
      <xdr:spPr>
        <a:xfrm>
          <a:off x="20434300" y="1079715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107315</xdr:rowOff>
    </xdr:from>
    <xdr:to>
      <xdr:col>102</xdr:col>
      <xdr:colOff>165100</xdr:colOff>
      <xdr:row>63</xdr:row>
      <xdr:rowOff>37465</xdr:rowOff>
    </xdr:to>
    <xdr:sp macro="" textlink="">
      <xdr:nvSpPr>
        <xdr:cNvPr id="568" name="楕円 567"/>
        <xdr:cNvSpPr/>
      </xdr:nvSpPr>
      <xdr:spPr>
        <a:xfrm>
          <a:off x="19494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158115</xdr:rowOff>
    </xdr:from>
    <xdr:to>
      <xdr:col>107</xdr:col>
      <xdr:colOff>50800</xdr:colOff>
      <xdr:row>62</xdr:row>
      <xdr:rowOff>167259</xdr:rowOff>
    </xdr:to>
    <xdr:cxnSp macro="">
      <xdr:nvCxnSpPr>
        <xdr:cNvPr id="569" name="直線コネクタ 568"/>
        <xdr:cNvCxnSpPr/>
      </xdr:nvCxnSpPr>
      <xdr:spPr>
        <a:xfrm>
          <a:off x="19545300" y="107880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570" name="n_1aveValue【学校施設】&#10;一人当たり面積"/>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71" name="n_2aveValue【学校施設】&#10;一人当たり面積"/>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72"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45356</xdr:rowOff>
    </xdr:from>
    <xdr:ext cx="469744" cy="259045"/>
    <xdr:sp macro="" textlink="">
      <xdr:nvSpPr>
        <xdr:cNvPr id="573" name="n_1mainValue【学校施設】&#10;一人当たり面積"/>
        <xdr:cNvSpPr txBox="1"/>
      </xdr:nvSpPr>
      <xdr:spPr>
        <a:xfrm>
          <a:off x="21075727"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37736</xdr:rowOff>
    </xdr:from>
    <xdr:ext cx="469744" cy="259045"/>
    <xdr:sp macro="" textlink="">
      <xdr:nvSpPr>
        <xdr:cNvPr id="574" name="n_2mainValue【学校施設】&#10;一人当たり面積"/>
        <xdr:cNvSpPr txBox="1"/>
      </xdr:nvSpPr>
      <xdr:spPr>
        <a:xfrm>
          <a:off x="20199427" y="108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28592</xdr:rowOff>
    </xdr:from>
    <xdr:ext cx="469744" cy="259045"/>
    <xdr:sp macro="" textlink="">
      <xdr:nvSpPr>
        <xdr:cNvPr id="575" name="n_3mainValue【学校施設】&#10;一人当たり面積"/>
        <xdr:cNvSpPr txBox="1"/>
      </xdr:nvSpPr>
      <xdr:spPr>
        <a:xfrm>
          <a:off x="193104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6" name="直線コネクタ 5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7" name="テキスト ボックス 5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8" name="直線コネクタ 5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9" name="テキスト ボックス 5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0" name="直線コネクタ 5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1" name="テキスト ボックス 5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2" name="直線コネクタ 5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3" name="テキスト ボックス 5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4" name="直線コネクタ 5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5" name="テキスト ボックス 5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6" name="直線コネクタ 5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7" name="テキスト ボックス 5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601" name="直線コネクタ 600"/>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602" name="【児童館】&#10;有形固定資産減価償却率最小値テキスト"/>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03" name="直線コネクタ 602"/>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5" name="直線コネクタ 60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168564</xdr:rowOff>
    </xdr:from>
    <xdr:ext cx="405111" cy="259045"/>
    <xdr:sp macro="" textlink="">
      <xdr:nvSpPr>
        <xdr:cNvPr id="606" name="【児童館】&#10;有形固定資産減価償却率平均値テキスト"/>
        <xdr:cNvSpPr txBox="1"/>
      </xdr:nvSpPr>
      <xdr:spPr>
        <a:xfrm>
          <a:off x="16357600" y="1371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07" name="フローチャート: 判断 606"/>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608" name="フローチャート: 判断 607"/>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09" name="フローチャート: 判断 608"/>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126093</xdr:rowOff>
    </xdr:from>
    <xdr:to>
      <xdr:col>72</xdr:col>
      <xdr:colOff>38100</xdr:colOff>
      <xdr:row>82</xdr:row>
      <xdr:rowOff>56243</xdr:rowOff>
    </xdr:to>
    <xdr:sp macro="" textlink="">
      <xdr:nvSpPr>
        <xdr:cNvPr id="610" name="フローチャート: 判断 609"/>
        <xdr:cNvSpPr/>
      </xdr:nvSpPr>
      <xdr:spPr>
        <a:xfrm>
          <a:off x="1365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16" name="楕円 615"/>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169834</xdr:rowOff>
    </xdr:from>
    <xdr:ext cx="405111" cy="259045"/>
    <xdr:sp macro="" textlink="">
      <xdr:nvSpPr>
        <xdr:cNvPr id="617" name="【児童館】&#10;有形固定資産減価償却率該当値テキスト"/>
        <xdr:cNvSpPr txBox="1"/>
      </xdr:nvSpPr>
      <xdr:spPr>
        <a:xfrm>
          <a:off x="16357600"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618" name="楕円 617"/>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70757</xdr:rowOff>
    </xdr:from>
    <xdr:to>
      <xdr:col>85</xdr:col>
      <xdr:colOff>127000</xdr:colOff>
      <xdr:row>82</xdr:row>
      <xdr:rowOff>106680</xdr:rowOff>
    </xdr:to>
    <xdr:cxnSp macro="">
      <xdr:nvCxnSpPr>
        <xdr:cNvPr id="619" name="直線コネクタ 618"/>
        <xdr:cNvCxnSpPr/>
      </xdr:nvCxnSpPr>
      <xdr:spPr>
        <a:xfrm flipV="1">
          <a:off x="15481300" y="141296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163649</xdr:rowOff>
    </xdr:from>
    <xdr:to>
      <xdr:col>76</xdr:col>
      <xdr:colOff>165100</xdr:colOff>
      <xdr:row>83</xdr:row>
      <xdr:rowOff>93799</xdr:rowOff>
    </xdr:to>
    <xdr:sp macro="" textlink="">
      <xdr:nvSpPr>
        <xdr:cNvPr id="620" name="楕円 619"/>
        <xdr:cNvSpPr/>
      </xdr:nvSpPr>
      <xdr:spPr>
        <a:xfrm>
          <a:off x="14541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83</xdr:row>
      <xdr:rowOff>42999</xdr:rowOff>
    </xdr:to>
    <xdr:cxnSp macro="">
      <xdr:nvCxnSpPr>
        <xdr:cNvPr id="621" name="直線コネクタ 620"/>
        <xdr:cNvCxnSpPr/>
      </xdr:nvCxnSpPr>
      <xdr:spPr>
        <a:xfrm flipV="1">
          <a:off x="14592300" y="1416558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22" name="楕円 621"/>
        <xdr:cNvSpPr/>
      </xdr:nvSpPr>
      <xdr:spPr>
        <a:xfrm>
          <a:off x="13652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42999</xdr:rowOff>
    </xdr:from>
    <xdr:to>
      <xdr:col>76</xdr:col>
      <xdr:colOff>114300</xdr:colOff>
      <xdr:row>83</xdr:row>
      <xdr:rowOff>42999</xdr:rowOff>
    </xdr:to>
    <xdr:cxnSp macro="">
      <xdr:nvCxnSpPr>
        <xdr:cNvPr id="623" name="直線コネクタ 622"/>
        <xdr:cNvCxnSpPr/>
      </xdr:nvCxnSpPr>
      <xdr:spPr>
        <a:xfrm>
          <a:off x="13703300" y="142733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160945</xdr:rowOff>
    </xdr:from>
    <xdr:ext cx="405111" cy="259045"/>
    <xdr:sp macro="" textlink="">
      <xdr:nvSpPr>
        <xdr:cNvPr id="624" name="n_1aveValue【児童館】&#10;有形固定資産減価償却率"/>
        <xdr:cNvSpPr txBox="1"/>
      </xdr:nvSpPr>
      <xdr:spPr>
        <a:xfrm>
          <a:off x="15266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25"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72770</xdr:rowOff>
    </xdr:from>
    <xdr:ext cx="405111" cy="259045"/>
    <xdr:sp macro="" textlink="">
      <xdr:nvSpPr>
        <xdr:cNvPr id="626" name="n_3aveValue【児童館】&#10;有形固定資産減価償却率"/>
        <xdr:cNvSpPr txBox="1"/>
      </xdr:nvSpPr>
      <xdr:spPr>
        <a:xfrm>
          <a:off x="13500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148607</xdr:rowOff>
    </xdr:from>
    <xdr:ext cx="405111" cy="259045"/>
    <xdr:sp macro="" textlink="">
      <xdr:nvSpPr>
        <xdr:cNvPr id="627" name="n_1mainValue【児童館】&#10;有形固定資産減価償却率"/>
        <xdr:cNvSpPr txBox="1"/>
      </xdr:nvSpPr>
      <xdr:spPr>
        <a:xfrm>
          <a:off x="15266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84926</xdr:rowOff>
    </xdr:from>
    <xdr:ext cx="405111" cy="259045"/>
    <xdr:sp macro="" textlink="">
      <xdr:nvSpPr>
        <xdr:cNvPr id="628" name="n_2mainValue【児童館】&#10;有形固定資産減価償却率"/>
        <xdr:cNvSpPr txBox="1"/>
      </xdr:nvSpPr>
      <xdr:spPr>
        <a:xfrm>
          <a:off x="14389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29" name="n_3mainValue【児童館】&#10;有形固定資産減価償却率"/>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0" name="テキスト ボックス 63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41" name="直線コネクタ 64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2" name="テキスト ボックス 64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3" name="直線コネクタ 64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4" name="テキスト ボックス 64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5" name="直線コネクタ 64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6" name="テキスト ボックス 64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7" name="直線コネクタ 64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8" name="テキスト ボックス 64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9" name="直線コネクタ 64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0" name="テキスト ボックス 64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1" name="直線コネクタ 65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2" name="テキスト ボックス 65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56" name="直線コネクタ 655"/>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57" name="【児童館】&#10;一人当たり面積最小値テキスト"/>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58" name="直線コネクタ 657"/>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59"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60" name="直線コネクタ 659"/>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661"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62" name="フローチャート: 判断 661"/>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63" name="フローチャート: 判断 662"/>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64" name="フローチャート: 判断 663"/>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65" name="フローチャート: 判断 664"/>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68943</xdr:rowOff>
    </xdr:from>
    <xdr:to>
      <xdr:col>116</xdr:col>
      <xdr:colOff>114300</xdr:colOff>
      <xdr:row>86</xdr:row>
      <xdr:rowOff>170543</xdr:rowOff>
    </xdr:to>
    <xdr:sp macro="" textlink="">
      <xdr:nvSpPr>
        <xdr:cNvPr id="671" name="楕円 670"/>
        <xdr:cNvSpPr/>
      </xdr:nvSpPr>
      <xdr:spPr>
        <a:xfrm>
          <a:off x="22110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155320</xdr:rowOff>
    </xdr:from>
    <xdr:ext cx="469744" cy="259045"/>
    <xdr:sp macro="" textlink="">
      <xdr:nvSpPr>
        <xdr:cNvPr id="672" name="【児童館】&#10;一人当たり面積該当値テキスト"/>
        <xdr:cNvSpPr txBox="1"/>
      </xdr:nvSpPr>
      <xdr:spPr>
        <a:xfrm>
          <a:off x="22199600" y="147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68943</xdr:rowOff>
    </xdr:from>
    <xdr:to>
      <xdr:col>112</xdr:col>
      <xdr:colOff>38100</xdr:colOff>
      <xdr:row>86</xdr:row>
      <xdr:rowOff>170543</xdr:rowOff>
    </xdr:to>
    <xdr:sp macro="" textlink="">
      <xdr:nvSpPr>
        <xdr:cNvPr id="673" name="楕円 672"/>
        <xdr:cNvSpPr/>
      </xdr:nvSpPr>
      <xdr:spPr>
        <a:xfrm>
          <a:off x="2127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119743</xdr:rowOff>
    </xdr:from>
    <xdr:to>
      <xdr:col>116</xdr:col>
      <xdr:colOff>63500</xdr:colOff>
      <xdr:row>86</xdr:row>
      <xdr:rowOff>119743</xdr:rowOff>
    </xdr:to>
    <xdr:cxnSp macro="">
      <xdr:nvCxnSpPr>
        <xdr:cNvPr id="674" name="直線コネクタ 673"/>
        <xdr:cNvCxnSpPr/>
      </xdr:nvCxnSpPr>
      <xdr:spPr>
        <a:xfrm>
          <a:off x="21323300" y="1486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68943</xdr:rowOff>
    </xdr:from>
    <xdr:to>
      <xdr:col>107</xdr:col>
      <xdr:colOff>101600</xdr:colOff>
      <xdr:row>86</xdr:row>
      <xdr:rowOff>170543</xdr:rowOff>
    </xdr:to>
    <xdr:sp macro="" textlink="">
      <xdr:nvSpPr>
        <xdr:cNvPr id="675" name="楕円 674"/>
        <xdr:cNvSpPr/>
      </xdr:nvSpPr>
      <xdr:spPr>
        <a:xfrm>
          <a:off x="20383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119743</xdr:rowOff>
    </xdr:from>
    <xdr:to>
      <xdr:col>111</xdr:col>
      <xdr:colOff>177800</xdr:colOff>
      <xdr:row>86</xdr:row>
      <xdr:rowOff>119743</xdr:rowOff>
    </xdr:to>
    <xdr:cxnSp macro="">
      <xdr:nvCxnSpPr>
        <xdr:cNvPr id="676" name="直線コネクタ 675"/>
        <xdr:cNvCxnSpPr/>
      </xdr:nvCxnSpPr>
      <xdr:spPr>
        <a:xfrm>
          <a:off x="20434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677" name="楕円 676"/>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103414</xdr:rowOff>
    </xdr:from>
    <xdr:to>
      <xdr:col>107</xdr:col>
      <xdr:colOff>50800</xdr:colOff>
      <xdr:row>86</xdr:row>
      <xdr:rowOff>119743</xdr:rowOff>
    </xdr:to>
    <xdr:cxnSp macro="">
      <xdr:nvCxnSpPr>
        <xdr:cNvPr id="678" name="直線コネクタ 677"/>
        <xdr:cNvCxnSpPr/>
      </xdr:nvCxnSpPr>
      <xdr:spPr>
        <a:xfrm>
          <a:off x="19545300" y="148481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679" name="n_1aveValue【児童館】&#10;一人当たり面積"/>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80"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81"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161670</xdr:rowOff>
    </xdr:from>
    <xdr:ext cx="469744" cy="259045"/>
    <xdr:sp macro="" textlink="">
      <xdr:nvSpPr>
        <xdr:cNvPr id="682" name="n_1mainValue【児童館】&#10;一人当たり面積"/>
        <xdr:cNvSpPr txBox="1"/>
      </xdr:nvSpPr>
      <xdr:spPr>
        <a:xfrm>
          <a:off x="210757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161670</xdr:rowOff>
    </xdr:from>
    <xdr:ext cx="469744" cy="259045"/>
    <xdr:sp macro="" textlink="">
      <xdr:nvSpPr>
        <xdr:cNvPr id="683" name="n_2mainValue【児童館】&#10;一人当たり面積"/>
        <xdr:cNvSpPr txBox="1"/>
      </xdr:nvSpPr>
      <xdr:spPr>
        <a:xfrm>
          <a:off x="20199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684" name="n_3mainValue【児童館】&#10;一人当たり面積"/>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710" name="直線コネクタ 709"/>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711"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712" name="直線コネクタ 711"/>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5"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6" name="フローチャート: 判断 715"/>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7" name="フローチャート: 判断 71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18" name="フローチャート: 判断 717"/>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9" name="フローチャート: 判断 718"/>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25" name="楕円 724"/>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726" name="【公民館】&#10;有形固定資産減価償却率該当値テキスト"/>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727" name="楕円 726"/>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136616</xdr:rowOff>
    </xdr:from>
    <xdr:to>
      <xdr:col>85</xdr:col>
      <xdr:colOff>127000</xdr:colOff>
      <xdr:row>103</xdr:row>
      <xdr:rowOff>2721</xdr:rowOff>
    </xdr:to>
    <xdr:cxnSp macro="">
      <xdr:nvCxnSpPr>
        <xdr:cNvPr id="728" name="直線コネクタ 727"/>
        <xdr:cNvCxnSpPr/>
      </xdr:nvCxnSpPr>
      <xdr:spPr>
        <a:xfrm flipV="1">
          <a:off x="15481300" y="1762451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729" name="楕円 728"/>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121920</xdr:rowOff>
    </xdr:to>
    <xdr:cxnSp macro="">
      <xdr:nvCxnSpPr>
        <xdr:cNvPr id="730" name="直線コネクタ 729"/>
        <xdr:cNvCxnSpPr/>
      </xdr:nvCxnSpPr>
      <xdr:spPr>
        <a:xfrm flipV="1">
          <a:off x="14592300" y="17662071"/>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731" name="楕円 730"/>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121920</xdr:rowOff>
    </xdr:to>
    <xdr:cxnSp macro="">
      <xdr:nvCxnSpPr>
        <xdr:cNvPr id="732" name="直線コネクタ 731"/>
        <xdr:cNvCxnSpPr/>
      </xdr:nvCxnSpPr>
      <xdr:spPr>
        <a:xfrm>
          <a:off x="13703300" y="17781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33"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734" name="n_2aveValue【公民館】&#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735"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736" name="n_1mainValue【公民館】&#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163847</xdr:rowOff>
    </xdr:from>
    <xdr:ext cx="405111" cy="259045"/>
    <xdr:sp macro="" textlink="">
      <xdr:nvSpPr>
        <xdr:cNvPr id="737" name="n_2mainValue【公民館】&#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163847</xdr:rowOff>
    </xdr:from>
    <xdr:ext cx="405111" cy="259045"/>
    <xdr:sp macro="" textlink="">
      <xdr:nvSpPr>
        <xdr:cNvPr id="738" name="n_3mainValue【公民館】&#10;有形固定資産減価償却率"/>
        <xdr:cNvSpPr txBox="1"/>
      </xdr:nvSpPr>
      <xdr:spPr>
        <a:xfrm>
          <a:off x="13500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6" name="テキスト ボックス 7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8" name="テキスト ボックス 7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62" name="直線コネクタ 761"/>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63"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64" name="直線コネクタ 763"/>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65"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66" name="直線コネクタ 765"/>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767" name="【公民館】&#10;一人当たり面積平均値テキスト"/>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68" name="フローチャート: 判断 767"/>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69" name="フローチャート: 判断 768"/>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70" name="フローチャート: 判断 769"/>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99061</xdr:rowOff>
    </xdr:from>
    <xdr:to>
      <xdr:col>102</xdr:col>
      <xdr:colOff>165100</xdr:colOff>
      <xdr:row>107</xdr:row>
      <xdr:rowOff>29211</xdr:rowOff>
    </xdr:to>
    <xdr:sp macro="" textlink="">
      <xdr:nvSpPr>
        <xdr:cNvPr id="771" name="フローチャート: 判断 770"/>
        <xdr:cNvSpPr/>
      </xdr:nvSpPr>
      <xdr:spPr>
        <a:xfrm>
          <a:off x="19494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77" name="楕円 776"/>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778" name="【公民館】&#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127000</xdr:rowOff>
    </xdr:from>
    <xdr:to>
      <xdr:col>112</xdr:col>
      <xdr:colOff>38100</xdr:colOff>
      <xdr:row>107</xdr:row>
      <xdr:rowOff>57150</xdr:rowOff>
    </xdr:to>
    <xdr:sp macro="" textlink="">
      <xdr:nvSpPr>
        <xdr:cNvPr id="779" name="楕円 778"/>
        <xdr:cNvSpPr/>
      </xdr:nvSpPr>
      <xdr:spPr>
        <a:xfrm>
          <a:off x="21272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6350</xdr:rowOff>
    </xdr:from>
    <xdr:to>
      <xdr:col>116</xdr:col>
      <xdr:colOff>63500</xdr:colOff>
      <xdr:row>107</xdr:row>
      <xdr:rowOff>7620</xdr:rowOff>
    </xdr:to>
    <xdr:cxnSp macro="">
      <xdr:nvCxnSpPr>
        <xdr:cNvPr id="780" name="直線コネクタ 779"/>
        <xdr:cNvCxnSpPr/>
      </xdr:nvCxnSpPr>
      <xdr:spPr>
        <a:xfrm>
          <a:off x="21323300" y="183515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123189</xdr:rowOff>
    </xdr:from>
    <xdr:to>
      <xdr:col>107</xdr:col>
      <xdr:colOff>101600</xdr:colOff>
      <xdr:row>107</xdr:row>
      <xdr:rowOff>53339</xdr:rowOff>
    </xdr:to>
    <xdr:sp macro="" textlink="">
      <xdr:nvSpPr>
        <xdr:cNvPr id="781" name="楕円 780"/>
        <xdr:cNvSpPr/>
      </xdr:nvSpPr>
      <xdr:spPr>
        <a:xfrm>
          <a:off x="20383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2539</xdr:rowOff>
    </xdr:from>
    <xdr:to>
      <xdr:col>111</xdr:col>
      <xdr:colOff>177800</xdr:colOff>
      <xdr:row>107</xdr:row>
      <xdr:rowOff>6350</xdr:rowOff>
    </xdr:to>
    <xdr:cxnSp macro="">
      <xdr:nvCxnSpPr>
        <xdr:cNvPr id="782" name="直線コネクタ 781"/>
        <xdr:cNvCxnSpPr/>
      </xdr:nvCxnSpPr>
      <xdr:spPr>
        <a:xfrm>
          <a:off x="20434300" y="18347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118111</xdr:rowOff>
    </xdr:from>
    <xdr:to>
      <xdr:col>102</xdr:col>
      <xdr:colOff>165100</xdr:colOff>
      <xdr:row>107</xdr:row>
      <xdr:rowOff>48261</xdr:rowOff>
    </xdr:to>
    <xdr:sp macro="" textlink="">
      <xdr:nvSpPr>
        <xdr:cNvPr id="783" name="楕円 782"/>
        <xdr:cNvSpPr/>
      </xdr:nvSpPr>
      <xdr:spPr>
        <a:xfrm>
          <a:off x="194945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168911</xdr:rowOff>
    </xdr:from>
    <xdr:to>
      <xdr:col>107</xdr:col>
      <xdr:colOff>50800</xdr:colOff>
      <xdr:row>107</xdr:row>
      <xdr:rowOff>2539</xdr:rowOff>
    </xdr:to>
    <xdr:cxnSp macro="">
      <xdr:nvCxnSpPr>
        <xdr:cNvPr id="784" name="直線コネクタ 783"/>
        <xdr:cNvCxnSpPr/>
      </xdr:nvCxnSpPr>
      <xdr:spPr>
        <a:xfrm>
          <a:off x="19545300" y="183426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85"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786" name="n_2aveValue【公民館】&#10;一人当たり面積"/>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45738</xdr:rowOff>
    </xdr:from>
    <xdr:ext cx="469744" cy="259045"/>
    <xdr:sp macro="" textlink="">
      <xdr:nvSpPr>
        <xdr:cNvPr id="787" name="n_3aveValue【公民館】&#10;一人当たり面積"/>
        <xdr:cNvSpPr txBox="1"/>
      </xdr:nvSpPr>
      <xdr:spPr>
        <a:xfrm>
          <a:off x="19310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73677</xdr:rowOff>
    </xdr:from>
    <xdr:ext cx="469744" cy="259045"/>
    <xdr:sp macro="" textlink="">
      <xdr:nvSpPr>
        <xdr:cNvPr id="788" name="n_1mainValue【公民館】&#10;一人当たり面積"/>
        <xdr:cNvSpPr txBox="1"/>
      </xdr:nvSpPr>
      <xdr:spPr>
        <a:xfrm>
          <a:off x="21075727"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44466</xdr:rowOff>
    </xdr:from>
    <xdr:ext cx="469744" cy="259045"/>
    <xdr:sp macro="" textlink="">
      <xdr:nvSpPr>
        <xdr:cNvPr id="789" name="n_2mainValue【公民館】&#10;一人当たり面積"/>
        <xdr:cNvSpPr txBox="1"/>
      </xdr:nvSpPr>
      <xdr:spPr>
        <a:xfrm>
          <a:off x="201994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39388</xdr:rowOff>
    </xdr:from>
    <xdr:ext cx="469744" cy="259045"/>
    <xdr:sp macro="" textlink="">
      <xdr:nvSpPr>
        <xdr:cNvPr id="790" name="n_3mainValue【公民館】&#10;一人当たり面積"/>
        <xdr:cNvSpPr txBox="1"/>
      </xdr:nvSpPr>
      <xdr:spPr>
        <a:xfrm>
          <a:off x="19310427"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特徴として非合併自治体であるため、全体的な公共施設保有量が少なく、一人当たり面積等の数値が少ないことが挙げられる。年少人口比率が全国的にみて非常に高いため、例外的に認定こども園・幼稚園・保育所、学校施設の比率が高く、また自治区単位で公民館があるため公民館施設の一人当たり面積等が多くなっているが、基本的には少な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道路においてはそもそもの保有量が少ないため、近年実施している道路新設工事や道路改良工事の影響によって有形固定資産減価償却率の比率が全国平均や類似団体平均よりも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以上低く、三重県平均よりも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以上低い状況となっている。橋りょう・トンネルにおいては橋りょうのみ保有しており、保有資産のほとんどが整備後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年未満のものであるため、有形固定資産減価償却率が低くなっている、しかし、道路については整備後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年以上経過しているものが多数であるため、計画的に更新などを行う必要がある。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10,837
10,678
5.99
4,512,918
4,317,838
151,651
2,868,704
4,263,415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2" name="楕円 71"/>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3"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4" name="楕円 73"/>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97427</xdr:rowOff>
    </xdr:to>
    <xdr:cxnSp macro="">
      <xdr:nvCxnSpPr>
        <xdr:cNvPr id="75" name="直線コネクタ 74"/>
        <xdr:cNvCxnSpPr/>
      </xdr:nvCxnSpPr>
      <xdr:spPr>
        <a:xfrm flipV="1">
          <a:off x="3797300" y="65798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144599</xdr:rowOff>
    </xdr:from>
    <xdr:to>
      <xdr:col>15</xdr:col>
      <xdr:colOff>101600</xdr:colOff>
      <xdr:row>39</xdr:row>
      <xdr:rowOff>74749</xdr:rowOff>
    </xdr:to>
    <xdr:sp macro="" textlink="">
      <xdr:nvSpPr>
        <xdr:cNvPr id="76" name="楕円 75"/>
        <xdr:cNvSpPr/>
      </xdr:nvSpPr>
      <xdr:spPr>
        <a:xfrm>
          <a:off x="2857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97427</xdr:rowOff>
    </xdr:from>
    <xdr:to>
      <xdr:col>19</xdr:col>
      <xdr:colOff>177800</xdr:colOff>
      <xdr:row>39</xdr:row>
      <xdr:rowOff>23949</xdr:rowOff>
    </xdr:to>
    <xdr:cxnSp macro="">
      <xdr:nvCxnSpPr>
        <xdr:cNvPr id="77" name="直線コネクタ 76"/>
        <xdr:cNvCxnSpPr/>
      </xdr:nvCxnSpPr>
      <xdr:spPr>
        <a:xfrm flipV="1">
          <a:off x="2908300" y="661252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144599</xdr:rowOff>
    </xdr:from>
    <xdr:to>
      <xdr:col>10</xdr:col>
      <xdr:colOff>165100</xdr:colOff>
      <xdr:row>39</xdr:row>
      <xdr:rowOff>74749</xdr:rowOff>
    </xdr:to>
    <xdr:sp macro="" textlink="">
      <xdr:nvSpPr>
        <xdr:cNvPr id="78" name="楕円 77"/>
        <xdr:cNvSpPr/>
      </xdr:nvSpPr>
      <xdr:spPr>
        <a:xfrm>
          <a:off x="1968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23949</xdr:rowOff>
    </xdr:from>
    <xdr:to>
      <xdr:col>15</xdr:col>
      <xdr:colOff>50800</xdr:colOff>
      <xdr:row>39</xdr:row>
      <xdr:rowOff>23949</xdr:rowOff>
    </xdr:to>
    <xdr:cxnSp macro="">
      <xdr:nvCxnSpPr>
        <xdr:cNvPr id="79" name="直線コネクタ 78"/>
        <xdr:cNvCxnSpPr/>
      </xdr:nvCxnSpPr>
      <xdr:spPr>
        <a:xfrm>
          <a:off x="2019300" y="6710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80" name="n_1aveValue【図書館】&#10;有形固定資産減価償却率"/>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1" name="n_2ave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2" name="n_3aveValue【図書館】&#10;有形固定資産減価償却率"/>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139354</xdr:rowOff>
    </xdr:from>
    <xdr:ext cx="405111" cy="259045"/>
    <xdr:sp macro="" textlink="">
      <xdr:nvSpPr>
        <xdr:cNvPr id="83" name="n_1mainValue【図書館】&#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65876</xdr:rowOff>
    </xdr:from>
    <xdr:ext cx="405111" cy="259045"/>
    <xdr:sp macro="" textlink="">
      <xdr:nvSpPr>
        <xdr:cNvPr id="84" name="n_2mainValue【図書館】&#10;有形固定資産減価償却率"/>
        <xdr:cNvSpPr txBox="1"/>
      </xdr:nvSpPr>
      <xdr:spPr>
        <a:xfrm>
          <a:off x="2705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91276</xdr:rowOff>
    </xdr:from>
    <xdr:ext cx="405111" cy="259045"/>
    <xdr:sp macro="" textlink="">
      <xdr:nvSpPr>
        <xdr:cNvPr id="85" name="n_3mainValue【図書館】&#10;有形固定資産減価償却率"/>
        <xdr:cNvSpPr txBox="1"/>
      </xdr:nvSpPr>
      <xdr:spPr>
        <a:xfrm>
          <a:off x="18167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4"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18" name="フローチャート: 判断 117"/>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24" name="楕円 123"/>
        <xdr:cNvSpPr/>
      </xdr:nvSpPr>
      <xdr:spPr>
        <a:xfrm>
          <a:off x="10426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xdr:rowOff>
    </xdr:from>
    <xdr:ext cx="469744" cy="259045"/>
    <xdr:sp macro="" textlink="">
      <xdr:nvSpPr>
        <xdr:cNvPr id="125" name="【図書館】&#10;一人当たり面積該当値テキスト"/>
        <xdr:cNvSpPr txBox="1"/>
      </xdr:nvSpPr>
      <xdr:spPr>
        <a:xfrm>
          <a:off x="10515600"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6" name="楕円 125"/>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72390</xdr:rowOff>
    </xdr:to>
    <xdr:cxnSp macro="">
      <xdr:nvCxnSpPr>
        <xdr:cNvPr id="127" name="直線コネクタ 126"/>
        <xdr:cNvCxnSpPr/>
      </xdr:nvCxnSpPr>
      <xdr:spPr>
        <a:xfrm>
          <a:off x="9639300" y="6888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147320</xdr:rowOff>
    </xdr:from>
    <xdr:to>
      <xdr:col>46</xdr:col>
      <xdr:colOff>38100</xdr:colOff>
      <xdr:row>40</xdr:row>
      <xdr:rowOff>77470</xdr:rowOff>
    </xdr:to>
    <xdr:sp macro="" textlink="">
      <xdr:nvSpPr>
        <xdr:cNvPr id="128" name="楕円 127"/>
        <xdr:cNvSpPr/>
      </xdr:nvSpPr>
      <xdr:spPr>
        <a:xfrm>
          <a:off x="8699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26670</xdr:rowOff>
    </xdr:from>
    <xdr:to>
      <xdr:col>50</xdr:col>
      <xdr:colOff>114300</xdr:colOff>
      <xdr:row>40</xdr:row>
      <xdr:rowOff>30480</xdr:rowOff>
    </xdr:to>
    <xdr:cxnSp macro="">
      <xdr:nvCxnSpPr>
        <xdr:cNvPr id="129" name="直線コネクタ 128"/>
        <xdr:cNvCxnSpPr/>
      </xdr:nvCxnSpPr>
      <xdr:spPr>
        <a:xfrm>
          <a:off x="8750300" y="688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143510</xdr:rowOff>
    </xdr:from>
    <xdr:to>
      <xdr:col>41</xdr:col>
      <xdr:colOff>101600</xdr:colOff>
      <xdr:row>40</xdr:row>
      <xdr:rowOff>73660</xdr:rowOff>
    </xdr:to>
    <xdr:sp macro="" textlink="">
      <xdr:nvSpPr>
        <xdr:cNvPr id="130" name="楕円 129"/>
        <xdr:cNvSpPr/>
      </xdr:nvSpPr>
      <xdr:spPr>
        <a:xfrm>
          <a:off x="781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22860</xdr:rowOff>
    </xdr:from>
    <xdr:to>
      <xdr:col>45</xdr:col>
      <xdr:colOff>177800</xdr:colOff>
      <xdr:row>40</xdr:row>
      <xdr:rowOff>26670</xdr:rowOff>
    </xdr:to>
    <xdr:cxnSp macro="">
      <xdr:nvCxnSpPr>
        <xdr:cNvPr id="131" name="直線コネクタ 130"/>
        <xdr:cNvCxnSpPr/>
      </xdr:nvCxnSpPr>
      <xdr:spPr>
        <a:xfrm>
          <a:off x="7861300" y="688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32" name="n_1ave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33" name="n_2ave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34"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97807</xdr:rowOff>
    </xdr:from>
    <xdr:ext cx="469744" cy="259045"/>
    <xdr:sp macro="" textlink="">
      <xdr:nvSpPr>
        <xdr:cNvPr id="135" name="n_1main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68597</xdr:rowOff>
    </xdr:from>
    <xdr:ext cx="469744" cy="259045"/>
    <xdr:sp macro="" textlink="">
      <xdr:nvSpPr>
        <xdr:cNvPr id="136" name="n_2mainValue【図書館】&#10;一人当たり面積"/>
        <xdr:cNvSpPr txBox="1"/>
      </xdr:nvSpPr>
      <xdr:spPr>
        <a:xfrm>
          <a:off x="85154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90187</xdr:rowOff>
    </xdr:from>
    <xdr:ext cx="469744" cy="259045"/>
    <xdr:sp macro="" textlink="">
      <xdr:nvSpPr>
        <xdr:cNvPr id="137" name="n_3mainValue【図書館】&#10;一人当たり面積"/>
        <xdr:cNvSpPr txBox="1"/>
      </xdr:nvSpPr>
      <xdr:spPr>
        <a:xfrm>
          <a:off x="76264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1" name="フローチャート: 判断 170"/>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71120</xdr:rowOff>
    </xdr:from>
    <xdr:to>
      <xdr:col>24</xdr:col>
      <xdr:colOff>114300</xdr:colOff>
      <xdr:row>58</xdr:row>
      <xdr:rowOff>1270</xdr:rowOff>
    </xdr:to>
    <xdr:sp macro="" textlink="">
      <xdr:nvSpPr>
        <xdr:cNvPr id="177" name="楕円 176"/>
        <xdr:cNvSpPr/>
      </xdr:nvSpPr>
      <xdr:spPr>
        <a:xfrm>
          <a:off x="4584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93997</xdr:rowOff>
    </xdr:from>
    <xdr:ext cx="405111" cy="259045"/>
    <xdr:sp macro="" textlink="">
      <xdr:nvSpPr>
        <xdr:cNvPr id="178" name="【体育館・プール】&#10;有形固定資産減価償却率該当値テキスト"/>
        <xdr:cNvSpPr txBox="1"/>
      </xdr:nvSpPr>
      <xdr:spPr>
        <a:xfrm>
          <a:off x="467360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113030</xdr:rowOff>
    </xdr:from>
    <xdr:to>
      <xdr:col>20</xdr:col>
      <xdr:colOff>38100</xdr:colOff>
      <xdr:row>58</xdr:row>
      <xdr:rowOff>43180</xdr:rowOff>
    </xdr:to>
    <xdr:sp macro="" textlink="">
      <xdr:nvSpPr>
        <xdr:cNvPr id="179" name="楕円 178"/>
        <xdr:cNvSpPr/>
      </xdr:nvSpPr>
      <xdr:spPr>
        <a:xfrm>
          <a:off x="3746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121920</xdr:rowOff>
    </xdr:from>
    <xdr:to>
      <xdr:col>24</xdr:col>
      <xdr:colOff>63500</xdr:colOff>
      <xdr:row>57</xdr:row>
      <xdr:rowOff>163830</xdr:rowOff>
    </xdr:to>
    <xdr:cxnSp macro="">
      <xdr:nvCxnSpPr>
        <xdr:cNvPr id="180" name="直線コネクタ 179"/>
        <xdr:cNvCxnSpPr/>
      </xdr:nvCxnSpPr>
      <xdr:spPr>
        <a:xfrm flipV="1">
          <a:off x="3797300" y="98945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67310</xdr:rowOff>
    </xdr:from>
    <xdr:to>
      <xdr:col>15</xdr:col>
      <xdr:colOff>101600</xdr:colOff>
      <xdr:row>58</xdr:row>
      <xdr:rowOff>168910</xdr:rowOff>
    </xdr:to>
    <xdr:sp macro="" textlink="">
      <xdr:nvSpPr>
        <xdr:cNvPr id="181" name="楕円 180"/>
        <xdr:cNvSpPr/>
      </xdr:nvSpPr>
      <xdr:spPr>
        <a:xfrm>
          <a:off x="2857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163830</xdr:rowOff>
    </xdr:from>
    <xdr:to>
      <xdr:col>19</xdr:col>
      <xdr:colOff>177800</xdr:colOff>
      <xdr:row>58</xdr:row>
      <xdr:rowOff>118110</xdr:rowOff>
    </xdr:to>
    <xdr:cxnSp macro="">
      <xdr:nvCxnSpPr>
        <xdr:cNvPr id="182" name="直線コネクタ 181"/>
        <xdr:cNvCxnSpPr/>
      </xdr:nvCxnSpPr>
      <xdr:spPr>
        <a:xfrm flipV="1">
          <a:off x="2908300" y="993648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67310</xdr:rowOff>
    </xdr:from>
    <xdr:to>
      <xdr:col>10</xdr:col>
      <xdr:colOff>165100</xdr:colOff>
      <xdr:row>58</xdr:row>
      <xdr:rowOff>168910</xdr:rowOff>
    </xdr:to>
    <xdr:sp macro="" textlink="">
      <xdr:nvSpPr>
        <xdr:cNvPr id="183" name="楕円 182"/>
        <xdr:cNvSpPr/>
      </xdr:nvSpPr>
      <xdr:spPr>
        <a:xfrm>
          <a:off x="1968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118110</xdr:rowOff>
    </xdr:from>
    <xdr:to>
      <xdr:col>15</xdr:col>
      <xdr:colOff>50800</xdr:colOff>
      <xdr:row>58</xdr:row>
      <xdr:rowOff>118110</xdr:rowOff>
    </xdr:to>
    <xdr:cxnSp macro="">
      <xdr:nvCxnSpPr>
        <xdr:cNvPr id="184" name="直線コネクタ 183"/>
        <xdr:cNvCxnSpPr/>
      </xdr:nvCxnSpPr>
      <xdr:spPr>
        <a:xfrm>
          <a:off x="2019300" y="10062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5"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6"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7" name="n_3aveValue【体育館・プー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59707</xdr:rowOff>
    </xdr:from>
    <xdr:ext cx="405111" cy="259045"/>
    <xdr:sp macro="" textlink="">
      <xdr:nvSpPr>
        <xdr:cNvPr id="188" name="n_1mainValue【体育館・プール】&#10;有形固定資産減価償却率"/>
        <xdr:cNvSpPr txBox="1"/>
      </xdr:nvSpPr>
      <xdr:spPr>
        <a:xfrm>
          <a:off x="358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13987</xdr:rowOff>
    </xdr:from>
    <xdr:ext cx="405111" cy="259045"/>
    <xdr:sp macro="" textlink="">
      <xdr:nvSpPr>
        <xdr:cNvPr id="189" name="n_2mainValue【体育館・プール】&#10;有形固定資産減価償却率"/>
        <xdr:cNvSpPr txBox="1"/>
      </xdr:nvSpPr>
      <xdr:spPr>
        <a:xfrm>
          <a:off x="2705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13987</xdr:rowOff>
    </xdr:from>
    <xdr:ext cx="405111" cy="259045"/>
    <xdr:sp macro="" textlink="">
      <xdr:nvSpPr>
        <xdr:cNvPr id="190" name="n_3mainValue【体育館・プール】&#10;有形固定資産減価償却率"/>
        <xdr:cNvSpPr txBox="1"/>
      </xdr:nvSpPr>
      <xdr:spPr>
        <a:xfrm>
          <a:off x="1816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21" name="【体育館・プール】&#10;一人当たり面積平均値テキスト"/>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11249</xdr:rowOff>
    </xdr:from>
    <xdr:to>
      <xdr:col>41</xdr:col>
      <xdr:colOff>101600</xdr:colOff>
      <xdr:row>61</xdr:row>
      <xdr:rowOff>112849</xdr:rowOff>
    </xdr:to>
    <xdr:sp macro="" textlink="">
      <xdr:nvSpPr>
        <xdr:cNvPr id="225" name="フローチャート: 判断 224"/>
        <xdr:cNvSpPr/>
      </xdr:nvSpPr>
      <xdr:spPr>
        <a:xfrm>
          <a:off x="7810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78196</xdr:rowOff>
    </xdr:from>
    <xdr:to>
      <xdr:col>55</xdr:col>
      <xdr:colOff>50800</xdr:colOff>
      <xdr:row>63</xdr:row>
      <xdr:rowOff>8346</xdr:rowOff>
    </xdr:to>
    <xdr:sp macro="" textlink="">
      <xdr:nvSpPr>
        <xdr:cNvPr id="231" name="楕円 230"/>
        <xdr:cNvSpPr/>
      </xdr:nvSpPr>
      <xdr:spPr>
        <a:xfrm>
          <a:off x="104267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56623</xdr:rowOff>
    </xdr:from>
    <xdr:ext cx="469744" cy="259045"/>
    <xdr:sp macro="" textlink="">
      <xdr:nvSpPr>
        <xdr:cNvPr id="232" name="【体育館・プール】&#10;一人当たり面積該当値テキスト"/>
        <xdr:cNvSpPr txBox="1"/>
      </xdr:nvSpPr>
      <xdr:spPr>
        <a:xfrm>
          <a:off x="10515600"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33" name="楕円 232"/>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128996</xdr:rowOff>
    </xdr:to>
    <xdr:cxnSp macro="">
      <xdr:nvCxnSpPr>
        <xdr:cNvPr id="234" name="直線コネクタ 233"/>
        <xdr:cNvCxnSpPr/>
      </xdr:nvCxnSpPr>
      <xdr:spPr>
        <a:xfrm>
          <a:off x="9639300" y="107556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71665</xdr:rowOff>
    </xdr:from>
    <xdr:to>
      <xdr:col>46</xdr:col>
      <xdr:colOff>38100</xdr:colOff>
      <xdr:row>63</xdr:row>
      <xdr:rowOff>1815</xdr:rowOff>
    </xdr:to>
    <xdr:sp macro="" textlink="">
      <xdr:nvSpPr>
        <xdr:cNvPr id="235" name="楕円 234"/>
        <xdr:cNvSpPr/>
      </xdr:nvSpPr>
      <xdr:spPr>
        <a:xfrm>
          <a:off x="8699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122465</xdr:rowOff>
    </xdr:from>
    <xdr:to>
      <xdr:col>50</xdr:col>
      <xdr:colOff>114300</xdr:colOff>
      <xdr:row>62</xdr:row>
      <xdr:rowOff>125730</xdr:rowOff>
    </xdr:to>
    <xdr:cxnSp macro="">
      <xdr:nvCxnSpPr>
        <xdr:cNvPr id="236" name="直線コネクタ 235"/>
        <xdr:cNvCxnSpPr/>
      </xdr:nvCxnSpPr>
      <xdr:spPr>
        <a:xfrm>
          <a:off x="8750300" y="1075236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66766</xdr:rowOff>
    </xdr:from>
    <xdr:to>
      <xdr:col>41</xdr:col>
      <xdr:colOff>101600</xdr:colOff>
      <xdr:row>62</xdr:row>
      <xdr:rowOff>168366</xdr:rowOff>
    </xdr:to>
    <xdr:sp macro="" textlink="">
      <xdr:nvSpPr>
        <xdr:cNvPr id="237" name="楕円 236"/>
        <xdr:cNvSpPr/>
      </xdr:nvSpPr>
      <xdr:spPr>
        <a:xfrm>
          <a:off x="781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117566</xdr:rowOff>
    </xdr:from>
    <xdr:to>
      <xdr:col>45</xdr:col>
      <xdr:colOff>177800</xdr:colOff>
      <xdr:row>62</xdr:row>
      <xdr:rowOff>122465</xdr:rowOff>
    </xdr:to>
    <xdr:cxnSp macro="">
      <xdr:nvCxnSpPr>
        <xdr:cNvPr id="238" name="直線コネクタ 237"/>
        <xdr:cNvCxnSpPr/>
      </xdr:nvCxnSpPr>
      <xdr:spPr>
        <a:xfrm>
          <a:off x="7861300" y="107474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239" name="n_1aveValue【体育館・プール】&#10;一人当たり面積"/>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40" name="n_2aveValue【体育館・プール】&#10;一人当たり面積"/>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129376</xdr:rowOff>
    </xdr:from>
    <xdr:ext cx="469744" cy="259045"/>
    <xdr:sp macro="" textlink="">
      <xdr:nvSpPr>
        <xdr:cNvPr id="241" name="n_3aveValue【体育館・プール】&#10;一人当たり面積"/>
        <xdr:cNvSpPr txBox="1"/>
      </xdr:nvSpPr>
      <xdr:spPr>
        <a:xfrm>
          <a:off x="7626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42"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164392</xdr:rowOff>
    </xdr:from>
    <xdr:ext cx="469744" cy="259045"/>
    <xdr:sp macro="" textlink="">
      <xdr:nvSpPr>
        <xdr:cNvPr id="243" name="n_2mainValue【体育館・プール】&#10;一人当たり面積"/>
        <xdr:cNvSpPr txBox="1"/>
      </xdr:nvSpPr>
      <xdr:spPr>
        <a:xfrm>
          <a:off x="8515427" y="107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159493</xdr:rowOff>
    </xdr:from>
    <xdr:ext cx="469744" cy="259045"/>
    <xdr:sp macro="" textlink="">
      <xdr:nvSpPr>
        <xdr:cNvPr id="244" name="n_3mainValue【体育館・プール】&#10;一人当たり面積"/>
        <xdr:cNvSpPr txBox="1"/>
      </xdr:nvSpPr>
      <xdr:spPr>
        <a:xfrm>
          <a:off x="76264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70" name="直線コネクタ 269"/>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71"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72" name="直線コネクタ 271"/>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73"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74" name="直線コネクタ 273"/>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75491</xdr:rowOff>
    </xdr:from>
    <xdr:ext cx="405111" cy="259045"/>
    <xdr:sp macro="" textlink="">
      <xdr:nvSpPr>
        <xdr:cNvPr id="275" name="【福祉施設】&#10;有形固定資産減価償却率平均値テキスト"/>
        <xdr:cNvSpPr txBox="1"/>
      </xdr:nvSpPr>
      <xdr:spPr>
        <a:xfrm>
          <a:off x="4673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76" name="フローチャート: 判断 275"/>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77" name="フローチャート: 判断 276"/>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78" name="フローチャート: 判断 277"/>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79" name="フローチャート: 判断 278"/>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363</xdr:rowOff>
    </xdr:from>
    <xdr:to>
      <xdr:col>24</xdr:col>
      <xdr:colOff>114300</xdr:colOff>
      <xdr:row>82</xdr:row>
      <xdr:rowOff>101963</xdr:rowOff>
    </xdr:to>
    <xdr:sp macro="" textlink="">
      <xdr:nvSpPr>
        <xdr:cNvPr id="285" name="楕円 284"/>
        <xdr:cNvSpPr/>
      </xdr:nvSpPr>
      <xdr:spPr>
        <a:xfrm>
          <a:off x="4584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150240</xdr:rowOff>
    </xdr:from>
    <xdr:ext cx="405111" cy="259045"/>
    <xdr:sp macro="" textlink="">
      <xdr:nvSpPr>
        <xdr:cNvPr id="286" name="【福祉施設】&#10;有形固定資産減価償却率該当値テキスト"/>
        <xdr:cNvSpPr txBox="1"/>
      </xdr:nvSpPr>
      <xdr:spPr>
        <a:xfrm>
          <a:off x="4673600"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87" name="楕円 286"/>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51163</xdr:rowOff>
    </xdr:from>
    <xdr:to>
      <xdr:col>24</xdr:col>
      <xdr:colOff>63500</xdr:colOff>
      <xdr:row>82</xdr:row>
      <xdr:rowOff>83820</xdr:rowOff>
    </xdr:to>
    <xdr:cxnSp macro="">
      <xdr:nvCxnSpPr>
        <xdr:cNvPr id="288" name="直線コネクタ 287"/>
        <xdr:cNvCxnSpPr/>
      </xdr:nvCxnSpPr>
      <xdr:spPr>
        <a:xfrm flipV="1">
          <a:off x="3797300" y="141100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130992</xdr:rowOff>
    </xdr:from>
    <xdr:to>
      <xdr:col>15</xdr:col>
      <xdr:colOff>101600</xdr:colOff>
      <xdr:row>83</xdr:row>
      <xdr:rowOff>61142</xdr:rowOff>
    </xdr:to>
    <xdr:sp macro="" textlink="">
      <xdr:nvSpPr>
        <xdr:cNvPr id="289" name="楕円 288"/>
        <xdr:cNvSpPr/>
      </xdr:nvSpPr>
      <xdr:spPr>
        <a:xfrm>
          <a:off x="2857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83</xdr:row>
      <xdr:rowOff>10342</xdr:rowOff>
    </xdr:to>
    <xdr:cxnSp macro="">
      <xdr:nvCxnSpPr>
        <xdr:cNvPr id="290" name="直線コネクタ 289"/>
        <xdr:cNvCxnSpPr/>
      </xdr:nvCxnSpPr>
      <xdr:spPr>
        <a:xfrm flipV="1">
          <a:off x="2908300" y="141427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91" name="楕円 290"/>
        <xdr:cNvSpPr/>
      </xdr:nvSpPr>
      <xdr:spPr>
        <a:xfrm>
          <a:off x="1968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10342</xdr:rowOff>
    </xdr:from>
    <xdr:to>
      <xdr:col>15</xdr:col>
      <xdr:colOff>50800</xdr:colOff>
      <xdr:row>83</xdr:row>
      <xdr:rowOff>10342</xdr:rowOff>
    </xdr:to>
    <xdr:cxnSp macro="">
      <xdr:nvCxnSpPr>
        <xdr:cNvPr id="292" name="直線コネクタ 291"/>
        <xdr:cNvCxnSpPr/>
      </xdr:nvCxnSpPr>
      <xdr:spPr>
        <a:xfrm>
          <a:off x="2019300" y="14240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18885</xdr:rowOff>
    </xdr:from>
    <xdr:ext cx="405111" cy="259045"/>
    <xdr:sp macro="" textlink="">
      <xdr:nvSpPr>
        <xdr:cNvPr id="293" name="n_1aveValue【福祉施設】&#10;有形固定資産減価償却率"/>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94" name="n_2aveValue【福祉施設】&#10;有形固定資産減価償却率"/>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95"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296" name="n_1main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52269</xdr:rowOff>
    </xdr:from>
    <xdr:ext cx="405111" cy="259045"/>
    <xdr:sp macro="" textlink="">
      <xdr:nvSpPr>
        <xdr:cNvPr id="297" name="n_2mainValue【福祉施設】&#10;有形固定資産減価償却率"/>
        <xdr:cNvSpPr txBox="1"/>
      </xdr:nvSpPr>
      <xdr:spPr>
        <a:xfrm>
          <a:off x="2705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298" name="n_3mainValue【福祉施設】&#10;有形固定資産減価償却率"/>
        <xdr:cNvSpPr txBox="1"/>
      </xdr:nvSpPr>
      <xdr:spPr>
        <a:xfrm>
          <a:off x="1816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22" name="直線コネクタ 321"/>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23"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24" name="直線コネクタ 323"/>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25"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26" name="直線コネクタ 32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15257</xdr:rowOff>
    </xdr:from>
    <xdr:ext cx="469744" cy="259045"/>
    <xdr:sp macro="" textlink="">
      <xdr:nvSpPr>
        <xdr:cNvPr id="327" name="【福祉施設】&#10;一人当たり面積平均値テキスト"/>
        <xdr:cNvSpPr txBox="1"/>
      </xdr:nvSpPr>
      <xdr:spPr>
        <a:xfrm>
          <a:off x="1051560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28" name="フローチャート: 判断 32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29" name="フローチャート: 判断 328"/>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30" name="フローチャート: 判断 329"/>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31" name="フローチャート: 判断 330"/>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楕円 336"/>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10177</xdr:rowOff>
    </xdr:from>
    <xdr:ext cx="469744" cy="259045"/>
    <xdr:sp macro="" textlink="">
      <xdr:nvSpPr>
        <xdr:cNvPr id="338" name="【福祉施設】&#10;一人当たり面積該当値テキスト"/>
        <xdr:cNvSpPr txBox="1"/>
      </xdr:nvSpPr>
      <xdr:spPr>
        <a:xfrm>
          <a:off x="10515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154939</xdr:rowOff>
    </xdr:from>
    <xdr:to>
      <xdr:col>50</xdr:col>
      <xdr:colOff>165100</xdr:colOff>
      <xdr:row>84</xdr:row>
      <xdr:rowOff>85089</xdr:rowOff>
    </xdr:to>
    <xdr:sp macro="" textlink="">
      <xdr:nvSpPr>
        <xdr:cNvPr id="339" name="楕円 338"/>
        <xdr:cNvSpPr/>
      </xdr:nvSpPr>
      <xdr:spPr>
        <a:xfrm>
          <a:off x="9588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34289</xdr:rowOff>
    </xdr:from>
    <xdr:to>
      <xdr:col>55</xdr:col>
      <xdr:colOff>0</xdr:colOff>
      <xdr:row>84</xdr:row>
      <xdr:rowOff>38100</xdr:rowOff>
    </xdr:to>
    <xdr:cxnSp macro="">
      <xdr:nvCxnSpPr>
        <xdr:cNvPr id="340" name="直線コネクタ 339"/>
        <xdr:cNvCxnSpPr/>
      </xdr:nvCxnSpPr>
      <xdr:spPr>
        <a:xfrm>
          <a:off x="9639300" y="1443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149225</xdr:rowOff>
    </xdr:from>
    <xdr:to>
      <xdr:col>46</xdr:col>
      <xdr:colOff>38100</xdr:colOff>
      <xdr:row>84</xdr:row>
      <xdr:rowOff>79375</xdr:rowOff>
    </xdr:to>
    <xdr:sp macro="" textlink="">
      <xdr:nvSpPr>
        <xdr:cNvPr id="341" name="楕円 340"/>
        <xdr:cNvSpPr/>
      </xdr:nvSpPr>
      <xdr:spPr>
        <a:xfrm>
          <a:off x="8699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28575</xdr:rowOff>
    </xdr:from>
    <xdr:to>
      <xdr:col>50</xdr:col>
      <xdr:colOff>114300</xdr:colOff>
      <xdr:row>84</xdr:row>
      <xdr:rowOff>34289</xdr:rowOff>
    </xdr:to>
    <xdr:cxnSp macro="">
      <xdr:nvCxnSpPr>
        <xdr:cNvPr id="342" name="直線コネクタ 341"/>
        <xdr:cNvCxnSpPr/>
      </xdr:nvCxnSpPr>
      <xdr:spPr>
        <a:xfrm>
          <a:off x="8750300" y="144303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143511</xdr:rowOff>
    </xdr:from>
    <xdr:to>
      <xdr:col>41</xdr:col>
      <xdr:colOff>101600</xdr:colOff>
      <xdr:row>84</xdr:row>
      <xdr:rowOff>73661</xdr:rowOff>
    </xdr:to>
    <xdr:sp macro="" textlink="">
      <xdr:nvSpPr>
        <xdr:cNvPr id="343" name="楕円 342"/>
        <xdr:cNvSpPr/>
      </xdr:nvSpPr>
      <xdr:spPr>
        <a:xfrm>
          <a:off x="7810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22861</xdr:rowOff>
    </xdr:from>
    <xdr:to>
      <xdr:col>45</xdr:col>
      <xdr:colOff>177800</xdr:colOff>
      <xdr:row>84</xdr:row>
      <xdr:rowOff>28575</xdr:rowOff>
    </xdr:to>
    <xdr:cxnSp macro="">
      <xdr:nvCxnSpPr>
        <xdr:cNvPr id="344" name="直線コネクタ 343"/>
        <xdr:cNvCxnSpPr/>
      </xdr:nvCxnSpPr>
      <xdr:spPr>
        <a:xfrm>
          <a:off x="7861300" y="144246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160038</xdr:rowOff>
    </xdr:from>
    <xdr:ext cx="469744" cy="259045"/>
    <xdr:sp macro="" textlink="">
      <xdr:nvSpPr>
        <xdr:cNvPr id="345" name="n_1aveValue【福祉施設】&#10;一人当たり面積"/>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110507</xdr:rowOff>
    </xdr:from>
    <xdr:ext cx="469744" cy="259045"/>
    <xdr:sp macro="" textlink="">
      <xdr:nvSpPr>
        <xdr:cNvPr id="346" name="n_2aveValue【福祉施設】&#10;一人当たり面積"/>
        <xdr:cNvSpPr txBox="1"/>
      </xdr:nvSpPr>
      <xdr:spPr>
        <a:xfrm>
          <a:off x="8515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112413</xdr:rowOff>
    </xdr:from>
    <xdr:ext cx="469744" cy="259045"/>
    <xdr:sp macro="" textlink="">
      <xdr:nvSpPr>
        <xdr:cNvPr id="347" name="n_3aveValue【福祉施設】&#10;一人当たり面積"/>
        <xdr:cNvSpPr txBox="1"/>
      </xdr:nvSpPr>
      <xdr:spPr>
        <a:xfrm>
          <a:off x="7626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101616</xdr:rowOff>
    </xdr:from>
    <xdr:ext cx="469744" cy="259045"/>
    <xdr:sp macro="" textlink="">
      <xdr:nvSpPr>
        <xdr:cNvPr id="348" name="n_1mainValue【福祉施設】&#10;一人当たり面積"/>
        <xdr:cNvSpPr txBox="1"/>
      </xdr:nvSpPr>
      <xdr:spPr>
        <a:xfrm>
          <a:off x="9391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95902</xdr:rowOff>
    </xdr:from>
    <xdr:ext cx="469744" cy="259045"/>
    <xdr:sp macro="" textlink="">
      <xdr:nvSpPr>
        <xdr:cNvPr id="349" name="n_2mainValue【福祉施設】&#10;一人当たり面積"/>
        <xdr:cNvSpPr txBox="1"/>
      </xdr:nvSpPr>
      <xdr:spPr>
        <a:xfrm>
          <a:off x="8515427" y="1415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90188</xdr:rowOff>
    </xdr:from>
    <xdr:ext cx="469744" cy="259045"/>
    <xdr:sp macro="" textlink="">
      <xdr:nvSpPr>
        <xdr:cNvPr id="350" name="n_3mainValue【福祉施設】&#10;一人当たり面積"/>
        <xdr:cNvSpPr txBox="1"/>
      </xdr:nvSpPr>
      <xdr:spPr>
        <a:xfrm>
          <a:off x="7626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9" name="直線コネクタ 4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0" name="テキスト ボックス 4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1" name="直線コネクタ 4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2" name="テキスト ボックス 4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3" name="直線コネクタ 4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4" name="テキスト ボックス 4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5" name="直線コネクタ 4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6" name="テキスト ボックス 4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7" name="直線コネクタ 4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8" name="テキスト ボックス 4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9" name="直線コネクタ 4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0" name="テキスト ボックス 4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1" name="直線コネクタ 4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2" name="テキスト ボックス 4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24" name="直線コネクタ 423"/>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25"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26" name="直線コネクタ 425"/>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27"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28" name="直線コネクタ 427"/>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29"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30" name="フローチャート: 判断 429"/>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31" name="フローチャート: 判断 430"/>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32" name="フローチャート: 判断 431"/>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33" name="フローチャート: 判断 432"/>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11793</xdr:rowOff>
    </xdr:from>
    <xdr:to>
      <xdr:col>85</xdr:col>
      <xdr:colOff>177800</xdr:colOff>
      <xdr:row>78</xdr:row>
      <xdr:rowOff>113393</xdr:rowOff>
    </xdr:to>
    <xdr:sp macro="" textlink="">
      <xdr:nvSpPr>
        <xdr:cNvPr id="439" name="楕円 438"/>
        <xdr:cNvSpPr/>
      </xdr:nvSpPr>
      <xdr:spPr>
        <a:xfrm>
          <a:off x="16268700" y="133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136270</xdr:rowOff>
    </xdr:from>
    <xdr:ext cx="405111" cy="259045"/>
    <xdr:sp macro="" textlink="">
      <xdr:nvSpPr>
        <xdr:cNvPr id="440" name="【消防施設】&#10;有形固定資産減価償却率該当値テキスト"/>
        <xdr:cNvSpPr txBox="1"/>
      </xdr:nvSpPr>
      <xdr:spPr>
        <a:xfrm>
          <a:off x="16357600" y="1333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33020</xdr:rowOff>
    </xdr:from>
    <xdr:to>
      <xdr:col>81</xdr:col>
      <xdr:colOff>101600</xdr:colOff>
      <xdr:row>78</xdr:row>
      <xdr:rowOff>134620</xdr:rowOff>
    </xdr:to>
    <xdr:sp macro="" textlink="">
      <xdr:nvSpPr>
        <xdr:cNvPr id="441" name="楕円 440"/>
        <xdr:cNvSpPr/>
      </xdr:nvSpPr>
      <xdr:spPr>
        <a:xfrm>
          <a:off x="1543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62593</xdr:rowOff>
    </xdr:from>
    <xdr:to>
      <xdr:col>85</xdr:col>
      <xdr:colOff>127000</xdr:colOff>
      <xdr:row>78</xdr:row>
      <xdr:rowOff>83820</xdr:rowOff>
    </xdr:to>
    <xdr:cxnSp macro="">
      <xdr:nvCxnSpPr>
        <xdr:cNvPr id="442" name="直線コネクタ 441"/>
        <xdr:cNvCxnSpPr/>
      </xdr:nvCxnSpPr>
      <xdr:spPr>
        <a:xfrm flipV="1">
          <a:off x="15481300" y="134356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144055</xdr:rowOff>
    </xdr:from>
    <xdr:to>
      <xdr:col>76</xdr:col>
      <xdr:colOff>165100</xdr:colOff>
      <xdr:row>79</xdr:row>
      <xdr:rowOff>74205</xdr:rowOff>
    </xdr:to>
    <xdr:sp macro="" textlink="">
      <xdr:nvSpPr>
        <xdr:cNvPr id="443" name="楕円 442"/>
        <xdr:cNvSpPr/>
      </xdr:nvSpPr>
      <xdr:spPr>
        <a:xfrm>
          <a:off x="14541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83820</xdr:rowOff>
    </xdr:from>
    <xdr:to>
      <xdr:col>81</xdr:col>
      <xdr:colOff>50800</xdr:colOff>
      <xdr:row>79</xdr:row>
      <xdr:rowOff>23405</xdr:rowOff>
    </xdr:to>
    <xdr:cxnSp macro="">
      <xdr:nvCxnSpPr>
        <xdr:cNvPr id="444" name="直線コネクタ 443"/>
        <xdr:cNvCxnSpPr/>
      </xdr:nvCxnSpPr>
      <xdr:spPr>
        <a:xfrm flipV="1">
          <a:off x="14592300" y="1345692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162016</xdr:rowOff>
    </xdr:from>
    <xdr:to>
      <xdr:col>72</xdr:col>
      <xdr:colOff>38100</xdr:colOff>
      <xdr:row>79</xdr:row>
      <xdr:rowOff>92166</xdr:rowOff>
    </xdr:to>
    <xdr:sp macro="" textlink="">
      <xdr:nvSpPr>
        <xdr:cNvPr id="445" name="楕円 444"/>
        <xdr:cNvSpPr/>
      </xdr:nvSpPr>
      <xdr:spPr>
        <a:xfrm>
          <a:off x="13652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23405</xdr:rowOff>
    </xdr:from>
    <xdr:to>
      <xdr:col>76</xdr:col>
      <xdr:colOff>114300</xdr:colOff>
      <xdr:row>79</xdr:row>
      <xdr:rowOff>41366</xdr:rowOff>
    </xdr:to>
    <xdr:cxnSp macro="">
      <xdr:nvCxnSpPr>
        <xdr:cNvPr id="446" name="直線コネクタ 445"/>
        <xdr:cNvCxnSpPr/>
      </xdr:nvCxnSpPr>
      <xdr:spPr>
        <a:xfrm flipV="1">
          <a:off x="13703300" y="1356795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447"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448"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449" name="n_3aveValue【消防施設】&#10;有形固定資産減価償却率"/>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151147</xdr:rowOff>
    </xdr:from>
    <xdr:ext cx="405111" cy="259045"/>
    <xdr:sp macro="" textlink="">
      <xdr:nvSpPr>
        <xdr:cNvPr id="450" name="n_1mainValue【消防施設】&#10;有形固定資産減価償却率"/>
        <xdr:cNvSpPr txBox="1"/>
      </xdr:nvSpPr>
      <xdr:spPr>
        <a:xfrm>
          <a:off x="15266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90732</xdr:rowOff>
    </xdr:from>
    <xdr:ext cx="405111" cy="259045"/>
    <xdr:sp macro="" textlink="">
      <xdr:nvSpPr>
        <xdr:cNvPr id="451" name="n_2mainValue【消防施設】&#10;有形固定資産減価償却率"/>
        <xdr:cNvSpPr txBox="1"/>
      </xdr:nvSpPr>
      <xdr:spPr>
        <a:xfrm>
          <a:off x="143897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108693</xdr:rowOff>
    </xdr:from>
    <xdr:ext cx="405111" cy="259045"/>
    <xdr:sp macro="" textlink="">
      <xdr:nvSpPr>
        <xdr:cNvPr id="452" name="n_3mainValue【消防施設】&#10;有形固定資産減価償却率"/>
        <xdr:cNvSpPr txBox="1"/>
      </xdr:nvSpPr>
      <xdr:spPr>
        <a:xfrm>
          <a:off x="135007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1" name="テキスト ボックス 4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2" name="直線コネクタ 4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3" name="直線コネクタ 4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4" name="テキスト ボックス 4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5" name="直線コネクタ 4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6" name="テキスト ボックス 4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7" name="直線コネクタ 4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8" name="テキスト ボックス 4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9" name="直線コネクタ 4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0" name="テキスト ボックス 4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1" name="直線コネクタ 4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2" name="テキスト ボックス 4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3" name="直線コネクタ 4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4" name="テキスト ボックス 4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476" name="直線コネクタ 475"/>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477"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478" name="直線コネクタ 477"/>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479"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480" name="直線コネクタ 479"/>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481"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82" name="フローチャート: 判断 481"/>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483" name="フローチャート: 判断 482"/>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484" name="フローチャート: 判断 48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85" name="フローチャート: 判断 484"/>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491" name="楕円 490"/>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39388</xdr:rowOff>
    </xdr:from>
    <xdr:ext cx="469744" cy="259045"/>
    <xdr:sp macro="" textlink="">
      <xdr:nvSpPr>
        <xdr:cNvPr id="492" name="【消防施設】&#10;一人当たり面積該当値テキスト"/>
        <xdr:cNvSpPr txBox="1"/>
      </xdr:nvSpPr>
      <xdr:spPr>
        <a:xfrm>
          <a:off x="22199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493" name="楕円 492"/>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3811</xdr:rowOff>
    </xdr:to>
    <xdr:cxnSp macro="">
      <xdr:nvCxnSpPr>
        <xdr:cNvPr id="494" name="直線コネクタ 493"/>
        <xdr:cNvCxnSpPr/>
      </xdr:nvCxnSpPr>
      <xdr:spPr>
        <a:xfrm>
          <a:off x="21323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495" name="楕円 49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3811</xdr:rowOff>
    </xdr:to>
    <xdr:cxnSp macro="">
      <xdr:nvCxnSpPr>
        <xdr:cNvPr id="496" name="直線コネクタ 495"/>
        <xdr:cNvCxnSpPr/>
      </xdr:nvCxnSpPr>
      <xdr:spPr>
        <a:xfrm>
          <a:off x="20434300" y="14744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497" name="楕円 496"/>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498" name="直線コネクタ 497"/>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499"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500"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01"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502" name="n_1mainValue【消防施設】&#10;一人当たり面積"/>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503"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504"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30" name="直線コネクタ 529"/>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31"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32" name="直線コネクタ 53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33"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34" name="直線コネクタ 533"/>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535"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36" name="フローチャート: 判断 535"/>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37" name="フローチャート: 判断 536"/>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38" name="フローチャート: 判断 537"/>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39" name="フローチャート: 判断 538"/>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149498</xdr:rowOff>
    </xdr:from>
    <xdr:to>
      <xdr:col>85</xdr:col>
      <xdr:colOff>177800</xdr:colOff>
      <xdr:row>101</xdr:row>
      <xdr:rowOff>79648</xdr:rowOff>
    </xdr:to>
    <xdr:sp macro="" textlink="">
      <xdr:nvSpPr>
        <xdr:cNvPr id="545" name="楕円 544"/>
        <xdr:cNvSpPr/>
      </xdr:nvSpPr>
      <xdr:spPr>
        <a:xfrm>
          <a:off x="162687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925</xdr:rowOff>
    </xdr:from>
    <xdr:ext cx="405111" cy="259045"/>
    <xdr:sp macro="" textlink="">
      <xdr:nvSpPr>
        <xdr:cNvPr id="546" name="【庁舎】&#10;有形固定資産減価償却率該当値テキスト"/>
        <xdr:cNvSpPr txBox="1"/>
      </xdr:nvSpPr>
      <xdr:spPr>
        <a:xfrm>
          <a:off x="16357600" y="1714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167458</xdr:rowOff>
    </xdr:from>
    <xdr:to>
      <xdr:col>81</xdr:col>
      <xdr:colOff>101600</xdr:colOff>
      <xdr:row>101</xdr:row>
      <xdr:rowOff>97608</xdr:rowOff>
    </xdr:to>
    <xdr:sp macro="" textlink="">
      <xdr:nvSpPr>
        <xdr:cNvPr id="547" name="楕円 546"/>
        <xdr:cNvSpPr/>
      </xdr:nvSpPr>
      <xdr:spPr>
        <a:xfrm>
          <a:off x="154305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28848</xdr:rowOff>
    </xdr:from>
    <xdr:to>
      <xdr:col>85</xdr:col>
      <xdr:colOff>127000</xdr:colOff>
      <xdr:row>101</xdr:row>
      <xdr:rowOff>46808</xdr:rowOff>
    </xdr:to>
    <xdr:cxnSp macro="">
      <xdr:nvCxnSpPr>
        <xdr:cNvPr id="548" name="直線コネクタ 547"/>
        <xdr:cNvCxnSpPr/>
      </xdr:nvCxnSpPr>
      <xdr:spPr>
        <a:xfrm flipV="1">
          <a:off x="15481300" y="17345298"/>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10705</xdr:rowOff>
    </xdr:from>
    <xdr:to>
      <xdr:col>76</xdr:col>
      <xdr:colOff>165100</xdr:colOff>
      <xdr:row>101</xdr:row>
      <xdr:rowOff>112305</xdr:rowOff>
    </xdr:to>
    <xdr:sp macro="" textlink="">
      <xdr:nvSpPr>
        <xdr:cNvPr id="549" name="楕円 548"/>
        <xdr:cNvSpPr/>
      </xdr:nvSpPr>
      <xdr:spPr>
        <a:xfrm>
          <a:off x="14541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46808</xdr:rowOff>
    </xdr:from>
    <xdr:to>
      <xdr:col>81</xdr:col>
      <xdr:colOff>50800</xdr:colOff>
      <xdr:row>101</xdr:row>
      <xdr:rowOff>61505</xdr:rowOff>
    </xdr:to>
    <xdr:cxnSp macro="">
      <xdr:nvCxnSpPr>
        <xdr:cNvPr id="550" name="直線コネクタ 549"/>
        <xdr:cNvCxnSpPr/>
      </xdr:nvCxnSpPr>
      <xdr:spPr>
        <a:xfrm flipV="1">
          <a:off x="14592300" y="173632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48261</xdr:rowOff>
    </xdr:from>
    <xdr:to>
      <xdr:col>72</xdr:col>
      <xdr:colOff>38100</xdr:colOff>
      <xdr:row>101</xdr:row>
      <xdr:rowOff>149861</xdr:rowOff>
    </xdr:to>
    <xdr:sp macro="" textlink="">
      <xdr:nvSpPr>
        <xdr:cNvPr id="551" name="楕円 550"/>
        <xdr:cNvSpPr/>
      </xdr:nvSpPr>
      <xdr:spPr>
        <a:xfrm>
          <a:off x="13652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61505</xdr:rowOff>
    </xdr:from>
    <xdr:to>
      <xdr:col>76</xdr:col>
      <xdr:colOff>114300</xdr:colOff>
      <xdr:row>101</xdr:row>
      <xdr:rowOff>99061</xdr:rowOff>
    </xdr:to>
    <xdr:cxnSp macro="">
      <xdr:nvCxnSpPr>
        <xdr:cNvPr id="552" name="直線コネクタ 551"/>
        <xdr:cNvCxnSpPr/>
      </xdr:nvCxnSpPr>
      <xdr:spPr>
        <a:xfrm flipV="1">
          <a:off x="13703300" y="173779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553"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554"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555"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114135</xdr:rowOff>
    </xdr:from>
    <xdr:ext cx="405111" cy="259045"/>
    <xdr:sp macro="" textlink="">
      <xdr:nvSpPr>
        <xdr:cNvPr id="556" name="n_1mainValue【庁舎】&#10;有形固定資産減価償却率"/>
        <xdr:cNvSpPr txBox="1"/>
      </xdr:nvSpPr>
      <xdr:spPr>
        <a:xfrm>
          <a:off x="15266044"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128832</xdr:rowOff>
    </xdr:from>
    <xdr:ext cx="405111" cy="259045"/>
    <xdr:sp macro="" textlink="">
      <xdr:nvSpPr>
        <xdr:cNvPr id="557" name="n_2mainValue【庁舎】&#10;有形固定資産減価償却率"/>
        <xdr:cNvSpPr txBox="1"/>
      </xdr:nvSpPr>
      <xdr:spPr>
        <a:xfrm>
          <a:off x="14389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166388</xdr:rowOff>
    </xdr:from>
    <xdr:ext cx="405111" cy="259045"/>
    <xdr:sp macro="" textlink="">
      <xdr:nvSpPr>
        <xdr:cNvPr id="558" name="n_3mainValue【庁舎】&#10;有形固定資産減価償却率"/>
        <xdr:cNvSpPr txBox="1"/>
      </xdr:nvSpPr>
      <xdr:spPr>
        <a:xfrm>
          <a:off x="13500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9" name="直線コネクタ 5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0" name="テキスト ボックス 5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1" name="直線コネクタ 5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2" name="テキスト ボックス 5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3" name="直線コネクタ 5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4" name="テキスト ボックス 5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5" name="直線コネクタ 5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6" name="テキスト ボックス 5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7" name="直線コネクタ 5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8" name="テキスト ボックス 5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9" name="直線コネクタ 5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0" name="テキスト ボックス 5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584" name="直線コネクタ 583"/>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585"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586" name="直線コネクタ 585"/>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587"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588" name="直線コネクタ 587"/>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89"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90" name="フローチャート: 判断 589"/>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91" name="フローチャート: 判断 59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592" name="フローチャート: 判断 591"/>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119018</xdr:rowOff>
    </xdr:from>
    <xdr:to>
      <xdr:col>102</xdr:col>
      <xdr:colOff>165100</xdr:colOff>
      <xdr:row>107</xdr:row>
      <xdr:rowOff>49168</xdr:rowOff>
    </xdr:to>
    <xdr:sp macro="" textlink="">
      <xdr:nvSpPr>
        <xdr:cNvPr id="593" name="フローチャート: 判断 592"/>
        <xdr:cNvSpPr/>
      </xdr:nvSpPr>
      <xdr:spPr>
        <a:xfrm>
          <a:off x="19494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599" name="楕円 598"/>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43197</xdr:rowOff>
    </xdr:from>
    <xdr:ext cx="469744" cy="259045"/>
    <xdr:sp macro="" textlink="">
      <xdr:nvSpPr>
        <xdr:cNvPr id="600" name="【庁舎】&#10;一人当たり面積該当値テキスト"/>
        <xdr:cNvSpPr txBox="1"/>
      </xdr:nvSpPr>
      <xdr:spPr>
        <a:xfrm>
          <a:off x="221996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127181</xdr:rowOff>
    </xdr:from>
    <xdr:to>
      <xdr:col>112</xdr:col>
      <xdr:colOff>38100</xdr:colOff>
      <xdr:row>108</xdr:row>
      <xdr:rowOff>57331</xdr:rowOff>
    </xdr:to>
    <xdr:sp macro="" textlink="">
      <xdr:nvSpPr>
        <xdr:cNvPr id="601" name="楕円 600"/>
        <xdr:cNvSpPr/>
      </xdr:nvSpPr>
      <xdr:spPr>
        <a:xfrm>
          <a:off x="21272500" y="184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6531</xdr:rowOff>
    </xdr:from>
    <xdr:to>
      <xdr:col>116</xdr:col>
      <xdr:colOff>63500</xdr:colOff>
      <xdr:row>108</xdr:row>
      <xdr:rowOff>7620</xdr:rowOff>
    </xdr:to>
    <xdr:cxnSp macro="">
      <xdr:nvCxnSpPr>
        <xdr:cNvPr id="602" name="直線コネクタ 601"/>
        <xdr:cNvCxnSpPr/>
      </xdr:nvCxnSpPr>
      <xdr:spPr>
        <a:xfrm>
          <a:off x="21323300" y="1852313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125005</xdr:rowOff>
    </xdr:from>
    <xdr:to>
      <xdr:col>107</xdr:col>
      <xdr:colOff>101600</xdr:colOff>
      <xdr:row>108</xdr:row>
      <xdr:rowOff>55155</xdr:rowOff>
    </xdr:to>
    <xdr:sp macro="" textlink="">
      <xdr:nvSpPr>
        <xdr:cNvPr id="603" name="楕円 602"/>
        <xdr:cNvSpPr/>
      </xdr:nvSpPr>
      <xdr:spPr>
        <a:xfrm>
          <a:off x="2038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6531</xdr:rowOff>
    </xdr:to>
    <xdr:cxnSp macro="">
      <xdr:nvCxnSpPr>
        <xdr:cNvPr id="604" name="直線コネクタ 603"/>
        <xdr:cNvCxnSpPr/>
      </xdr:nvCxnSpPr>
      <xdr:spPr>
        <a:xfrm>
          <a:off x="20434300" y="185209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605" name="楕円 604"/>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4355</xdr:rowOff>
    </xdr:to>
    <xdr:cxnSp macro="">
      <xdr:nvCxnSpPr>
        <xdr:cNvPr id="606" name="直線コネクタ 605"/>
        <xdr:cNvCxnSpPr/>
      </xdr:nvCxnSpPr>
      <xdr:spPr>
        <a:xfrm>
          <a:off x="19545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07"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608"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65695</xdr:rowOff>
    </xdr:from>
    <xdr:ext cx="469744" cy="259045"/>
    <xdr:sp macro="" textlink="">
      <xdr:nvSpPr>
        <xdr:cNvPr id="609" name="n_3aveValue【庁舎】&#10;一人当たり面積"/>
        <xdr:cNvSpPr txBox="1"/>
      </xdr:nvSpPr>
      <xdr:spPr>
        <a:xfrm>
          <a:off x="19310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48458</xdr:rowOff>
    </xdr:from>
    <xdr:ext cx="469744" cy="259045"/>
    <xdr:sp macro="" textlink="">
      <xdr:nvSpPr>
        <xdr:cNvPr id="610" name="n_1mainValue【庁舎】&#10;一人当たり面積"/>
        <xdr:cNvSpPr txBox="1"/>
      </xdr:nvSpPr>
      <xdr:spPr>
        <a:xfrm>
          <a:off x="21075727" y="185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611" name="n_2mainValue【庁舎】&#10;一人当たり面積"/>
        <xdr:cNvSpPr txBox="1"/>
      </xdr:nvSpPr>
      <xdr:spPr>
        <a:xfrm>
          <a:off x="20199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612" name="n_3mainValue【庁舎】&#10;一人当たり面積"/>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当町の特徴として非合併自治体であるため、公共施設保有量が少なく、一人当たり面積等の数値が少ないことが挙げられるが、例外的に福祉施設のみ全国平均・三重県平均・類似団体平均を上回っている。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有形固定資産減価償却率については消防施設と庁舎の数値が高い。消防施設については、倉庫や車庫のみであることから更新等整備が遅れている状況で類似団体内順位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位となっている。庁舎においては建設当初から存在する部分、</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度に渡り増設した部分とあるが、当初から存在する部分は昭和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年以上経過しており、最も新しく増築した部分も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年程度経過している。そのため、全国平均・三重県平均・類似団体内平均よりも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有形固定資産減価償却率が類似団体内順位</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位で一人当たり面積が類似団体内順位</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位という庁舎については庁舎の老朽化及び行政需要の高まりによる職員の職務スペースの確保のため、新庁舎建設について検討をする必要がある。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10,837
10,678
5.99
4,512,918
4,317,838
151,651
2,868,704
4,263,415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財政力指数は前年度より微増し、類似団体内順位は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位と変わらず、高い数値を保っている。前年度より増加した主たる要因は、法人税割の増によるものであるが、個人住民税収や固定資産税収も引き続</a:t>
          </a:r>
          <a:r>
            <a:rPr kumimoji="1" lang="ja-JP" altLang="en-US" sz="1300">
              <a:solidFill>
                <a:schemeClr val="tx1"/>
              </a:solidFill>
              <a:latin typeface="ＭＳ Ｐゴシック" panose="020B0600070205080204" pitchFamily="50" charset="-128"/>
              <a:ea typeface="ＭＳ Ｐゴシック" panose="020B0600070205080204" pitchFamily="50" charset="-128"/>
            </a:rPr>
            <a:t>き</a:t>
          </a:r>
          <a:r>
            <a:rPr kumimoji="1" lang="ja-JP" altLang="en-US" sz="1300">
              <a:latin typeface="ＭＳ Ｐゴシック" panose="020B0600070205080204" pitchFamily="50" charset="-128"/>
              <a:ea typeface="ＭＳ Ｐゴシック" panose="020B0600070205080204" pitchFamily="50" charset="-128"/>
            </a:rPr>
            <a:t>安定した収入を保っていることも要因である。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自主財源が好調であるため、財政力指数は高い数値で推移していくと考えられるが、短期的な税収の影響などにより、普通交付税額が急激に減少されることも想定されるため、財政調整基金などの財源を確保しつつ、法人税収の動向を注視しながら安定的な財政運営を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69548</xdr:rowOff>
    </xdr:to>
    <xdr:cxnSp macro="">
      <xdr:nvCxnSpPr>
        <xdr:cNvPr id="70" name="直線コネクタ 69"/>
        <xdr:cNvCxnSpPr/>
      </xdr:nvCxnSpPr>
      <xdr:spPr>
        <a:xfrm flipV="1">
          <a:off x="4114800" y="69045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69548</xdr:rowOff>
    </xdr:from>
    <xdr:to>
      <xdr:col>19</xdr:col>
      <xdr:colOff>133350</xdr:colOff>
      <xdr:row>40</xdr:row>
      <xdr:rowOff>92528</xdr:rowOff>
    </xdr:to>
    <xdr:cxnSp macro="">
      <xdr:nvCxnSpPr>
        <xdr:cNvPr id="73" name="直線コネクタ 72"/>
        <xdr:cNvCxnSpPr/>
      </xdr:nvCxnSpPr>
      <xdr:spPr>
        <a:xfrm flipV="1">
          <a:off x="3225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81038</xdr:rowOff>
    </xdr:from>
    <xdr:to>
      <xdr:col>15</xdr:col>
      <xdr:colOff>82550</xdr:colOff>
      <xdr:row>40</xdr:row>
      <xdr:rowOff>92528</xdr:rowOff>
    </xdr:to>
    <xdr:cxnSp macro="">
      <xdr:nvCxnSpPr>
        <xdr:cNvPr id="76" name="直線コネクタ 75"/>
        <xdr:cNvCxnSpPr/>
      </xdr:nvCxnSpPr>
      <xdr:spPr>
        <a:xfrm>
          <a:off x="2336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81038</xdr:rowOff>
    </xdr:to>
    <xdr:cxnSp macro="">
      <xdr:nvCxnSpPr>
        <xdr:cNvPr id="79" name="直線コネクタ 78"/>
        <xdr:cNvCxnSpPr/>
      </xdr:nvCxnSpPr>
      <xdr:spPr>
        <a:xfrm>
          <a:off x="1447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9" name="楕円 88"/>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90"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18748</xdr:rowOff>
    </xdr:from>
    <xdr:to>
      <xdr:col>19</xdr:col>
      <xdr:colOff>184150</xdr:colOff>
      <xdr:row>40</xdr:row>
      <xdr:rowOff>120348</xdr:rowOff>
    </xdr:to>
    <xdr:sp macro="" textlink="">
      <xdr:nvSpPr>
        <xdr:cNvPr id="91" name="楕円 90"/>
        <xdr:cNvSpPr/>
      </xdr:nvSpPr>
      <xdr:spPr>
        <a:xfrm>
          <a:off x="4064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130525</xdr:rowOff>
    </xdr:from>
    <xdr:ext cx="736600" cy="259045"/>
    <xdr:sp macro="" textlink="">
      <xdr:nvSpPr>
        <xdr:cNvPr id="92" name="テキスト ボックス 91"/>
        <xdr:cNvSpPr txBox="1"/>
      </xdr:nvSpPr>
      <xdr:spPr>
        <a:xfrm>
          <a:off x="3733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30238</xdr:rowOff>
    </xdr:from>
    <xdr:to>
      <xdr:col>11</xdr:col>
      <xdr:colOff>82550</xdr:colOff>
      <xdr:row>40</xdr:row>
      <xdr:rowOff>131838</xdr:rowOff>
    </xdr:to>
    <xdr:sp macro="" textlink="">
      <xdr:nvSpPr>
        <xdr:cNvPr id="95" name="楕円 94"/>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142015</xdr:rowOff>
    </xdr:from>
    <xdr:ext cx="762000" cy="259045"/>
    <xdr:sp macro="" textlink="">
      <xdr:nvSpPr>
        <xdr:cNvPr id="96" name="テキスト ボックス 95"/>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悪化したものの、類似団体内順位は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位と変動に留まった。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公共下水道事業特別会計への経常的な繰出金、分流式下水道等に要する経費に係る繰出基準額が増加したことから経常的経費が前年度と比較して大幅に増加したことの主たる要因である。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当該繰出金は年度ごとに増減するため、今後の経常収支比率も年度ごとに変動することが予想される。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61</xdr:row>
      <xdr:rowOff>153162</xdr:rowOff>
    </xdr:to>
    <xdr:cxnSp macro="">
      <xdr:nvCxnSpPr>
        <xdr:cNvPr id="131" name="直線コネクタ 130"/>
        <xdr:cNvCxnSpPr/>
      </xdr:nvCxnSpPr>
      <xdr:spPr>
        <a:xfrm>
          <a:off x="4114800" y="10360660"/>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62</xdr:row>
      <xdr:rowOff>112014</xdr:rowOff>
    </xdr:to>
    <xdr:cxnSp macro="">
      <xdr:nvCxnSpPr>
        <xdr:cNvPr id="134" name="直線コネクタ 133"/>
        <xdr:cNvCxnSpPr/>
      </xdr:nvCxnSpPr>
      <xdr:spPr>
        <a:xfrm flipV="1">
          <a:off x="3225800" y="10360660"/>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112014</xdr:rowOff>
    </xdr:to>
    <xdr:cxnSp macro="">
      <xdr:nvCxnSpPr>
        <xdr:cNvPr id="137" name="直線コネクタ 136"/>
        <xdr:cNvCxnSpPr/>
      </xdr:nvCxnSpPr>
      <xdr:spPr>
        <a:xfrm>
          <a:off x="2336800" y="106067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116840</xdr:rowOff>
    </xdr:to>
    <xdr:cxnSp macro="">
      <xdr:nvCxnSpPr>
        <xdr:cNvPr id="140" name="直線コネクタ 139"/>
        <xdr:cNvCxnSpPr/>
      </xdr:nvCxnSpPr>
      <xdr:spPr>
        <a:xfrm flipV="1">
          <a:off x="1447800" y="1060678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1" name="フローチャート: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2" name="テキスト ボックス 141"/>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3" name="フローチャート: 判断 142"/>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44" name="テキスト ボックス 143"/>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0" name="楕円 149"/>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1"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2" name="楕円 151"/>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3" name="テキスト ボックス 152"/>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4" name="楕円 153"/>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5" name="テキスト ボックス 154"/>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6" name="楕円 155"/>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7" name="テキスト ボックス 156"/>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8" name="楕円 157"/>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9" name="テキスト ボックス 158"/>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人口１人当たり人件費・物件費等決算額は前年度よりも数値が増加したものの、類似団体内順位は前年度同様</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数値増加については人口増となっているものの、人件費・物件費の増加が顕著であることが要因である。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では人口増、とりわけ年少人口増による園児等増加の対応により人件費や賃金が高くなっていることが主たる要因であるが、全国平均や三重県平均と比較すると高い水準であるため、引き続き削減可能なものについてできる限りの経常的な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110705</xdr:rowOff>
    </xdr:from>
    <xdr:to>
      <xdr:col>23</xdr:col>
      <xdr:colOff>133350</xdr:colOff>
      <xdr:row>81</xdr:row>
      <xdr:rowOff>123831</xdr:rowOff>
    </xdr:to>
    <xdr:cxnSp macro="">
      <xdr:nvCxnSpPr>
        <xdr:cNvPr id="194" name="直線コネクタ 193"/>
        <xdr:cNvCxnSpPr/>
      </xdr:nvCxnSpPr>
      <xdr:spPr>
        <a:xfrm>
          <a:off x="4114800" y="13998155"/>
          <a:ext cx="8382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110705</xdr:rowOff>
    </xdr:from>
    <xdr:to>
      <xdr:col>19</xdr:col>
      <xdr:colOff>133350</xdr:colOff>
      <xdr:row>81</xdr:row>
      <xdr:rowOff>133697</xdr:rowOff>
    </xdr:to>
    <xdr:cxnSp macro="">
      <xdr:nvCxnSpPr>
        <xdr:cNvPr id="197" name="直線コネクタ 196"/>
        <xdr:cNvCxnSpPr/>
      </xdr:nvCxnSpPr>
      <xdr:spPr>
        <a:xfrm flipV="1">
          <a:off x="3225800" y="13998155"/>
          <a:ext cx="889000" cy="2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131110</xdr:rowOff>
    </xdr:from>
    <xdr:to>
      <xdr:col>15</xdr:col>
      <xdr:colOff>82550</xdr:colOff>
      <xdr:row>81</xdr:row>
      <xdr:rowOff>133697</xdr:rowOff>
    </xdr:to>
    <xdr:cxnSp macro="">
      <xdr:nvCxnSpPr>
        <xdr:cNvPr id="200" name="直線コネクタ 199"/>
        <xdr:cNvCxnSpPr/>
      </xdr:nvCxnSpPr>
      <xdr:spPr>
        <a:xfrm>
          <a:off x="2336800" y="14018560"/>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101873</xdr:rowOff>
    </xdr:from>
    <xdr:to>
      <xdr:col>11</xdr:col>
      <xdr:colOff>31750</xdr:colOff>
      <xdr:row>81</xdr:row>
      <xdr:rowOff>131110</xdr:rowOff>
    </xdr:to>
    <xdr:cxnSp macro="">
      <xdr:nvCxnSpPr>
        <xdr:cNvPr id="203" name="直線コネクタ 202"/>
        <xdr:cNvCxnSpPr/>
      </xdr:nvCxnSpPr>
      <xdr:spPr>
        <a:xfrm>
          <a:off x="1447800" y="13989323"/>
          <a:ext cx="889000" cy="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73031</xdr:rowOff>
    </xdr:from>
    <xdr:to>
      <xdr:col>23</xdr:col>
      <xdr:colOff>184150</xdr:colOff>
      <xdr:row>82</xdr:row>
      <xdr:rowOff>3181</xdr:rowOff>
    </xdr:to>
    <xdr:sp macro="" textlink="">
      <xdr:nvSpPr>
        <xdr:cNvPr id="213" name="楕円 212"/>
        <xdr:cNvSpPr/>
      </xdr:nvSpPr>
      <xdr:spPr>
        <a:xfrm>
          <a:off x="4902200" y="13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89558</xdr:rowOff>
    </xdr:from>
    <xdr:ext cx="762000" cy="259045"/>
    <xdr:sp macro="" textlink="">
      <xdr:nvSpPr>
        <xdr:cNvPr id="214" name="人件費・物件費等の状況該当値テキスト"/>
        <xdr:cNvSpPr txBox="1"/>
      </xdr:nvSpPr>
      <xdr:spPr>
        <a:xfrm>
          <a:off x="5041900" y="1380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59905</xdr:rowOff>
    </xdr:from>
    <xdr:to>
      <xdr:col>19</xdr:col>
      <xdr:colOff>184150</xdr:colOff>
      <xdr:row>81</xdr:row>
      <xdr:rowOff>161505</xdr:rowOff>
    </xdr:to>
    <xdr:sp macro="" textlink="">
      <xdr:nvSpPr>
        <xdr:cNvPr id="215" name="楕円 214"/>
        <xdr:cNvSpPr/>
      </xdr:nvSpPr>
      <xdr:spPr>
        <a:xfrm>
          <a:off x="4064000" y="1394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232</xdr:rowOff>
    </xdr:from>
    <xdr:ext cx="736600" cy="259045"/>
    <xdr:sp macro="" textlink="">
      <xdr:nvSpPr>
        <xdr:cNvPr id="216" name="テキスト ボックス 215"/>
        <xdr:cNvSpPr txBox="1"/>
      </xdr:nvSpPr>
      <xdr:spPr>
        <a:xfrm>
          <a:off x="3733800" y="1371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82897</xdr:rowOff>
    </xdr:from>
    <xdr:to>
      <xdr:col>15</xdr:col>
      <xdr:colOff>133350</xdr:colOff>
      <xdr:row>82</xdr:row>
      <xdr:rowOff>13047</xdr:rowOff>
    </xdr:to>
    <xdr:sp macro="" textlink="">
      <xdr:nvSpPr>
        <xdr:cNvPr id="217" name="楕円 216"/>
        <xdr:cNvSpPr/>
      </xdr:nvSpPr>
      <xdr:spPr>
        <a:xfrm>
          <a:off x="3175000" y="139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23224</xdr:rowOff>
    </xdr:from>
    <xdr:ext cx="762000" cy="259045"/>
    <xdr:sp macro="" textlink="">
      <xdr:nvSpPr>
        <xdr:cNvPr id="218" name="テキスト ボックス 217"/>
        <xdr:cNvSpPr txBox="1"/>
      </xdr:nvSpPr>
      <xdr:spPr>
        <a:xfrm>
          <a:off x="2844800" y="1373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80310</xdr:rowOff>
    </xdr:from>
    <xdr:to>
      <xdr:col>11</xdr:col>
      <xdr:colOff>82550</xdr:colOff>
      <xdr:row>82</xdr:row>
      <xdr:rowOff>10460</xdr:rowOff>
    </xdr:to>
    <xdr:sp macro="" textlink="">
      <xdr:nvSpPr>
        <xdr:cNvPr id="219" name="楕円 218"/>
        <xdr:cNvSpPr/>
      </xdr:nvSpPr>
      <xdr:spPr>
        <a:xfrm>
          <a:off x="2286000" y="139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20637</xdr:rowOff>
    </xdr:from>
    <xdr:ext cx="762000" cy="259045"/>
    <xdr:sp macro="" textlink="">
      <xdr:nvSpPr>
        <xdr:cNvPr id="220" name="テキスト ボックス 219"/>
        <xdr:cNvSpPr txBox="1"/>
      </xdr:nvSpPr>
      <xdr:spPr>
        <a:xfrm>
          <a:off x="1955800" y="137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51073</xdr:rowOff>
    </xdr:from>
    <xdr:to>
      <xdr:col>7</xdr:col>
      <xdr:colOff>31750</xdr:colOff>
      <xdr:row>81</xdr:row>
      <xdr:rowOff>152673</xdr:rowOff>
    </xdr:to>
    <xdr:sp macro="" textlink="">
      <xdr:nvSpPr>
        <xdr:cNvPr id="221" name="楕円 220"/>
        <xdr:cNvSpPr/>
      </xdr:nvSpPr>
      <xdr:spPr>
        <a:xfrm>
          <a:off x="1397000" y="139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162850</xdr:rowOff>
    </xdr:from>
    <xdr:ext cx="762000" cy="259045"/>
    <xdr:sp macro="" textlink="">
      <xdr:nvSpPr>
        <xdr:cNvPr id="222" name="テキスト ボックス 221"/>
        <xdr:cNvSpPr txBox="1"/>
      </xdr:nvSpPr>
      <xdr:spPr>
        <a:xfrm>
          <a:off x="1066800" y="137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前年度よりも数値は減少したものの、類似団体内の中では以前として高い数値となっている。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では三重県内でも政令指定都市である愛知県名古屋市に近く、施行時特例市である四日市市に近接しているため、人事院勧告や三重県人事委員会勧告だけでなく、近隣市町の動向・民間企業等の経済情勢・地域の実情を反映しつつ、適正な給与水準の設定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46868</xdr:rowOff>
    </xdr:from>
    <xdr:to>
      <xdr:col>81</xdr:col>
      <xdr:colOff>44450</xdr:colOff>
      <xdr:row>90</xdr:row>
      <xdr:rowOff>36286</xdr:rowOff>
    </xdr:to>
    <xdr:cxnSp macro="">
      <xdr:nvCxnSpPr>
        <xdr:cNvPr id="258" name="直線コネクタ 257"/>
        <xdr:cNvCxnSpPr/>
      </xdr:nvCxnSpPr>
      <xdr:spPr>
        <a:xfrm flipV="1">
          <a:off x="16179800" y="15305918"/>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46868</xdr:rowOff>
    </xdr:from>
    <xdr:to>
      <xdr:col>77</xdr:col>
      <xdr:colOff>44450</xdr:colOff>
      <xdr:row>90</xdr:row>
      <xdr:rowOff>36286</xdr:rowOff>
    </xdr:to>
    <xdr:cxnSp macro="">
      <xdr:nvCxnSpPr>
        <xdr:cNvPr id="261" name="直線コネクタ 260"/>
        <xdr:cNvCxnSpPr/>
      </xdr:nvCxnSpPr>
      <xdr:spPr>
        <a:xfrm>
          <a:off x="15290800" y="15305918"/>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46868</xdr:rowOff>
    </xdr:from>
    <xdr:to>
      <xdr:col>72</xdr:col>
      <xdr:colOff>203200</xdr:colOff>
      <xdr:row>89</xdr:row>
      <xdr:rowOff>46868</xdr:rowOff>
    </xdr:to>
    <xdr:cxnSp macro="">
      <xdr:nvCxnSpPr>
        <xdr:cNvPr id="264" name="直線コネクタ 263"/>
        <xdr:cNvCxnSpPr/>
      </xdr:nvCxnSpPr>
      <xdr:spPr>
        <a:xfrm>
          <a:off x="14401800" y="15305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46868</xdr:rowOff>
    </xdr:to>
    <xdr:cxnSp macro="">
      <xdr:nvCxnSpPr>
        <xdr:cNvPr id="267" name="直線コネクタ 266"/>
        <xdr:cNvCxnSpPr/>
      </xdr:nvCxnSpPr>
      <xdr:spPr>
        <a:xfrm>
          <a:off x="13512800" y="152599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167518</xdr:rowOff>
    </xdr:from>
    <xdr:to>
      <xdr:col>81</xdr:col>
      <xdr:colOff>95250</xdr:colOff>
      <xdr:row>89</xdr:row>
      <xdr:rowOff>97668</xdr:rowOff>
    </xdr:to>
    <xdr:sp macro="" textlink="">
      <xdr:nvSpPr>
        <xdr:cNvPr id="277" name="楕円 276"/>
        <xdr:cNvSpPr/>
      </xdr:nvSpPr>
      <xdr:spPr>
        <a:xfrm>
          <a:off x="169672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63395</xdr:rowOff>
    </xdr:from>
    <xdr:ext cx="762000" cy="259045"/>
    <xdr:sp macro="" textlink="">
      <xdr:nvSpPr>
        <xdr:cNvPr id="278" name="給与水準   （国との比較）該当値テキスト"/>
        <xdr:cNvSpPr txBox="1"/>
      </xdr:nvSpPr>
      <xdr:spPr>
        <a:xfrm>
          <a:off x="17106900" y="151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156936</xdr:rowOff>
    </xdr:from>
    <xdr:to>
      <xdr:col>77</xdr:col>
      <xdr:colOff>95250</xdr:colOff>
      <xdr:row>90</xdr:row>
      <xdr:rowOff>87086</xdr:rowOff>
    </xdr:to>
    <xdr:sp macro="" textlink="">
      <xdr:nvSpPr>
        <xdr:cNvPr id="279" name="楕円 278"/>
        <xdr:cNvSpPr/>
      </xdr:nvSpPr>
      <xdr:spPr>
        <a:xfrm>
          <a:off x="16129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71863</xdr:rowOff>
    </xdr:from>
    <xdr:ext cx="736600" cy="259045"/>
    <xdr:sp macro="" textlink="">
      <xdr:nvSpPr>
        <xdr:cNvPr id="280" name="テキスト ボックス 279"/>
        <xdr:cNvSpPr txBox="1"/>
      </xdr:nvSpPr>
      <xdr:spPr>
        <a:xfrm>
          <a:off x="15798800" y="155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167518</xdr:rowOff>
    </xdr:from>
    <xdr:to>
      <xdr:col>73</xdr:col>
      <xdr:colOff>44450</xdr:colOff>
      <xdr:row>89</xdr:row>
      <xdr:rowOff>97668</xdr:rowOff>
    </xdr:to>
    <xdr:sp macro="" textlink="">
      <xdr:nvSpPr>
        <xdr:cNvPr id="281" name="楕円 280"/>
        <xdr:cNvSpPr/>
      </xdr:nvSpPr>
      <xdr:spPr>
        <a:xfrm>
          <a:off x="15240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82445</xdr:rowOff>
    </xdr:from>
    <xdr:ext cx="762000" cy="259045"/>
    <xdr:sp macro="" textlink="">
      <xdr:nvSpPr>
        <xdr:cNvPr id="282" name="テキスト ボックス 281"/>
        <xdr:cNvSpPr txBox="1"/>
      </xdr:nvSpPr>
      <xdr:spPr>
        <a:xfrm>
          <a:off x="14909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167518</xdr:rowOff>
    </xdr:from>
    <xdr:to>
      <xdr:col>68</xdr:col>
      <xdr:colOff>203200</xdr:colOff>
      <xdr:row>89</xdr:row>
      <xdr:rowOff>97668</xdr:rowOff>
    </xdr:to>
    <xdr:sp macro="" textlink="">
      <xdr:nvSpPr>
        <xdr:cNvPr id="283" name="楕円 282"/>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82445</xdr:rowOff>
    </xdr:from>
    <xdr:ext cx="762000" cy="259045"/>
    <xdr:sp macro="" textlink="">
      <xdr:nvSpPr>
        <xdr:cNvPr id="284" name="テキスト ボックス 283"/>
        <xdr:cNvSpPr txBox="1"/>
      </xdr:nvSpPr>
      <xdr:spPr>
        <a:xfrm>
          <a:off x="14020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5" name="楕円 284"/>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6" name="テキスト ボックス 285"/>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人口は前年度より増加したものの、職員数が前年度より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名増となったため、人口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人増加している。しかしながら全国的に職員数は増加傾向にあり全国平均や三重県平均も伸びており、類似団体内においても順位としては昨年度より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当町においては人口増加による行政需要への対応等のため退職者と比較して新規採用者数を多く採用しているいため、今後しばらくは増加傾向を維持すると考えられる。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38786</xdr:rowOff>
    </xdr:from>
    <xdr:to>
      <xdr:col>81</xdr:col>
      <xdr:colOff>44450</xdr:colOff>
      <xdr:row>61</xdr:row>
      <xdr:rowOff>44577</xdr:rowOff>
    </xdr:to>
    <xdr:cxnSp macro="">
      <xdr:nvCxnSpPr>
        <xdr:cNvPr id="318" name="直線コネクタ 317"/>
        <xdr:cNvCxnSpPr/>
      </xdr:nvCxnSpPr>
      <xdr:spPr>
        <a:xfrm>
          <a:off x="16179800" y="1049723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38786</xdr:rowOff>
    </xdr:from>
    <xdr:to>
      <xdr:col>77</xdr:col>
      <xdr:colOff>44450</xdr:colOff>
      <xdr:row>61</xdr:row>
      <xdr:rowOff>43612</xdr:rowOff>
    </xdr:to>
    <xdr:cxnSp macro="">
      <xdr:nvCxnSpPr>
        <xdr:cNvPr id="321" name="直線コネクタ 320"/>
        <xdr:cNvCxnSpPr/>
      </xdr:nvCxnSpPr>
      <xdr:spPr>
        <a:xfrm flipV="1">
          <a:off x="15290800" y="104972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31547</xdr:rowOff>
    </xdr:from>
    <xdr:to>
      <xdr:col>72</xdr:col>
      <xdr:colOff>203200</xdr:colOff>
      <xdr:row>61</xdr:row>
      <xdr:rowOff>43612</xdr:rowOff>
    </xdr:to>
    <xdr:cxnSp macro="">
      <xdr:nvCxnSpPr>
        <xdr:cNvPr id="324" name="直線コネクタ 323"/>
        <xdr:cNvCxnSpPr/>
      </xdr:nvCxnSpPr>
      <xdr:spPr>
        <a:xfrm>
          <a:off x="14401800" y="1048999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25273</xdr:rowOff>
    </xdr:from>
    <xdr:to>
      <xdr:col>68</xdr:col>
      <xdr:colOff>152400</xdr:colOff>
      <xdr:row>61</xdr:row>
      <xdr:rowOff>31547</xdr:rowOff>
    </xdr:to>
    <xdr:cxnSp macro="">
      <xdr:nvCxnSpPr>
        <xdr:cNvPr id="327" name="直線コネクタ 326"/>
        <xdr:cNvCxnSpPr/>
      </xdr:nvCxnSpPr>
      <xdr:spPr>
        <a:xfrm>
          <a:off x="13512800" y="10483723"/>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34798</xdr:rowOff>
    </xdr:from>
    <xdr:to>
      <xdr:col>68</xdr:col>
      <xdr:colOff>203200</xdr:colOff>
      <xdr:row>61</xdr:row>
      <xdr:rowOff>136398</xdr:rowOff>
    </xdr:to>
    <xdr:sp macro="" textlink="">
      <xdr:nvSpPr>
        <xdr:cNvPr id="328" name="フローチャート: 判断 327"/>
        <xdr:cNvSpPr/>
      </xdr:nvSpPr>
      <xdr:spPr>
        <a:xfrm>
          <a:off x="14351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121175</xdr:rowOff>
    </xdr:from>
    <xdr:ext cx="762000" cy="259045"/>
    <xdr:sp macro="" textlink="">
      <xdr:nvSpPr>
        <xdr:cNvPr id="329" name="テキスト ボックス 328"/>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162204</xdr:rowOff>
    </xdr:from>
    <xdr:to>
      <xdr:col>64</xdr:col>
      <xdr:colOff>152400</xdr:colOff>
      <xdr:row>62</xdr:row>
      <xdr:rowOff>92354</xdr:rowOff>
    </xdr:to>
    <xdr:sp macro="" textlink="">
      <xdr:nvSpPr>
        <xdr:cNvPr id="330" name="フローチャート: 判断 329"/>
        <xdr:cNvSpPr/>
      </xdr:nvSpPr>
      <xdr:spPr>
        <a:xfrm>
          <a:off x="13462000" y="1062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77131</xdr:rowOff>
    </xdr:from>
    <xdr:ext cx="762000" cy="259045"/>
    <xdr:sp macro="" textlink="">
      <xdr:nvSpPr>
        <xdr:cNvPr id="331" name="テキスト ボックス 330"/>
        <xdr:cNvSpPr txBox="1"/>
      </xdr:nvSpPr>
      <xdr:spPr>
        <a:xfrm>
          <a:off x="13131800" y="107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165227</xdr:rowOff>
    </xdr:from>
    <xdr:to>
      <xdr:col>81</xdr:col>
      <xdr:colOff>95250</xdr:colOff>
      <xdr:row>61</xdr:row>
      <xdr:rowOff>95377</xdr:rowOff>
    </xdr:to>
    <xdr:sp macro="" textlink="">
      <xdr:nvSpPr>
        <xdr:cNvPr id="337" name="楕円 336"/>
        <xdr:cNvSpPr/>
      </xdr:nvSpPr>
      <xdr:spPr>
        <a:xfrm>
          <a:off x="169672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10304</xdr:rowOff>
    </xdr:from>
    <xdr:ext cx="762000" cy="259045"/>
    <xdr:sp macro="" textlink="">
      <xdr:nvSpPr>
        <xdr:cNvPr id="338" name="定員管理の状況該当値テキスト"/>
        <xdr:cNvSpPr txBox="1"/>
      </xdr:nvSpPr>
      <xdr:spPr>
        <a:xfrm>
          <a:off x="171069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159436</xdr:rowOff>
    </xdr:from>
    <xdr:to>
      <xdr:col>77</xdr:col>
      <xdr:colOff>95250</xdr:colOff>
      <xdr:row>61</xdr:row>
      <xdr:rowOff>89586</xdr:rowOff>
    </xdr:to>
    <xdr:sp macro="" textlink="">
      <xdr:nvSpPr>
        <xdr:cNvPr id="339" name="楕円 338"/>
        <xdr:cNvSpPr/>
      </xdr:nvSpPr>
      <xdr:spPr>
        <a:xfrm>
          <a:off x="16129000" y="104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99763</xdr:rowOff>
    </xdr:from>
    <xdr:ext cx="736600" cy="259045"/>
    <xdr:sp macro="" textlink="">
      <xdr:nvSpPr>
        <xdr:cNvPr id="340" name="テキスト ボックス 339"/>
        <xdr:cNvSpPr txBox="1"/>
      </xdr:nvSpPr>
      <xdr:spPr>
        <a:xfrm>
          <a:off x="15798800" y="1021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164262</xdr:rowOff>
    </xdr:from>
    <xdr:to>
      <xdr:col>73</xdr:col>
      <xdr:colOff>44450</xdr:colOff>
      <xdr:row>61</xdr:row>
      <xdr:rowOff>94412</xdr:rowOff>
    </xdr:to>
    <xdr:sp macro="" textlink="">
      <xdr:nvSpPr>
        <xdr:cNvPr id="341" name="楕円 340"/>
        <xdr:cNvSpPr/>
      </xdr:nvSpPr>
      <xdr:spPr>
        <a:xfrm>
          <a:off x="15240000" y="104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104589</xdr:rowOff>
    </xdr:from>
    <xdr:ext cx="762000" cy="259045"/>
    <xdr:sp macro="" textlink="">
      <xdr:nvSpPr>
        <xdr:cNvPr id="342" name="テキスト ボックス 341"/>
        <xdr:cNvSpPr txBox="1"/>
      </xdr:nvSpPr>
      <xdr:spPr>
        <a:xfrm>
          <a:off x="14909800" y="102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152197</xdr:rowOff>
    </xdr:from>
    <xdr:to>
      <xdr:col>68</xdr:col>
      <xdr:colOff>203200</xdr:colOff>
      <xdr:row>61</xdr:row>
      <xdr:rowOff>82347</xdr:rowOff>
    </xdr:to>
    <xdr:sp macro="" textlink="">
      <xdr:nvSpPr>
        <xdr:cNvPr id="343" name="楕円 342"/>
        <xdr:cNvSpPr/>
      </xdr:nvSpPr>
      <xdr:spPr>
        <a:xfrm>
          <a:off x="14351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92524</xdr:rowOff>
    </xdr:from>
    <xdr:ext cx="762000" cy="259045"/>
    <xdr:sp macro="" textlink="">
      <xdr:nvSpPr>
        <xdr:cNvPr id="344" name="テキスト ボックス 343"/>
        <xdr:cNvSpPr txBox="1"/>
      </xdr:nvSpPr>
      <xdr:spPr>
        <a:xfrm>
          <a:off x="14020800" y="102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145923</xdr:rowOff>
    </xdr:from>
    <xdr:to>
      <xdr:col>64</xdr:col>
      <xdr:colOff>152400</xdr:colOff>
      <xdr:row>61</xdr:row>
      <xdr:rowOff>76073</xdr:rowOff>
    </xdr:to>
    <xdr:sp macro="" textlink="">
      <xdr:nvSpPr>
        <xdr:cNvPr id="345" name="楕円 344"/>
        <xdr:cNvSpPr/>
      </xdr:nvSpPr>
      <xdr:spPr>
        <a:xfrm>
          <a:off x="13462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86250</xdr:rowOff>
    </xdr:from>
    <xdr:ext cx="762000" cy="259045"/>
    <xdr:sp macro="" textlink="">
      <xdr:nvSpPr>
        <xdr:cNvPr id="346" name="テキスト ボックス 345"/>
        <xdr:cNvSpPr txBox="1"/>
      </xdr:nvSpPr>
      <xdr:spPr>
        <a:xfrm>
          <a:off x="13131800" y="1020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前年度より数値が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悪化したことにより、類似団体内順位が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位へと下落した。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全国的に実質公債費比率は改善していっている中で、当町では過去に発行した大規模事業の元金償還が開始されたことにより数値が悪化している。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引き続き防災行政無線デジタル化事業などの大規模事業に多額の地方債発行を予定しているため、元利償還金負担の増により引き続き実質公債費比率は悪化することが想定される。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71846</xdr:rowOff>
    </xdr:to>
    <xdr:cxnSp macro="">
      <xdr:nvCxnSpPr>
        <xdr:cNvPr id="381" name="直線コネクタ 380"/>
        <xdr:cNvCxnSpPr/>
      </xdr:nvCxnSpPr>
      <xdr:spPr>
        <a:xfrm>
          <a:off x="16179800" y="6881585"/>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64951</xdr:rowOff>
    </xdr:to>
    <xdr:cxnSp macro="">
      <xdr:nvCxnSpPr>
        <xdr:cNvPr id="384" name="直線コネクタ 383"/>
        <xdr:cNvCxnSpPr/>
      </xdr:nvCxnSpPr>
      <xdr:spPr>
        <a:xfrm flipV="1">
          <a:off x="15290800" y="688158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64951</xdr:rowOff>
    </xdr:to>
    <xdr:cxnSp macro="">
      <xdr:nvCxnSpPr>
        <xdr:cNvPr id="387" name="直線コネクタ 386"/>
        <xdr:cNvCxnSpPr/>
      </xdr:nvCxnSpPr>
      <xdr:spPr>
        <a:xfrm>
          <a:off x="14401800" y="69160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113212</xdr:rowOff>
    </xdr:to>
    <xdr:cxnSp macro="">
      <xdr:nvCxnSpPr>
        <xdr:cNvPr id="390" name="直線コネクタ 389"/>
        <xdr:cNvCxnSpPr/>
      </xdr:nvCxnSpPr>
      <xdr:spPr>
        <a:xfrm flipV="1">
          <a:off x="13512800" y="69160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115224</xdr:rowOff>
    </xdr:from>
    <xdr:ext cx="762000" cy="259045"/>
    <xdr:sp macro="" textlink="">
      <xdr:nvSpPr>
        <xdr:cNvPr id="392" name="テキスト ボックス 391"/>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393" name="フローチャート: 判断 392"/>
        <xdr:cNvSpPr/>
      </xdr:nvSpPr>
      <xdr:spPr>
        <a:xfrm>
          <a:off x="13462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394" name="テキスト ボックス 393"/>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1"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2" name="楕円 401"/>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3" name="テキスト ボックス 402"/>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14151</xdr:rowOff>
    </xdr:from>
    <xdr:to>
      <xdr:col>73</xdr:col>
      <xdr:colOff>44450</xdr:colOff>
      <xdr:row>40</xdr:row>
      <xdr:rowOff>115751</xdr:rowOff>
    </xdr:to>
    <xdr:sp macro="" textlink="">
      <xdr:nvSpPr>
        <xdr:cNvPr id="404" name="楕円 403"/>
        <xdr:cNvSpPr/>
      </xdr:nvSpPr>
      <xdr:spPr>
        <a:xfrm>
          <a:off x="15240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405" name="テキスト ボックス 40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6" name="楕円 405"/>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7" name="テキスト ボックス 406"/>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62412</xdr:rowOff>
    </xdr:from>
    <xdr:to>
      <xdr:col>64</xdr:col>
      <xdr:colOff>152400</xdr:colOff>
      <xdr:row>40</xdr:row>
      <xdr:rowOff>164012</xdr:rowOff>
    </xdr:to>
    <xdr:sp macro="" textlink="">
      <xdr:nvSpPr>
        <xdr:cNvPr id="408" name="楕円 407"/>
        <xdr:cNvSpPr/>
      </xdr:nvSpPr>
      <xdr:spPr>
        <a:xfrm>
          <a:off x="13462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2739</xdr:rowOff>
    </xdr:from>
    <xdr:ext cx="762000" cy="259045"/>
    <xdr:sp macro="" textlink="">
      <xdr:nvSpPr>
        <xdr:cNvPr id="409" name="テキスト ボックス 408"/>
        <xdr:cNvSpPr txBox="1"/>
      </xdr:nvSpPr>
      <xdr:spPr>
        <a:xfrm>
          <a:off x="13131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将来負担比率については引き続き</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一般会計の地方債残高では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、公営企業等繰入見込額では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増加しているものの、充当可能基金が</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増加したことなどにより将来負担額を上回る充当可能財源等を保っていることが要因である。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充当可能基金は法人税割や普通交付税の減など短期的な影響による財政調整基金取り崩し等により減少する可能性があるため、今後も地方債の発行は基準財政需要額算入見込があるものに限定しつつ、できる限りの新規発行を抑制するなどし良好な数値を維持できるよ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33105</xdr:rowOff>
    </xdr:from>
    <xdr:to>
      <xdr:col>68</xdr:col>
      <xdr:colOff>152400</xdr:colOff>
      <xdr:row>14</xdr:row>
      <xdr:rowOff>118364</xdr:rowOff>
    </xdr:to>
    <xdr:cxnSp macro="">
      <xdr:nvCxnSpPr>
        <xdr:cNvPr id="443" name="直線コネクタ 442"/>
        <xdr:cNvCxnSpPr/>
      </xdr:nvCxnSpPr>
      <xdr:spPr>
        <a:xfrm flipV="1">
          <a:off x="13512800" y="2433405"/>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82042</xdr:rowOff>
    </xdr:from>
    <xdr:to>
      <xdr:col>68</xdr:col>
      <xdr:colOff>203200</xdr:colOff>
      <xdr:row>15</xdr:row>
      <xdr:rowOff>12192</xdr:rowOff>
    </xdr:to>
    <xdr:sp macro="" textlink="">
      <xdr:nvSpPr>
        <xdr:cNvPr id="450" name="フローチャート: 判断 449"/>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168419</xdr:rowOff>
    </xdr:from>
    <xdr:ext cx="762000" cy="259045"/>
    <xdr:sp macro="" textlink="">
      <xdr:nvSpPr>
        <xdr:cNvPr id="451" name="テキスト ボックス 450"/>
        <xdr:cNvSpPr txBox="1"/>
      </xdr:nvSpPr>
      <xdr:spPr>
        <a:xfrm>
          <a:off x="14020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2" name="フローチャート: 判断 451"/>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3" name="テキスト ボックス 452"/>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153755</xdr:rowOff>
    </xdr:from>
    <xdr:to>
      <xdr:col>68</xdr:col>
      <xdr:colOff>203200</xdr:colOff>
      <xdr:row>14</xdr:row>
      <xdr:rowOff>83905</xdr:rowOff>
    </xdr:to>
    <xdr:sp macro="" textlink="">
      <xdr:nvSpPr>
        <xdr:cNvPr id="459" name="楕円 458"/>
        <xdr:cNvSpPr/>
      </xdr:nvSpPr>
      <xdr:spPr>
        <a:xfrm>
          <a:off x="143510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94082</xdr:rowOff>
    </xdr:from>
    <xdr:ext cx="762000" cy="259045"/>
    <xdr:sp macro="" textlink="">
      <xdr:nvSpPr>
        <xdr:cNvPr id="460" name="テキスト ボックス 459"/>
        <xdr:cNvSpPr txBox="1"/>
      </xdr:nvSpPr>
      <xdr:spPr>
        <a:xfrm>
          <a:off x="14020800" y="215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67564</xdr:rowOff>
    </xdr:from>
    <xdr:to>
      <xdr:col>64</xdr:col>
      <xdr:colOff>152400</xdr:colOff>
      <xdr:row>14</xdr:row>
      <xdr:rowOff>169164</xdr:rowOff>
    </xdr:to>
    <xdr:sp macro="" textlink="">
      <xdr:nvSpPr>
        <xdr:cNvPr id="461" name="楕円 460"/>
        <xdr:cNvSpPr/>
      </xdr:nvSpPr>
      <xdr:spPr>
        <a:xfrm>
          <a:off x="13462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153941</xdr:rowOff>
    </xdr:from>
    <xdr:ext cx="762000" cy="259045"/>
    <xdr:sp macro="" textlink="">
      <xdr:nvSpPr>
        <xdr:cNvPr id="462" name="テキスト ボックス 461"/>
        <xdr:cNvSpPr txBox="1"/>
      </xdr:nvSpPr>
      <xdr:spPr>
        <a:xfrm>
          <a:off x="131318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10,837
10,678
5.99
4,512,918
4,317,838
151,651
2,868,704
4,263,415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人件費については比率が前年度より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減少し、類似団体内平均が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上昇したことから類似団体内順位は前年度より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類似団体内平均だけでなく、全国平均、三重県平均よりも高い数値となっているため、職員数の適正な確保・職員の適正配置などによって改善を図っていく。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115570</xdr:rowOff>
    </xdr:to>
    <xdr:cxnSp macro="">
      <xdr:nvCxnSpPr>
        <xdr:cNvPr id="64" name="直線コネクタ 63"/>
        <xdr:cNvCxnSpPr/>
      </xdr:nvCxnSpPr>
      <xdr:spPr>
        <a:xfrm flipV="1">
          <a:off x="3987800" y="6454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115570</xdr:rowOff>
    </xdr:to>
    <xdr:cxnSp macro="">
      <xdr:nvCxnSpPr>
        <xdr:cNvPr id="67" name="直線コネクタ 66"/>
        <xdr:cNvCxnSpPr/>
      </xdr:nvCxnSpPr>
      <xdr:spPr>
        <a:xfrm>
          <a:off x="3098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88138</xdr:rowOff>
    </xdr:to>
    <xdr:cxnSp macro="">
      <xdr:nvCxnSpPr>
        <xdr:cNvPr id="70" name="直線コネクタ 69"/>
        <xdr:cNvCxnSpPr/>
      </xdr:nvCxnSpPr>
      <xdr:spPr>
        <a:xfrm>
          <a:off x="2209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42418</xdr:rowOff>
    </xdr:to>
    <xdr:cxnSp macro="">
      <xdr:nvCxnSpPr>
        <xdr:cNvPr id="73" name="直線コネクタ 72"/>
        <xdr:cNvCxnSpPr/>
      </xdr:nvCxnSpPr>
      <xdr:spPr>
        <a:xfrm>
          <a:off x="1320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5" name="テキスト ボックス 74"/>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92" name="テキスト ボックス 91"/>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物件費そのものの決算額は前年度より増加しているが、歳出額全体が増加しているため比率としては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減少している。類似団体内平均が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増加していることも併せて類似団体内順位が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当町の特徴として年少人口の増加に伴う保育士・幼稚園教諭の賃金や人材派遣委託料などの経常的な物件費の比率が高いため、引き続き経常的な物件費の抑制に努める。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19</xdr:row>
      <xdr:rowOff>1270</xdr:rowOff>
    </xdr:to>
    <xdr:cxnSp macro="">
      <xdr:nvCxnSpPr>
        <xdr:cNvPr id="125" name="直線コネクタ 124"/>
        <xdr:cNvCxnSpPr/>
      </xdr:nvCxnSpPr>
      <xdr:spPr>
        <a:xfrm flipV="1">
          <a:off x="15671800" y="3243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1270</xdr:rowOff>
    </xdr:to>
    <xdr:cxnSp macro="">
      <xdr:nvCxnSpPr>
        <xdr:cNvPr id="128" name="直線コネクタ 127"/>
        <xdr:cNvCxnSpPr/>
      </xdr:nvCxnSpPr>
      <xdr:spPr>
        <a:xfrm>
          <a:off x="14782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127000</xdr:rowOff>
    </xdr:to>
    <xdr:cxnSp macro="">
      <xdr:nvCxnSpPr>
        <xdr:cNvPr id="131" name="直線コネクタ 130"/>
        <xdr:cNvCxnSpPr/>
      </xdr:nvCxnSpPr>
      <xdr:spPr>
        <a:xfrm>
          <a:off x="13893800" y="3129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165100</xdr:rowOff>
    </xdr:to>
    <xdr:cxnSp macro="">
      <xdr:nvCxnSpPr>
        <xdr:cNvPr id="134" name="直線コネクタ 133"/>
        <xdr:cNvCxnSpPr/>
      </xdr:nvCxnSpPr>
      <xdr:spPr>
        <a:xfrm flipV="1">
          <a:off x="13004800" y="3129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36" name="テキスト ボックス 135"/>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38" name="テキスト ボックス 137"/>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106680</xdr:rowOff>
    </xdr:from>
    <xdr:to>
      <xdr:col>82</xdr:col>
      <xdr:colOff>158750</xdr:colOff>
      <xdr:row>19</xdr:row>
      <xdr:rowOff>36830</xdr:rowOff>
    </xdr:to>
    <xdr:sp macro="" textlink="">
      <xdr:nvSpPr>
        <xdr:cNvPr id="144" name="楕円 143"/>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78757</xdr:rowOff>
    </xdr:from>
    <xdr:ext cx="762000" cy="259045"/>
    <xdr:sp macro="" textlink="">
      <xdr:nvSpPr>
        <xdr:cNvPr id="145"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6" name="楕円 145"/>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7" name="テキスト ボックス 146"/>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8" name="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0" name="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2" name="楕円 151"/>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3" name="テキスト ボックス 152"/>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数値は前年度と同様である</a:t>
          </a:r>
          <a:r>
            <a:rPr kumimoji="1" lang="ja-JP" altLang="en-US" sz="1300">
              <a:solidFill>
                <a:schemeClr val="tx1"/>
              </a:solidFill>
              <a:latin typeface="ＭＳ Ｐゴシック" panose="020B0600070205080204" pitchFamily="50" charset="-128"/>
              <a:ea typeface="ＭＳ Ｐゴシック" panose="020B0600070205080204" pitchFamily="50" charset="-128"/>
            </a:rPr>
            <a:t>が</a:t>
          </a:r>
          <a:r>
            <a:rPr kumimoji="1" lang="ja-JP" altLang="en-US" sz="1300">
              <a:latin typeface="ＭＳ Ｐゴシック" panose="020B0600070205080204" pitchFamily="50" charset="-128"/>
              <a:ea typeface="ＭＳ Ｐゴシック" panose="020B0600070205080204" pitchFamily="50" charset="-128"/>
            </a:rPr>
            <a:t>、類似団体内順位は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当町の特徴として年少人口が極めて高いため、児童福祉に係る扶助費の比率が非常に高く、全体の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割を占めている。そのため、児童福祉に係る扶助費の動向により急激に数値変化が生じる。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56</xdr:row>
      <xdr:rowOff>165100</xdr:rowOff>
    </xdr:to>
    <xdr:cxnSp macro="">
      <xdr:nvCxnSpPr>
        <xdr:cNvPr id="185" name="直線コネクタ 184"/>
        <xdr:cNvCxnSpPr/>
      </xdr:nvCxnSpPr>
      <xdr:spPr>
        <a:xfrm>
          <a:off x="3987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165100</xdr:rowOff>
    </xdr:to>
    <xdr:cxnSp macro="">
      <xdr:nvCxnSpPr>
        <xdr:cNvPr id="188" name="直線コネクタ 187"/>
        <xdr:cNvCxnSpPr/>
      </xdr:nvCxnSpPr>
      <xdr:spPr>
        <a:xfrm>
          <a:off x="3098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76200</xdr:rowOff>
    </xdr:to>
    <xdr:cxnSp macro="">
      <xdr:nvCxnSpPr>
        <xdr:cNvPr id="191" name="直線コネクタ 190"/>
        <xdr:cNvCxnSpPr/>
      </xdr:nvCxnSpPr>
      <xdr:spPr>
        <a:xfrm>
          <a:off x="2209800" y="956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63500</xdr:rowOff>
    </xdr:to>
    <xdr:cxnSp macro="">
      <xdr:nvCxnSpPr>
        <xdr:cNvPr id="194" name="直線コネクタ 193"/>
        <xdr:cNvCxnSpPr/>
      </xdr:nvCxnSpPr>
      <xdr:spPr>
        <a:xfrm flipV="1">
          <a:off x="1320800" y="9563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197" name="フローチャート: 判断 196"/>
        <xdr:cNvSpPr/>
      </xdr:nvSpPr>
      <xdr:spPr>
        <a:xfrm>
          <a:off x="1270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198" name="テキスト ボックス 197"/>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6" name="楕円 205"/>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7" name="テキスト ボックス 20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8" name="楕円 207"/>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09" name="テキスト ボックス 208"/>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0" name="楕円 209"/>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1" name="テキスト ボックス 210"/>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2" name="楕円 211"/>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13" name="テキスト ボックス 212"/>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その他の比率は前年度より</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と大幅に増加している。公共施設の老朽化に伴う維持修繕費の増などもあるが、主たる要因としては積立金の増加が要因で、積立金の決算額は前年度より</a:t>
          </a:r>
          <a:r>
            <a:rPr kumimoji="1" lang="en-US" altLang="ja-JP" sz="1300">
              <a:latin typeface="ＭＳ Ｐゴシック" panose="020B0600070205080204" pitchFamily="50" charset="-128"/>
              <a:ea typeface="ＭＳ Ｐゴシック" panose="020B0600070205080204" pitchFamily="50" charset="-128"/>
            </a:rPr>
            <a:t>39.9%</a:t>
          </a:r>
          <a:r>
            <a:rPr kumimoji="1" lang="ja-JP" altLang="en-US" sz="1300">
              <a:latin typeface="ＭＳ Ｐゴシック" panose="020B0600070205080204" pitchFamily="50" charset="-128"/>
              <a:ea typeface="ＭＳ Ｐゴシック" panose="020B0600070205080204" pitchFamily="50" charset="-128"/>
            </a:rPr>
            <a:t>増加している。これは前年度の財政調整基金積立額が例年より低い水準であったため、その反動で数値が大きく上昇しているものである。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団体規模が小さい分、少しの要因で財政運営が悪化することがあるため、安定した財政運営のため引き続き財政調整基金の積み増しを進める。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57</xdr:row>
      <xdr:rowOff>69850</xdr:rowOff>
    </xdr:to>
    <xdr:cxnSp macro="">
      <xdr:nvCxnSpPr>
        <xdr:cNvPr id="247" name="直線コネクタ 246"/>
        <xdr:cNvCxnSpPr/>
      </xdr:nvCxnSpPr>
      <xdr:spPr>
        <a:xfrm>
          <a:off x="15671800" y="943102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58</xdr:row>
      <xdr:rowOff>87812</xdr:rowOff>
    </xdr:to>
    <xdr:cxnSp macro="">
      <xdr:nvCxnSpPr>
        <xdr:cNvPr id="250" name="直線コネクタ 249"/>
        <xdr:cNvCxnSpPr/>
      </xdr:nvCxnSpPr>
      <xdr:spPr>
        <a:xfrm flipV="1">
          <a:off x="14782800" y="9431020"/>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42091</xdr:rowOff>
    </xdr:from>
    <xdr:to>
      <xdr:col>73</xdr:col>
      <xdr:colOff>180975</xdr:colOff>
      <xdr:row>58</xdr:row>
      <xdr:rowOff>87812</xdr:rowOff>
    </xdr:to>
    <xdr:cxnSp macro="">
      <xdr:nvCxnSpPr>
        <xdr:cNvPr id="253" name="直線コネクタ 252"/>
        <xdr:cNvCxnSpPr/>
      </xdr:nvCxnSpPr>
      <xdr:spPr>
        <a:xfrm>
          <a:off x="13893800" y="99861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42091</xdr:rowOff>
    </xdr:from>
    <xdr:to>
      <xdr:col>69</xdr:col>
      <xdr:colOff>92075</xdr:colOff>
      <xdr:row>58</xdr:row>
      <xdr:rowOff>61685</xdr:rowOff>
    </xdr:to>
    <xdr:cxnSp macro="">
      <xdr:nvCxnSpPr>
        <xdr:cNvPr id="256" name="直線コネクタ 255"/>
        <xdr:cNvCxnSpPr/>
      </xdr:nvCxnSpPr>
      <xdr:spPr>
        <a:xfrm flipV="1">
          <a:off x="13004800" y="99861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7" name="フローチャート: 判断 256"/>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8" name="テキスト ボックス 257"/>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59" name="フローチャート: 判断 258"/>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0" name="テキスト ボックス 259"/>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8" name="楕円 267"/>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9" name="テキスト ボックス 268"/>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37012</xdr:rowOff>
    </xdr:from>
    <xdr:to>
      <xdr:col>74</xdr:col>
      <xdr:colOff>31750</xdr:colOff>
      <xdr:row>58</xdr:row>
      <xdr:rowOff>138612</xdr:rowOff>
    </xdr:to>
    <xdr:sp macro="" textlink="">
      <xdr:nvSpPr>
        <xdr:cNvPr id="270" name="楕円 269"/>
        <xdr:cNvSpPr/>
      </xdr:nvSpPr>
      <xdr:spPr>
        <a:xfrm>
          <a:off x="14732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123389</xdr:rowOff>
    </xdr:from>
    <xdr:ext cx="762000" cy="259045"/>
    <xdr:sp macro="" textlink="">
      <xdr:nvSpPr>
        <xdr:cNvPr id="271" name="テキスト ボックス 270"/>
        <xdr:cNvSpPr txBox="1"/>
      </xdr:nvSpPr>
      <xdr:spPr>
        <a:xfrm>
          <a:off x="14401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162741</xdr:rowOff>
    </xdr:from>
    <xdr:to>
      <xdr:col>69</xdr:col>
      <xdr:colOff>142875</xdr:colOff>
      <xdr:row>58</xdr:row>
      <xdr:rowOff>92891</xdr:rowOff>
    </xdr:to>
    <xdr:sp macro="" textlink="">
      <xdr:nvSpPr>
        <xdr:cNvPr id="272" name="楕円 271"/>
        <xdr:cNvSpPr/>
      </xdr:nvSpPr>
      <xdr:spPr>
        <a:xfrm>
          <a:off x="13843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77668</xdr:rowOff>
    </xdr:from>
    <xdr:ext cx="762000" cy="259045"/>
    <xdr:sp macro="" textlink="">
      <xdr:nvSpPr>
        <xdr:cNvPr id="273" name="テキスト ボックス 272"/>
        <xdr:cNvSpPr txBox="1"/>
      </xdr:nvSpPr>
      <xdr:spPr>
        <a:xfrm>
          <a:off x="13512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4" name="楕円 273"/>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5" name="テキスト ボックス 274"/>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補助費そのものの決算額が前年度より減少していることなどから、前年度より比率が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減少している。類似団体内順位は前年度より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位上昇した。前年度は臨時的な支出があったため、その反動で比率が減少したことが考えられる。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類似団体内平均、全国平均、三重県平均と比較しても低い水準の比率であるため、今後も引き続き低い水準を維持できるように努める。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21844</xdr:rowOff>
    </xdr:to>
    <xdr:cxnSp macro="">
      <xdr:nvCxnSpPr>
        <xdr:cNvPr id="305" name="直線コネクタ 304"/>
        <xdr:cNvCxnSpPr/>
      </xdr:nvCxnSpPr>
      <xdr:spPr>
        <a:xfrm flipV="1">
          <a:off x="15671800" y="61208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40132</xdr:rowOff>
    </xdr:to>
    <xdr:cxnSp macro="">
      <xdr:nvCxnSpPr>
        <xdr:cNvPr id="308" name="直線コネクタ 307"/>
        <xdr:cNvCxnSpPr/>
      </xdr:nvCxnSpPr>
      <xdr:spPr>
        <a:xfrm flipV="1">
          <a:off x="14782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85852</xdr:rowOff>
    </xdr:to>
    <xdr:cxnSp macro="">
      <xdr:nvCxnSpPr>
        <xdr:cNvPr id="311" name="直線コネクタ 310"/>
        <xdr:cNvCxnSpPr/>
      </xdr:nvCxnSpPr>
      <xdr:spPr>
        <a:xfrm flipV="1">
          <a:off x="13893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117856</xdr:rowOff>
    </xdr:to>
    <xdr:cxnSp macro="">
      <xdr:nvCxnSpPr>
        <xdr:cNvPr id="314" name="直線コネクタ 313"/>
        <xdr:cNvCxnSpPr/>
      </xdr:nvCxnSpPr>
      <xdr:spPr>
        <a:xfrm flipV="1">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6" name="テキスト ボックス 31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7" name="フローチャート: 判断 316"/>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8" name="テキスト ボックス 317"/>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4" name="楕円 323"/>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5"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6" name="楕円 32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7" name="テキスト ボックス 32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8" name="楕円 327"/>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9" name="テキスト ボックス 32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0" name="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1" name="テキスト ボックス 330"/>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2" name="楕円 331"/>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3" name="テキスト ボックス 332"/>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公債費は前年度よりも元利償還金が約</a:t>
          </a:r>
          <a:r>
            <a:rPr kumimoji="1" lang="en-US" altLang="ja-JP" sz="1300">
              <a:latin typeface="ＭＳ Ｐゴシック" panose="020B0600070205080204" pitchFamily="50" charset="-128"/>
              <a:ea typeface="ＭＳ Ｐゴシック" panose="020B0600070205080204" pitchFamily="50" charset="-128"/>
            </a:rPr>
            <a:t>3,360</a:t>
          </a:r>
          <a:r>
            <a:rPr kumimoji="1" lang="ja-JP" altLang="en-US" sz="1300">
              <a:latin typeface="ＭＳ Ｐゴシック" panose="020B0600070205080204" pitchFamily="50" charset="-128"/>
              <a:ea typeface="ＭＳ Ｐゴシック" panose="020B0600070205080204" pitchFamily="50" charset="-128"/>
            </a:rPr>
            <a:t>万円増となったため、比率としても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当該年度から平成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発行した大規模事業の元金償還が開始されていることにより増加した形となるが、今後も防災行政無線デジタル化事業等の大規模事業に対する地方債の新規発行が予定されているため、引き続き高い比率となること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30987</xdr:rowOff>
    </xdr:to>
    <xdr:cxnSp macro="">
      <xdr:nvCxnSpPr>
        <xdr:cNvPr id="363" name="直線コネクタ 362"/>
        <xdr:cNvCxnSpPr/>
      </xdr:nvCxnSpPr>
      <xdr:spPr>
        <a:xfrm>
          <a:off x="3987800" y="130246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3556</xdr:rowOff>
    </xdr:to>
    <xdr:cxnSp macro="">
      <xdr:nvCxnSpPr>
        <xdr:cNvPr id="366" name="直線コネクタ 365"/>
        <xdr:cNvCxnSpPr/>
      </xdr:nvCxnSpPr>
      <xdr:spPr>
        <a:xfrm flipV="1">
          <a:off x="3098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3556</xdr:rowOff>
    </xdr:to>
    <xdr:cxnSp macro="">
      <xdr:nvCxnSpPr>
        <xdr:cNvPr id="369" name="直線コネクタ 368"/>
        <xdr:cNvCxnSpPr/>
      </xdr:nvCxnSpPr>
      <xdr:spPr>
        <a:xfrm>
          <a:off x="2209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8128</xdr:rowOff>
    </xdr:to>
    <xdr:cxnSp macro="">
      <xdr:nvCxnSpPr>
        <xdr:cNvPr id="372" name="直線コネクタ 371"/>
        <xdr:cNvCxnSpPr/>
      </xdr:nvCxnSpPr>
      <xdr:spPr>
        <a:xfrm flipV="1">
          <a:off x="1320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4" name="テキスト ボックス 373"/>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5" name="フローチャート: 判断 374"/>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6" name="テキスト ボックス 375"/>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2" name="楕円 381"/>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3"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84" name="楕円 383"/>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85" name="テキスト ボックス 384"/>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6" name="楕円 385"/>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7" name="テキスト ボックス 386"/>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88" name="楕円 387"/>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89" name="テキスト ボックス 388"/>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0" name="楕円 389"/>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1" name="テキスト ボックス 390"/>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公債費自体の比率が前年度より上昇しているにも関わらず、前年度と比較して比率が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上昇しているのは、補助費等、繰出金を除く各項目において決算額が全体的に上昇していることが要因である。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76</xdr:row>
      <xdr:rowOff>49276</xdr:rowOff>
    </xdr:to>
    <xdr:cxnSp macro="">
      <xdr:nvCxnSpPr>
        <xdr:cNvPr id="422" name="直線コネクタ 421"/>
        <xdr:cNvCxnSpPr/>
      </xdr:nvCxnSpPr>
      <xdr:spPr>
        <a:xfrm>
          <a:off x="15671800" y="1287830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77</xdr:row>
      <xdr:rowOff>28702</xdr:rowOff>
    </xdr:to>
    <xdr:cxnSp macro="">
      <xdr:nvCxnSpPr>
        <xdr:cNvPr id="425" name="直線コネクタ 424"/>
        <xdr:cNvCxnSpPr/>
      </xdr:nvCxnSpPr>
      <xdr:spPr>
        <a:xfrm flipV="1">
          <a:off x="14782800" y="12878308"/>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28702</xdr:rowOff>
    </xdr:to>
    <xdr:cxnSp macro="">
      <xdr:nvCxnSpPr>
        <xdr:cNvPr id="428" name="直線コネクタ 427"/>
        <xdr:cNvCxnSpPr/>
      </xdr:nvCxnSpPr>
      <xdr:spPr>
        <a:xfrm>
          <a:off x="13893800" y="13106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28702</xdr:rowOff>
    </xdr:to>
    <xdr:cxnSp macro="">
      <xdr:nvCxnSpPr>
        <xdr:cNvPr id="431" name="直線コネクタ 430"/>
        <xdr:cNvCxnSpPr/>
      </xdr:nvCxnSpPr>
      <xdr:spPr>
        <a:xfrm flipV="1">
          <a:off x="13004800" y="13106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2" name="フローチャート: 判断 43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3" name="テキスト ボックス 43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1" name="楕円 440"/>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2"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140208</xdr:rowOff>
    </xdr:from>
    <xdr:to>
      <xdr:col>78</xdr:col>
      <xdr:colOff>120650</xdr:colOff>
      <xdr:row>75</xdr:row>
      <xdr:rowOff>70358</xdr:rowOff>
    </xdr:to>
    <xdr:sp macro="" textlink="">
      <xdr:nvSpPr>
        <xdr:cNvPr id="443" name="楕円 442"/>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80535</xdr:rowOff>
    </xdr:from>
    <xdr:ext cx="736600" cy="259045"/>
    <xdr:sp macro="" textlink="">
      <xdr:nvSpPr>
        <xdr:cNvPr id="444" name="テキスト ボックス 443"/>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45" name="楕円 444"/>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46" name="テキスト ボックス 445"/>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47" name="楕円 446"/>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112285</xdr:rowOff>
    </xdr:from>
    <xdr:ext cx="762000" cy="259045"/>
    <xdr:sp macro="" textlink="">
      <xdr:nvSpPr>
        <xdr:cNvPr id="448" name="テキスト ボックス 447"/>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9" name="楕円 448"/>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0" name="テキスト ボックス 449"/>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45298</xdr:rowOff>
    </xdr:from>
    <xdr:to>
      <xdr:col>29</xdr:col>
      <xdr:colOff>127000</xdr:colOff>
      <xdr:row>18</xdr:row>
      <xdr:rowOff>62573</xdr:rowOff>
    </xdr:to>
    <xdr:cxnSp macro="">
      <xdr:nvCxnSpPr>
        <xdr:cNvPr id="50" name="直線コネクタ 49"/>
        <xdr:cNvCxnSpPr/>
      </xdr:nvCxnSpPr>
      <xdr:spPr bwMode="auto">
        <a:xfrm flipV="1">
          <a:off x="5003800" y="3179023"/>
          <a:ext cx="647700" cy="17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62573</xdr:rowOff>
    </xdr:from>
    <xdr:to>
      <xdr:col>26</xdr:col>
      <xdr:colOff>50800</xdr:colOff>
      <xdr:row>18</xdr:row>
      <xdr:rowOff>64943</xdr:rowOff>
    </xdr:to>
    <xdr:cxnSp macro="">
      <xdr:nvCxnSpPr>
        <xdr:cNvPr id="53" name="直線コネクタ 52"/>
        <xdr:cNvCxnSpPr/>
      </xdr:nvCxnSpPr>
      <xdr:spPr bwMode="auto">
        <a:xfrm flipV="1">
          <a:off x="4305300" y="3196298"/>
          <a:ext cx="698500" cy="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64943</xdr:rowOff>
    </xdr:from>
    <xdr:to>
      <xdr:col>22</xdr:col>
      <xdr:colOff>114300</xdr:colOff>
      <xdr:row>18</xdr:row>
      <xdr:rowOff>69370</xdr:rowOff>
    </xdr:to>
    <xdr:cxnSp macro="">
      <xdr:nvCxnSpPr>
        <xdr:cNvPr id="56" name="直線コネクタ 55"/>
        <xdr:cNvCxnSpPr/>
      </xdr:nvCxnSpPr>
      <xdr:spPr bwMode="auto">
        <a:xfrm flipV="1">
          <a:off x="3606800" y="3198668"/>
          <a:ext cx="698500" cy="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69370</xdr:rowOff>
    </xdr:from>
    <xdr:to>
      <xdr:col>18</xdr:col>
      <xdr:colOff>177800</xdr:colOff>
      <xdr:row>18</xdr:row>
      <xdr:rowOff>78605</xdr:rowOff>
    </xdr:to>
    <xdr:cxnSp macro="">
      <xdr:nvCxnSpPr>
        <xdr:cNvPr id="59" name="直線コネクタ 58"/>
        <xdr:cNvCxnSpPr/>
      </xdr:nvCxnSpPr>
      <xdr:spPr bwMode="auto">
        <a:xfrm flipV="1">
          <a:off x="2908300" y="3203095"/>
          <a:ext cx="698500" cy="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72946</xdr:rowOff>
    </xdr:from>
    <xdr:to>
      <xdr:col>15</xdr:col>
      <xdr:colOff>101600</xdr:colOff>
      <xdr:row>17</xdr:row>
      <xdr:rowOff>3096</xdr:rowOff>
    </xdr:to>
    <xdr:sp macro="" textlink="">
      <xdr:nvSpPr>
        <xdr:cNvPr id="62" name="フローチャート: 判断 61"/>
        <xdr:cNvSpPr/>
      </xdr:nvSpPr>
      <xdr:spPr bwMode="auto">
        <a:xfrm>
          <a:off x="2857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13273</xdr:rowOff>
    </xdr:from>
    <xdr:ext cx="762000" cy="259045"/>
    <xdr:sp macro="" textlink="">
      <xdr:nvSpPr>
        <xdr:cNvPr id="63" name="テキスト ボックス 62"/>
        <xdr:cNvSpPr txBox="1"/>
      </xdr:nvSpPr>
      <xdr:spPr>
        <a:xfrm>
          <a:off x="2527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165948</xdr:rowOff>
    </xdr:from>
    <xdr:to>
      <xdr:col>29</xdr:col>
      <xdr:colOff>177800</xdr:colOff>
      <xdr:row>18</xdr:row>
      <xdr:rowOff>96098</xdr:rowOff>
    </xdr:to>
    <xdr:sp macro="" textlink="">
      <xdr:nvSpPr>
        <xdr:cNvPr id="69" name="楕円 68"/>
        <xdr:cNvSpPr/>
      </xdr:nvSpPr>
      <xdr:spPr bwMode="auto">
        <a:xfrm>
          <a:off x="5600700" y="312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138025</xdr:rowOff>
    </xdr:from>
    <xdr:ext cx="762000" cy="259045"/>
    <xdr:sp macro="" textlink="">
      <xdr:nvSpPr>
        <xdr:cNvPr id="70" name="人口1人当たり決算額の推移該当値テキスト130"/>
        <xdr:cNvSpPr txBox="1"/>
      </xdr:nvSpPr>
      <xdr:spPr>
        <a:xfrm>
          <a:off x="5740400" y="310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11773</xdr:rowOff>
    </xdr:from>
    <xdr:to>
      <xdr:col>26</xdr:col>
      <xdr:colOff>101600</xdr:colOff>
      <xdr:row>18</xdr:row>
      <xdr:rowOff>113373</xdr:rowOff>
    </xdr:to>
    <xdr:sp macro="" textlink="">
      <xdr:nvSpPr>
        <xdr:cNvPr id="71" name="楕円 70"/>
        <xdr:cNvSpPr/>
      </xdr:nvSpPr>
      <xdr:spPr bwMode="auto">
        <a:xfrm>
          <a:off x="4953000" y="314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98150</xdr:rowOff>
    </xdr:from>
    <xdr:ext cx="736600" cy="259045"/>
    <xdr:sp macro="" textlink="">
      <xdr:nvSpPr>
        <xdr:cNvPr id="72" name="テキスト ボックス 71"/>
        <xdr:cNvSpPr txBox="1"/>
      </xdr:nvSpPr>
      <xdr:spPr>
        <a:xfrm>
          <a:off x="4622800" y="3231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14143</xdr:rowOff>
    </xdr:from>
    <xdr:to>
      <xdr:col>22</xdr:col>
      <xdr:colOff>165100</xdr:colOff>
      <xdr:row>18</xdr:row>
      <xdr:rowOff>115743</xdr:rowOff>
    </xdr:to>
    <xdr:sp macro="" textlink="">
      <xdr:nvSpPr>
        <xdr:cNvPr id="73" name="楕円 72"/>
        <xdr:cNvSpPr/>
      </xdr:nvSpPr>
      <xdr:spPr bwMode="auto">
        <a:xfrm>
          <a:off x="4254500" y="314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100520</xdr:rowOff>
    </xdr:from>
    <xdr:ext cx="762000" cy="259045"/>
    <xdr:sp macro="" textlink="">
      <xdr:nvSpPr>
        <xdr:cNvPr id="74" name="テキスト ボックス 73"/>
        <xdr:cNvSpPr txBox="1"/>
      </xdr:nvSpPr>
      <xdr:spPr>
        <a:xfrm>
          <a:off x="3924300" y="323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18570</xdr:rowOff>
    </xdr:from>
    <xdr:to>
      <xdr:col>19</xdr:col>
      <xdr:colOff>38100</xdr:colOff>
      <xdr:row>18</xdr:row>
      <xdr:rowOff>120170</xdr:rowOff>
    </xdr:to>
    <xdr:sp macro="" textlink="">
      <xdr:nvSpPr>
        <xdr:cNvPr id="75" name="楕円 74"/>
        <xdr:cNvSpPr/>
      </xdr:nvSpPr>
      <xdr:spPr bwMode="auto">
        <a:xfrm>
          <a:off x="3556000" y="315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104947</xdr:rowOff>
    </xdr:from>
    <xdr:ext cx="762000" cy="259045"/>
    <xdr:sp macro="" textlink="">
      <xdr:nvSpPr>
        <xdr:cNvPr id="76" name="テキスト ボックス 75"/>
        <xdr:cNvSpPr txBox="1"/>
      </xdr:nvSpPr>
      <xdr:spPr>
        <a:xfrm>
          <a:off x="3225800" y="323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27805</xdr:rowOff>
    </xdr:from>
    <xdr:to>
      <xdr:col>15</xdr:col>
      <xdr:colOff>101600</xdr:colOff>
      <xdr:row>18</xdr:row>
      <xdr:rowOff>129405</xdr:rowOff>
    </xdr:to>
    <xdr:sp macro="" textlink="">
      <xdr:nvSpPr>
        <xdr:cNvPr id="77" name="楕円 76"/>
        <xdr:cNvSpPr/>
      </xdr:nvSpPr>
      <xdr:spPr bwMode="auto">
        <a:xfrm>
          <a:off x="2857500" y="316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114182</xdr:rowOff>
    </xdr:from>
    <xdr:ext cx="762000" cy="259045"/>
    <xdr:sp macro="" textlink="">
      <xdr:nvSpPr>
        <xdr:cNvPr id="78" name="テキスト ボックス 77"/>
        <xdr:cNvSpPr txBox="1"/>
      </xdr:nvSpPr>
      <xdr:spPr>
        <a:xfrm>
          <a:off x="2527300" y="324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225355</xdr:rowOff>
    </xdr:from>
    <xdr:to>
      <xdr:col>29</xdr:col>
      <xdr:colOff>127000</xdr:colOff>
      <xdr:row>35</xdr:row>
      <xdr:rowOff>328340</xdr:rowOff>
    </xdr:to>
    <xdr:cxnSp macro="">
      <xdr:nvCxnSpPr>
        <xdr:cNvPr id="111" name="直線コネクタ 110"/>
        <xdr:cNvCxnSpPr/>
      </xdr:nvCxnSpPr>
      <xdr:spPr bwMode="auto">
        <a:xfrm flipV="1">
          <a:off x="5003800" y="6835705"/>
          <a:ext cx="647700" cy="102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246444</xdr:rowOff>
    </xdr:from>
    <xdr:to>
      <xdr:col>26</xdr:col>
      <xdr:colOff>50800</xdr:colOff>
      <xdr:row>35</xdr:row>
      <xdr:rowOff>328340</xdr:rowOff>
    </xdr:to>
    <xdr:cxnSp macro="">
      <xdr:nvCxnSpPr>
        <xdr:cNvPr id="114" name="直線コネクタ 113"/>
        <xdr:cNvCxnSpPr/>
      </xdr:nvCxnSpPr>
      <xdr:spPr bwMode="auto">
        <a:xfrm>
          <a:off x="4305300" y="6856794"/>
          <a:ext cx="6985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246444</xdr:rowOff>
    </xdr:from>
    <xdr:to>
      <xdr:col>22</xdr:col>
      <xdr:colOff>114300</xdr:colOff>
      <xdr:row>35</xdr:row>
      <xdr:rowOff>320815</xdr:rowOff>
    </xdr:to>
    <xdr:cxnSp macro="">
      <xdr:nvCxnSpPr>
        <xdr:cNvPr id="117" name="直線コネクタ 116"/>
        <xdr:cNvCxnSpPr/>
      </xdr:nvCxnSpPr>
      <xdr:spPr bwMode="auto">
        <a:xfrm flipV="1">
          <a:off x="3606800" y="6856794"/>
          <a:ext cx="698500" cy="74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248653</xdr:rowOff>
    </xdr:from>
    <xdr:to>
      <xdr:col>18</xdr:col>
      <xdr:colOff>177800</xdr:colOff>
      <xdr:row>35</xdr:row>
      <xdr:rowOff>320815</xdr:rowOff>
    </xdr:to>
    <xdr:cxnSp macro="">
      <xdr:nvCxnSpPr>
        <xdr:cNvPr id="120" name="直線コネクタ 119"/>
        <xdr:cNvCxnSpPr/>
      </xdr:nvCxnSpPr>
      <xdr:spPr bwMode="auto">
        <a:xfrm>
          <a:off x="2908300" y="6859003"/>
          <a:ext cx="698500" cy="72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46844</xdr:rowOff>
    </xdr:from>
    <xdr:to>
      <xdr:col>19</xdr:col>
      <xdr:colOff>38100</xdr:colOff>
      <xdr:row>35</xdr:row>
      <xdr:rowOff>148444</xdr:rowOff>
    </xdr:to>
    <xdr:sp macro="" textlink="">
      <xdr:nvSpPr>
        <xdr:cNvPr id="121" name="フローチャート: 判断 120"/>
        <xdr:cNvSpPr/>
      </xdr:nvSpPr>
      <xdr:spPr bwMode="auto">
        <a:xfrm>
          <a:off x="35560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158621</xdr:rowOff>
    </xdr:from>
    <xdr:ext cx="762000" cy="259045"/>
    <xdr:sp macro="" textlink="">
      <xdr:nvSpPr>
        <xdr:cNvPr id="122" name="テキスト ボックス 121"/>
        <xdr:cNvSpPr txBox="1"/>
      </xdr:nvSpPr>
      <xdr:spPr>
        <a:xfrm>
          <a:off x="32258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3" name="フローチャート: 判断 122"/>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4" name="テキスト ボックス 123"/>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174555</xdr:rowOff>
    </xdr:from>
    <xdr:to>
      <xdr:col>29</xdr:col>
      <xdr:colOff>177800</xdr:colOff>
      <xdr:row>35</xdr:row>
      <xdr:rowOff>276155</xdr:rowOff>
    </xdr:to>
    <xdr:sp macro="" textlink="">
      <xdr:nvSpPr>
        <xdr:cNvPr id="130" name="楕円 129"/>
        <xdr:cNvSpPr/>
      </xdr:nvSpPr>
      <xdr:spPr bwMode="auto">
        <a:xfrm>
          <a:off x="5600700" y="678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146632</xdr:rowOff>
    </xdr:from>
    <xdr:ext cx="762000" cy="259045"/>
    <xdr:sp macro="" textlink="">
      <xdr:nvSpPr>
        <xdr:cNvPr id="131" name="人口1人当たり決算額の推移該当値テキスト445"/>
        <xdr:cNvSpPr txBox="1"/>
      </xdr:nvSpPr>
      <xdr:spPr>
        <a:xfrm>
          <a:off x="5740400" y="67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277540</xdr:rowOff>
    </xdr:from>
    <xdr:to>
      <xdr:col>26</xdr:col>
      <xdr:colOff>101600</xdr:colOff>
      <xdr:row>36</xdr:row>
      <xdr:rowOff>36240</xdr:rowOff>
    </xdr:to>
    <xdr:sp macro="" textlink="">
      <xdr:nvSpPr>
        <xdr:cNvPr id="132" name="楕円 131"/>
        <xdr:cNvSpPr/>
      </xdr:nvSpPr>
      <xdr:spPr bwMode="auto">
        <a:xfrm>
          <a:off x="4953000" y="688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21017</xdr:rowOff>
    </xdr:from>
    <xdr:ext cx="736600" cy="259045"/>
    <xdr:sp macro="" textlink="">
      <xdr:nvSpPr>
        <xdr:cNvPr id="133" name="テキスト ボックス 132"/>
        <xdr:cNvSpPr txBox="1"/>
      </xdr:nvSpPr>
      <xdr:spPr>
        <a:xfrm>
          <a:off x="4622800" y="697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195644</xdr:rowOff>
    </xdr:from>
    <xdr:to>
      <xdr:col>22</xdr:col>
      <xdr:colOff>165100</xdr:colOff>
      <xdr:row>35</xdr:row>
      <xdr:rowOff>297244</xdr:rowOff>
    </xdr:to>
    <xdr:sp macro="" textlink="">
      <xdr:nvSpPr>
        <xdr:cNvPr id="134" name="楕円 133"/>
        <xdr:cNvSpPr/>
      </xdr:nvSpPr>
      <xdr:spPr bwMode="auto">
        <a:xfrm>
          <a:off x="4254500" y="680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282021</xdr:rowOff>
    </xdr:from>
    <xdr:ext cx="762000" cy="259045"/>
    <xdr:sp macro="" textlink="">
      <xdr:nvSpPr>
        <xdr:cNvPr id="135" name="テキスト ボックス 134"/>
        <xdr:cNvSpPr txBox="1"/>
      </xdr:nvSpPr>
      <xdr:spPr>
        <a:xfrm>
          <a:off x="3924300" y="68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270015</xdr:rowOff>
    </xdr:from>
    <xdr:to>
      <xdr:col>19</xdr:col>
      <xdr:colOff>38100</xdr:colOff>
      <xdr:row>36</xdr:row>
      <xdr:rowOff>28715</xdr:rowOff>
    </xdr:to>
    <xdr:sp macro="" textlink="">
      <xdr:nvSpPr>
        <xdr:cNvPr id="136" name="楕円 135"/>
        <xdr:cNvSpPr/>
      </xdr:nvSpPr>
      <xdr:spPr bwMode="auto">
        <a:xfrm>
          <a:off x="3556000" y="688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13492</xdr:rowOff>
    </xdr:from>
    <xdr:ext cx="762000" cy="259045"/>
    <xdr:sp macro="" textlink="">
      <xdr:nvSpPr>
        <xdr:cNvPr id="137" name="テキスト ボックス 136"/>
        <xdr:cNvSpPr txBox="1"/>
      </xdr:nvSpPr>
      <xdr:spPr>
        <a:xfrm>
          <a:off x="3225800" y="696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197853</xdr:rowOff>
    </xdr:from>
    <xdr:to>
      <xdr:col>15</xdr:col>
      <xdr:colOff>101600</xdr:colOff>
      <xdr:row>35</xdr:row>
      <xdr:rowOff>299453</xdr:rowOff>
    </xdr:to>
    <xdr:sp macro="" textlink="">
      <xdr:nvSpPr>
        <xdr:cNvPr id="138" name="楕円 137"/>
        <xdr:cNvSpPr/>
      </xdr:nvSpPr>
      <xdr:spPr bwMode="auto">
        <a:xfrm>
          <a:off x="2857500" y="680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284230</xdr:rowOff>
    </xdr:from>
    <xdr:ext cx="762000" cy="259045"/>
    <xdr:sp macro="" textlink="">
      <xdr:nvSpPr>
        <xdr:cNvPr id="139" name="テキスト ボックス 138"/>
        <xdr:cNvSpPr txBox="1"/>
      </xdr:nvSpPr>
      <xdr:spPr>
        <a:xfrm>
          <a:off x="2527300" y="689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10,837
10,678
5.99
4,512,918
4,317,838
151,651
2,868,704
4,263,415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171018</xdr:rowOff>
    </xdr:from>
    <xdr:to>
      <xdr:col>24</xdr:col>
      <xdr:colOff>63500</xdr:colOff>
      <xdr:row>38</xdr:row>
      <xdr:rowOff>7920</xdr:rowOff>
    </xdr:to>
    <xdr:cxnSp macro="">
      <xdr:nvCxnSpPr>
        <xdr:cNvPr id="61" name="直線コネクタ 60"/>
        <xdr:cNvCxnSpPr/>
      </xdr:nvCxnSpPr>
      <xdr:spPr>
        <a:xfrm flipV="1">
          <a:off x="3797300" y="6514668"/>
          <a:ext cx="8382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7920</xdr:rowOff>
    </xdr:from>
    <xdr:to>
      <xdr:col>19</xdr:col>
      <xdr:colOff>177800</xdr:colOff>
      <xdr:row>38</xdr:row>
      <xdr:rowOff>8003</xdr:rowOff>
    </xdr:to>
    <xdr:cxnSp macro="">
      <xdr:nvCxnSpPr>
        <xdr:cNvPr id="64" name="直線コネクタ 63"/>
        <xdr:cNvCxnSpPr/>
      </xdr:nvCxnSpPr>
      <xdr:spPr>
        <a:xfrm flipV="1">
          <a:off x="2908300" y="6523020"/>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8003</xdr:rowOff>
    </xdr:from>
    <xdr:to>
      <xdr:col>15</xdr:col>
      <xdr:colOff>50800</xdr:colOff>
      <xdr:row>38</xdr:row>
      <xdr:rowOff>17429</xdr:rowOff>
    </xdr:to>
    <xdr:cxnSp macro="">
      <xdr:nvCxnSpPr>
        <xdr:cNvPr id="67" name="直線コネクタ 66"/>
        <xdr:cNvCxnSpPr/>
      </xdr:nvCxnSpPr>
      <xdr:spPr>
        <a:xfrm flipV="1">
          <a:off x="2019300" y="6523103"/>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17429</xdr:rowOff>
    </xdr:from>
    <xdr:to>
      <xdr:col>10</xdr:col>
      <xdr:colOff>114300</xdr:colOff>
      <xdr:row>38</xdr:row>
      <xdr:rowOff>34186</xdr:rowOff>
    </xdr:to>
    <xdr:cxnSp macro="">
      <xdr:nvCxnSpPr>
        <xdr:cNvPr id="70" name="直線コネクタ 69"/>
        <xdr:cNvCxnSpPr/>
      </xdr:nvCxnSpPr>
      <xdr:spPr>
        <a:xfrm flipV="1">
          <a:off x="1130300" y="6532529"/>
          <a:ext cx="8890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77935</xdr:rowOff>
    </xdr:from>
    <xdr:to>
      <xdr:col>10</xdr:col>
      <xdr:colOff>165100</xdr:colOff>
      <xdr:row>38</xdr:row>
      <xdr:rowOff>8085</xdr:rowOff>
    </xdr:to>
    <xdr:sp macro="" textlink="">
      <xdr:nvSpPr>
        <xdr:cNvPr id="71" name="フローチャート: 判断 70"/>
        <xdr:cNvSpPr/>
      </xdr:nvSpPr>
      <xdr:spPr>
        <a:xfrm>
          <a:off x="1968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24612</xdr:rowOff>
    </xdr:from>
    <xdr:ext cx="534377" cy="259045"/>
    <xdr:sp macro="" textlink="">
      <xdr:nvSpPr>
        <xdr:cNvPr id="72" name="テキスト ボックス 71"/>
        <xdr:cNvSpPr txBox="1"/>
      </xdr:nvSpPr>
      <xdr:spPr>
        <a:xfrm>
          <a:off x="1752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120218</xdr:rowOff>
    </xdr:from>
    <xdr:to>
      <xdr:col>24</xdr:col>
      <xdr:colOff>114300</xdr:colOff>
      <xdr:row>38</xdr:row>
      <xdr:rowOff>50368</xdr:rowOff>
    </xdr:to>
    <xdr:sp macro="" textlink="">
      <xdr:nvSpPr>
        <xdr:cNvPr id="80" name="楕円 79"/>
        <xdr:cNvSpPr/>
      </xdr:nvSpPr>
      <xdr:spPr>
        <a:xfrm>
          <a:off x="45847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98645</xdr:rowOff>
    </xdr:from>
    <xdr:ext cx="534377" cy="259045"/>
    <xdr:sp macro="" textlink="">
      <xdr:nvSpPr>
        <xdr:cNvPr id="81" name="人件費該当値テキスト"/>
        <xdr:cNvSpPr txBox="1"/>
      </xdr:nvSpPr>
      <xdr:spPr>
        <a:xfrm>
          <a:off x="4686300" y="64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128570</xdr:rowOff>
    </xdr:from>
    <xdr:to>
      <xdr:col>20</xdr:col>
      <xdr:colOff>38100</xdr:colOff>
      <xdr:row>38</xdr:row>
      <xdr:rowOff>58720</xdr:rowOff>
    </xdr:to>
    <xdr:sp macro="" textlink="">
      <xdr:nvSpPr>
        <xdr:cNvPr id="82" name="楕円 81"/>
        <xdr:cNvSpPr/>
      </xdr:nvSpPr>
      <xdr:spPr>
        <a:xfrm>
          <a:off x="3746500" y="64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49847</xdr:rowOff>
    </xdr:from>
    <xdr:ext cx="534377" cy="259045"/>
    <xdr:sp macro="" textlink="">
      <xdr:nvSpPr>
        <xdr:cNvPr id="83" name="テキスト ボックス 82"/>
        <xdr:cNvSpPr txBox="1"/>
      </xdr:nvSpPr>
      <xdr:spPr>
        <a:xfrm>
          <a:off x="3530111" y="65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128653</xdr:rowOff>
    </xdr:from>
    <xdr:to>
      <xdr:col>15</xdr:col>
      <xdr:colOff>101600</xdr:colOff>
      <xdr:row>38</xdr:row>
      <xdr:rowOff>58803</xdr:rowOff>
    </xdr:to>
    <xdr:sp macro="" textlink="">
      <xdr:nvSpPr>
        <xdr:cNvPr id="84" name="楕円 83"/>
        <xdr:cNvSpPr/>
      </xdr:nvSpPr>
      <xdr:spPr>
        <a:xfrm>
          <a:off x="2857500" y="64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49930</xdr:rowOff>
    </xdr:from>
    <xdr:ext cx="534377" cy="259045"/>
    <xdr:sp macro="" textlink="">
      <xdr:nvSpPr>
        <xdr:cNvPr id="85" name="テキスト ボックス 84"/>
        <xdr:cNvSpPr txBox="1"/>
      </xdr:nvSpPr>
      <xdr:spPr>
        <a:xfrm>
          <a:off x="2641111" y="65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138080</xdr:rowOff>
    </xdr:from>
    <xdr:to>
      <xdr:col>10</xdr:col>
      <xdr:colOff>165100</xdr:colOff>
      <xdr:row>38</xdr:row>
      <xdr:rowOff>68230</xdr:rowOff>
    </xdr:to>
    <xdr:sp macro="" textlink="">
      <xdr:nvSpPr>
        <xdr:cNvPr id="86" name="楕円 85"/>
        <xdr:cNvSpPr/>
      </xdr:nvSpPr>
      <xdr:spPr>
        <a:xfrm>
          <a:off x="1968500" y="64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59356</xdr:rowOff>
    </xdr:from>
    <xdr:ext cx="534377" cy="259045"/>
    <xdr:sp macro="" textlink="">
      <xdr:nvSpPr>
        <xdr:cNvPr id="87" name="テキスト ボックス 86"/>
        <xdr:cNvSpPr txBox="1"/>
      </xdr:nvSpPr>
      <xdr:spPr>
        <a:xfrm>
          <a:off x="1752111" y="65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154836</xdr:rowOff>
    </xdr:from>
    <xdr:to>
      <xdr:col>6</xdr:col>
      <xdr:colOff>38100</xdr:colOff>
      <xdr:row>38</xdr:row>
      <xdr:rowOff>84986</xdr:rowOff>
    </xdr:to>
    <xdr:sp macro="" textlink="">
      <xdr:nvSpPr>
        <xdr:cNvPr id="88" name="楕円 87"/>
        <xdr:cNvSpPr/>
      </xdr:nvSpPr>
      <xdr:spPr>
        <a:xfrm>
          <a:off x="1079500" y="649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76113</xdr:rowOff>
    </xdr:from>
    <xdr:ext cx="534377" cy="259045"/>
    <xdr:sp macro="" textlink="">
      <xdr:nvSpPr>
        <xdr:cNvPr id="89" name="テキスト ボックス 88"/>
        <xdr:cNvSpPr txBox="1"/>
      </xdr:nvSpPr>
      <xdr:spPr>
        <a:xfrm>
          <a:off x="863111" y="65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97569</xdr:rowOff>
    </xdr:from>
    <xdr:to>
      <xdr:col>24</xdr:col>
      <xdr:colOff>63500</xdr:colOff>
      <xdr:row>57</xdr:row>
      <xdr:rowOff>102240</xdr:rowOff>
    </xdr:to>
    <xdr:cxnSp macro="">
      <xdr:nvCxnSpPr>
        <xdr:cNvPr id="118" name="直線コネクタ 117"/>
        <xdr:cNvCxnSpPr/>
      </xdr:nvCxnSpPr>
      <xdr:spPr>
        <a:xfrm flipV="1">
          <a:off x="3797300" y="9870219"/>
          <a:ext cx="8382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82321</xdr:rowOff>
    </xdr:from>
    <xdr:to>
      <xdr:col>19</xdr:col>
      <xdr:colOff>177800</xdr:colOff>
      <xdr:row>57</xdr:row>
      <xdr:rowOff>102240</xdr:rowOff>
    </xdr:to>
    <xdr:cxnSp macro="">
      <xdr:nvCxnSpPr>
        <xdr:cNvPr id="121" name="直線コネクタ 120"/>
        <xdr:cNvCxnSpPr/>
      </xdr:nvCxnSpPr>
      <xdr:spPr>
        <a:xfrm>
          <a:off x="2908300" y="9854971"/>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82321</xdr:rowOff>
    </xdr:from>
    <xdr:to>
      <xdr:col>15</xdr:col>
      <xdr:colOff>50800</xdr:colOff>
      <xdr:row>57</xdr:row>
      <xdr:rowOff>87195</xdr:rowOff>
    </xdr:to>
    <xdr:cxnSp macro="">
      <xdr:nvCxnSpPr>
        <xdr:cNvPr id="124" name="直線コネクタ 123"/>
        <xdr:cNvCxnSpPr/>
      </xdr:nvCxnSpPr>
      <xdr:spPr>
        <a:xfrm flipV="1">
          <a:off x="2019300" y="9854971"/>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87195</xdr:rowOff>
    </xdr:from>
    <xdr:to>
      <xdr:col>10</xdr:col>
      <xdr:colOff>114300</xdr:colOff>
      <xdr:row>57</xdr:row>
      <xdr:rowOff>103707</xdr:rowOff>
    </xdr:to>
    <xdr:cxnSp macro="">
      <xdr:nvCxnSpPr>
        <xdr:cNvPr id="127" name="直線コネクタ 126"/>
        <xdr:cNvCxnSpPr/>
      </xdr:nvCxnSpPr>
      <xdr:spPr>
        <a:xfrm flipV="1">
          <a:off x="1130300" y="9859845"/>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157091</xdr:rowOff>
    </xdr:from>
    <xdr:to>
      <xdr:col>10</xdr:col>
      <xdr:colOff>165100</xdr:colOff>
      <xdr:row>57</xdr:row>
      <xdr:rowOff>87241</xdr:rowOff>
    </xdr:to>
    <xdr:sp macro="" textlink="">
      <xdr:nvSpPr>
        <xdr:cNvPr id="128" name="フローチャート: 判断 127"/>
        <xdr:cNvSpPr/>
      </xdr:nvSpPr>
      <xdr:spPr>
        <a:xfrm>
          <a:off x="1968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103768</xdr:rowOff>
    </xdr:from>
    <xdr:ext cx="534377" cy="259045"/>
    <xdr:sp macro="" textlink="">
      <xdr:nvSpPr>
        <xdr:cNvPr id="129" name="テキスト ボックス 128"/>
        <xdr:cNvSpPr txBox="1"/>
      </xdr:nvSpPr>
      <xdr:spPr>
        <a:xfrm>
          <a:off x="1752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98383</xdr:rowOff>
    </xdr:from>
    <xdr:to>
      <xdr:col>6</xdr:col>
      <xdr:colOff>38100</xdr:colOff>
      <xdr:row>57</xdr:row>
      <xdr:rowOff>28533</xdr:rowOff>
    </xdr:to>
    <xdr:sp macro="" textlink="">
      <xdr:nvSpPr>
        <xdr:cNvPr id="130" name="フローチャート: 判断 129"/>
        <xdr:cNvSpPr/>
      </xdr:nvSpPr>
      <xdr:spPr>
        <a:xfrm>
          <a:off x="1079500" y="969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45060</xdr:rowOff>
    </xdr:from>
    <xdr:ext cx="599010" cy="259045"/>
    <xdr:sp macro="" textlink="">
      <xdr:nvSpPr>
        <xdr:cNvPr id="131" name="テキスト ボックス 130"/>
        <xdr:cNvSpPr txBox="1"/>
      </xdr:nvSpPr>
      <xdr:spPr>
        <a:xfrm>
          <a:off x="830795" y="947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46769</xdr:rowOff>
    </xdr:from>
    <xdr:to>
      <xdr:col>24</xdr:col>
      <xdr:colOff>114300</xdr:colOff>
      <xdr:row>57</xdr:row>
      <xdr:rowOff>148369</xdr:rowOff>
    </xdr:to>
    <xdr:sp macro="" textlink="">
      <xdr:nvSpPr>
        <xdr:cNvPr id="137" name="楕円 136"/>
        <xdr:cNvSpPr/>
      </xdr:nvSpPr>
      <xdr:spPr>
        <a:xfrm>
          <a:off x="4584700" y="98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25196</xdr:rowOff>
    </xdr:from>
    <xdr:ext cx="534377" cy="259045"/>
    <xdr:sp macro="" textlink="">
      <xdr:nvSpPr>
        <xdr:cNvPr id="138" name="物件費該当値テキスト"/>
        <xdr:cNvSpPr txBox="1"/>
      </xdr:nvSpPr>
      <xdr:spPr>
        <a:xfrm>
          <a:off x="4686300" y="97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51440</xdr:rowOff>
    </xdr:from>
    <xdr:to>
      <xdr:col>20</xdr:col>
      <xdr:colOff>38100</xdr:colOff>
      <xdr:row>57</xdr:row>
      <xdr:rowOff>153040</xdr:rowOff>
    </xdr:to>
    <xdr:sp macro="" textlink="">
      <xdr:nvSpPr>
        <xdr:cNvPr id="139" name="楕円 138"/>
        <xdr:cNvSpPr/>
      </xdr:nvSpPr>
      <xdr:spPr>
        <a:xfrm>
          <a:off x="3746500" y="982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144167</xdr:rowOff>
    </xdr:from>
    <xdr:ext cx="534377" cy="259045"/>
    <xdr:sp macro="" textlink="">
      <xdr:nvSpPr>
        <xdr:cNvPr id="140" name="テキスト ボックス 139"/>
        <xdr:cNvSpPr txBox="1"/>
      </xdr:nvSpPr>
      <xdr:spPr>
        <a:xfrm>
          <a:off x="3530111" y="99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31521</xdr:rowOff>
    </xdr:from>
    <xdr:to>
      <xdr:col>15</xdr:col>
      <xdr:colOff>101600</xdr:colOff>
      <xdr:row>57</xdr:row>
      <xdr:rowOff>133121</xdr:rowOff>
    </xdr:to>
    <xdr:sp macro="" textlink="">
      <xdr:nvSpPr>
        <xdr:cNvPr id="141" name="楕円 140"/>
        <xdr:cNvSpPr/>
      </xdr:nvSpPr>
      <xdr:spPr>
        <a:xfrm>
          <a:off x="28575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124248</xdr:rowOff>
    </xdr:from>
    <xdr:ext cx="534377" cy="259045"/>
    <xdr:sp macro="" textlink="">
      <xdr:nvSpPr>
        <xdr:cNvPr id="142" name="テキスト ボックス 141"/>
        <xdr:cNvSpPr txBox="1"/>
      </xdr:nvSpPr>
      <xdr:spPr>
        <a:xfrm>
          <a:off x="2641111" y="98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36395</xdr:rowOff>
    </xdr:from>
    <xdr:to>
      <xdr:col>10</xdr:col>
      <xdr:colOff>165100</xdr:colOff>
      <xdr:row>57</xdr:row>
      <xdr:rowOff>137995</xdr:rowOff>
    </xdr:to>
    <xdr:sp macro="" textlink="">
      <xdr:nvSpPr>
        <xdr:cNvPr id="143" name="楕円 142"/>
        <xdr:cNvSpPr/>
      </xdr:nvSpPr>
      <xdr:spPr>
        <a:xfrm>
          <a:off x="1968500" y="98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129122</xdr:rowOff>
    </xdr:from>
    <xdr:ext cx="534377" cy="259045"/>
    <xdr:sp macro="" textlink="">
      <xdr:nvSpPr>
        <xdr:cNvPr id="144" name="テキスト ボックス 143"/>
        <xdr:cNvSpPr txBox="1"/>
      </xdr:nvSpPr>
      <xdr:spPr>
        <a:xfrm>
          <a:off x="1752111" y="99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52907</xdr:rowOff>
    </xdr:from>
    <xdr:to>
      <xdr:col>6</xdr:col>
      <xdr:colOff>38100</xdr:colOff>
      <xdr:row>57</xdr:row>
      <xdr:rowOff>154507</xdr:rowOff>
    </xdr:to>
    <xdr:sp macro="" textlink="">
      <xdr:nvSpPr>
        <xdr:cNvPr id="145" name="楕円 144"/>
        <xdr:cNvSpPr/>
      </xdr:nvSpPr>
      <xdr:spPr>
        <a:xfrm>
          <a:off x="1079500" y="98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145634</xdr:rowOff>
    </xdr:from>
    <xdr:ext cx="534377" cy="259045"/>
    <xdr:sp macro="" textlink="">
      <xdr:nvSpPr>
        <xdr:cNvPr id="146" name="テキスト ボックス 145"/>
        <xdr:cNvSpPr txBox="1"/>
      </xdr:nvSpPr>
      <xdr:spPr>
        <a:xfrm>
          <a:off x="863111" y="99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30201</xdr:rowOff>
    </xdr:from>
    <xdr:to>
      <xdr:col>24</xdr:col>
      <xdr:colOff>63500</xdr:colOff>
      <xdr:row>78</xdr:row>
      <xdr:rowOff>63988</xdr:rowOff>
    </xdr:to>
    <xdr:cxnSp macro="">
      <xdr:nvCxnSpPr>
        <xdr:cNvPr id="173" name="直線コネクタ 172"/>
        <xdr:cNvCxnSpPr/>
      </xdr:nvCxnSpPr>
      <xdr:spPr>
        <a:xfrm flipV="1">
          <a:off x="3797300" y="13403301"/>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11136</xdr:rowOff>
    </xdr:from>
    <xdr:to>
      <xdr:col>19</xdr:col>
      <xdr:colOff>177800</xdr:colOff>
      <xdr:row>78</xdr:row>
      <xdr:rowOff>63988</xdr:rowOff>
    </xdr:to>
    <xdr:cxnSp macro="">
      <xdr:nvCxnSpPr>
        <xdr:cNvPr id="176" name="直線コネクタ 175"/>
        <xdr:cNvCxnSpPr/>
      </xdr:nvCxnSpPr>
      <xdr:spPr>
        <a:xfrm>
          <a:off x="2908300" y="13384236"/>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161646</xdr:rowOff>
    </xdr:from>
    <xdr:to>
      <xdr:col>15</xdr:col>
      <xdr:colOff>50800</xdr:colOff>
      <xdr:row>78</xdr:row>
      <xdr:rowOff>11136</xdr:rowOff>
    </xdr:to>
    <xdr:cxnSp macro="">
      <xdr:nvCxnSpPr>
        <xdr:cNvPr id="179" name="直線コネクタ 178"/>
        <xdr:cNvCxnSpPr/>
      </xdr:nvCxnSpPr>
      <xdr:spPr>
        <a:xfrm>
          <a:off x="2019300" y="1336329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161646</xdr:rowOff>
    </xdr:from>
    <xdr:to>
      <xdr:col>10</xdr:col>
      <xdr:colOff>114300</xdr:colOff>
      <xdr:row>78</xdr:row>
      <xdr:rowOff>27229</xdr:rowOff>
    </xdr:to>
    <xdr:cxnSp macro="">
      <xdr:nvCxnSpPr>
        <xdr:cNvPr id="182" name="直線コネクタ 181"/>
        <xdr:cNvCxnSpPr/>
      </xdr:nvCxnSpPr>
      <xdr:spPr>
        <a:xfrm flipV="1">
          <a:off x="1130300" y="13363296"/>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9759</xdr:rowOff>
    </xdr:from>
    <xdr:to>
      <xdr:col>10</xdr:col>
      <xdr:colOff>165100</xdr:colOff>
      <xdr:row>77</xdr:row>
      <xdr:rowOff>111359</xdr:rowOff>
    </xdr:to>
    <xdr:sp macro="" textlink="">
      <xdr:nvSpPr>
        <xdr:cNvPr id="183" name="フローチャート: 判断 182"/>
        <xdr:cNvSpPr/>
      </xdr:nvSpPr>
      <xdr:spPr>
        <a:xfrm>
          <a:off x="1968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127886</xdr:rowOff>
    </xdr:from>
    <xdr:ext cx="469744" cy="259045"/>
    <xdr:sp macro="" textlink="">
      <xdr:nvSpPr>
        <xdr:cNvPr id="184" name="テキスト ボックス 183"/>
        <xdr:cNvSpPr txBox="1"/>
      </xdr:nvSpPr>
      <xdr:spPr>
        <a:xfrm>
          <a:off x="1784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76693</xdr:rowOff>
    </xdr:from>
    <xdr:to>
      <xdr:col>6</xdr:col>
      <xdr:colOff>38100</xdr:colOff>
      <xdr:row>77</xdr:row>
      <xdr:rowOff>6843</xdr:rowOff>
    </xdr:to>
    <xdr:sp macro="" textlink="">
      <xdr:nvSpPr>
        <xdr:cNvPr id="185" name="フローチャート: 判断 184"/>
        <xdr:cNvSpPr/>
      </xdr:nvSpPr>
      <xdr:spPr>
        <a:xfrm>
          <a:off x="1079500" y="1310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23370</xdr:rowOff>
    </xdr:from>
    <xdr:ext cx="469744" cy="259045"/>
    <xdr:sp macro="" textlink="">
      <xdr:nvSpPr>
        <xdr:cNvPr id="186" name="テキスト ボックス 185"/>
        <xdr:cNvSpPr txBox="1"/>
      </xdr:nvSpPr>
      <xdr:spPr>
        <a:xfrm>
          <a:off x="895428" y="128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150851</xdr:rowOff>
    </xdr:from>
    <xdr:to>
      <xdr:col>24</xdr:col>
      <xdr:colOff>114300</xdr:colOff>
      <xdr:row>78</xdr:row>
      <xdr:rowOff>81001</xdr:rowOff>
    </xdr:to>
    <xdr:sp macro="" textlink="">
      <xdr:nvSpPr>
        <xdr:cNvPr id="192" name="楕円 191"/>
        <xdr:cNvSpPr/>
      </xdr:nvSpPr>
      <xdr:spPr>
        <a:xfrm>
          <a:off x="4584700" y="133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65778</xdr:rowOff>
    </xdr:from>
    <xdr:ext cx="469744" cy="259045"/>
    <xdr:sp macro="" textlink="">
      <xdr:nvSpPr>
        <xdr:cNvPr id="193" name="維持補修費該当値テキスト"/>
        <xdr:cNvSpPr txBox="1"/>
      </xdr:nvSpPr>
      <xdr:spPr>
        <a:xfrm>
          <a:off x="4686300" y="1326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13188</xdr:rowOff>
    </xdr:from>
    <xdr:to>
      <xdr:col>20</xdr:col>
      <xdr:colOff>38100</xdr:colOff>
      <xdr:row>78</xdr:row>
      <xdr:rowOff>114788</xdr:rowOff>
    </xdr:to>
    <xdr:sp macro="" textlink="">
      <xdr:nvSpPr>
        <xdr:cNvPr id="194" name="楕円 193"/>
        <xdr:cNvSpPr/>
      </xdr:nvSpPr>
      <xdr:spPr>
        <a:xfrm>
          <a:off x="3746500" y="133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105915</xdr:rowOff>
    </xdr:from>
    <xdr:ext cx="469744" cy="259045"/>
    <xdr:sp macro="" textlink="">
      <xdr:nvSpPr>
        <xdr:cNvPr id="195" name="テキスト ボックス 194"/>
        <xdr:cNvSpPr txBox="1"/>
      </xdr:nvSpPr>
      <xdr:spPr>
        <a:xfrm>
          <a:off x="3562428" y="1347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131786</xdr:rowOff>
    </xdr:from>
    <xdr:to>
      <xdr:col>15</xdr:col>
      <xdr:colOff>101600</xdr:colOff>
      <xdr:row>78</xdr:row>
      <xdr:rowOff>61936</xdr:rowOff>
    </xdr:to>
    <xdr:sp macro="" textlink="">
      <xdr:nvSpPr>
        <xdr:cNvPr id="196" name="楕円 195"/>
        <xdr:cNvSpPr/>
      </xdr:nvSpPr>
      <xdr:spPr>
        <a:xfrm>
          <a:off x="2857500" y="13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53063</xdr:rowOff>
    </xdr:from>
    <xdr:ext cx="469744" cy="259045"/>
    <xdr:sp macro="" textlink="">
      <xdr:nvSpPr>
        <xdr:cNvPr id="197" name="テキスト ボックス 196"/>
        <xdr:cNvSpPr txBox="1"/>
      </xdr:nvSpPr>
      <xdr:spPr>
        <a:xfrm>
          <a:off x="2673428" y="1342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110846</xdr:rowOff>
    </xdr:from>
    <xdr:to>
      <xdr:col>10</xdr:col>
      <xdr:colOff>165100</xdr:colOff>
      <xdr:row>78</xdr:row>
      <xdr:rowOff>40996</xdr:rowOff>
    </xdr:to>
    <xdr:sp macro="" textlink="">
      <xdr:nvSpPr>
        <xdr:cNvPr id="198" name="楕円 197"/>
        <xdr:cNvSpPr/>
      </xdr:nvSpPr>
      <xdr:spPr>
        <a:xfrm>
          <a:off x="1968500" y="133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32123</xdr:rowOff>
    </xdr:from>
    <xdr:ext cx="469744" cy="259045"/>
    <xdr:sp macro="" textlink="">
      <xdr:nvSpPr>
        <xdr:cNvPr id="199" name="テキスト ボックス 198"/>
        <xdr:cNvSpPr txBox="1"/>
      </xdr:nvSpPr>
      <xdr:spPr>
        <a:xfrm>
          <a:off x="1784428" y="134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147879</xdr:rowOff>
    </xdr:from>
    <xdr:to>
      <xdr:col>6</xdr:col>
      <xdr:colOff>38100</xdr:colOff>
      <xdr:row>78</xdr:row>
      <xdr:rowOff>78029</xdr:rowOff>
    </xdr:to>
    <xdr:sp macro="" textlink="">
      <xdr:nvSpPr>
        <xdr:cNvPr id="200" name="楕円 199"/>
        <xdr:cNvSpPr/>
      </xdr:nvSpPr>
      <xdr:spPr>
        <a:xfrm>
          <a:off x="1079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69156</xdr:rowOff>
    </xdr:from>
    <xdr:ext cx="469744" cy="259045"/>
    <xdr:sp macro="" textlink="">
      <xdr:nvSpPr>
        <xdr:cNvPr id="201" name="テキスト ボックス 200"/>
        <xdr:cNvSpPr txBox="1"/>
      </xdr:nvSpPr>
      <xdr:spPr>
        <a:xfrm>
          <a:off x="895428"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162013</xdr:rowOff>
    </xdr:from>
    <xdr:to>
      <xdr:col>24</xdr:col>
      <xdr:colOff>63500</xdr:colOff>
      <xdr:row>97</xdr:row>
      <xdr:rowOff>169139</xdr:rowOff>
    </xdr:to>
    <xdr:cxnSp macro="">
      <xdr:nvCxnSpPr>
        <xdr:cNvPr id="231" name="直線コネクタ 230"/>
        <xdr:cNvCxnSpPr/>
      </xdr:nvCxnSpPr>
      <xdr:spPr>
        <a:xfrm>
          <a:off x="3797300" y="16792663"/>
          <a:ext cx="8382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162013</xdr:rowOff>
    </xdr:from>
    <xdr:to>
      <xdr:col>19</xdr:col>
      <xdr:colOff>177800</xdr:colOff>
      <xdr:row>98</xdr:row>
      <xdr:rowOff>6655</xdr:rowOff>
    </xdr:to>
    <xdr:cxnSp macro="">
      <xdr:nvCxnSpPr>
        <xdr:cNvPr id="234" name="直線コネクタ 233"/>
        <xdr:cNvCxnSpPr/>
      </xdr:nvCxnSpPr>
      <xdr:spPr>
        <a:xfrm flipV="1">
          <a:off x="2908300" y="16792663"/>
          <a:ext cx="889000" cy="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6655</xdr:rowOff>
    </xdr:from>
    <xdr:to>
      <xdr:col>15</xdr:col>
      <xdr:colOff>50800</xdr:colOff>
      <xdr:row>98</xdr:row>
      <xdr:rowOff>24612</xdr:rowOff>
    </xdr:to>
    <xdr:cxnSp macro="">
      <xdr:nvCxnSpPr>
        <xdr:cNvPr id="237" name="直線コネクタ 236"/>
        <xdr:cNvCxnSpPr/>
      </xdr:nvCxnSpPr>
      <xdr:spPr>
        <a:xfrm flipV="1">
          <a:off x="2019300" y="16808755"/>
          <a:ext cx="8890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171171</xdr:rowOff>
    </xdr:from>
    <xdr:to>
      <xdr:col>10</xdr:col>
      <xdr:colOff>114300</xdr:colOff>
      <xdr:row>98</xdr:row>
      <xdr:rowOff>24612</xdr:rowOff>
    </xdr:to>
    <xdr:cxnSp macro="">
      <xdr:nvCxnSpPr>
        <xdr:cNvPr id="240" name="直線コネクタ 239"/>
        <xdr:cNvCxnSpPr/>
      </xdr:nvCxnSpPr>
      <xdr:spPr>
        <a:xfrm>
          <a:off x="1130300" y="16801821"/>
          <a:ext cx="8890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159386</xdr:rowOff>
    </xdr:from>
    <xdr:to>
      <xdr:col>10</xdr:col>
      <xdr:colOff>165100</xdr:colOff>
      <xdr:row>97</xdr:row>
      <xdr:rowOff>89536</xdr:rowOff>
    </xdr:to>
    <xdr:sp macro="" textlink="">
      <xdr:nvSpPr>
        <xdr:cNvPr id="241" name="フローチャート: 判断 240"/>
        <xdr:cNvSpPr/>
      </xdr:nvSpPr>
      <xdr:spPr>
        <a:xfrm>
          <a:off x="1968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106063</xdr:rowOff>
    </xdr:from>
    <xdr:ext cx="534377" cy="259045"/>
    <xdr:sp macro="" textlink="">
      <xdr:nvSpPr>
        <xdr:cNvPr id="242" name="テキスト ボックス 241"/>
        <xdr:cNvSpPr txBox="1"/>
      </xdr:nvSpPr>
      <xdr:spPr>
        <a:xfrm>
          <a:off x="1752111" y="1639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154863</xdr:rowOff>
    </xdr:from>
    <xdr:to>
      <xdr:col>6</xdr:col>
      <xdr:colOff>38100</xdr:colOff>
      <xdr:row>97</xdr:row>
      <xdr:rowOff>85013</xdr:rowOff>
    </xdr:to>
    <xdr:sp macro="" textlink="">
      <xdr:nvSpPr>
        <xdr:cNvPr id="243" name="フローチャート: 判断 242"/>
        <xdr:cNvSpPr/>
      </xdr:nvSpPr>
      <xdr:spPr>
        <a:xfrm>
          <a:off x="1079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101540</xdr:rowOff>
    </xdr:from>
    <xdr:ext cx="534377" cy="259045"/>
    <xdr:sp macro="" textlink="">
      <xdr:nvSpPr>
        <xdr:cNvPr id="244" name="テキスト ボックス 243"/>
        <xdr:cNvSpPr txBox="1"/>
      </xdr:nvSpPr>
      <xdr:spPr>
        <a:xfrm>
          <a:off x="863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118339</xdr:rowOff>
    </xdr:from>
    <xdr:to>
      <xdr:col>24</xdr:col>
      <xdr:colOff>114300</xdr:colOff>
      <xdr:row>98</xdr:row>
      <xdr:rowOff>48489</xdr:rowOff>
    </xdr:to>
    <xdr:sp macro="" textlink="">
      <xdr:nvSpPr>
        <xdr:cNvPr id="250" name="楕円 249"/>
        <xdr:cNvSpPr/>
      </xdr:nvSpPr>
      <xdr:spPr>
        <a:xfrm>
          <a:off x="4584700" y="167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96766</xdr:rowOff>
    </xdr:from>
    <xdr:ext cx="534377" cy="259045"/>
    <xdr:sp macro="" textlink="">
      <xdr:nvSpPr>
        <xdr:cNvPr id="251" name="扶助費該当値テキスト"/>
        <xdr:cNvSpPr txBox="1"/>
      </xdr:nvSpPr>
      <xdr:spPr>
        <a:xfrm>
          <a:off x="4686300" y="167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111213</xdr:rowOff>
    </xdr:from>
    <xdr:to>
      <xdr:col>20</xdr:col>
      <xdr:colOff>38100</xdr:colOff>
      <xdr:row>98</xdr:row>
      <xdr:rowOff>41363</xdr:rowOff>
    </xdr:to>
    <xdr:sp macro="" textlink="">
      <xdr:nvSpPr>
        <xdr:cNvPr id="252" name="楕円 251"/>
        <xdr:cNvSpPr/>
      </xdr:nvSpPr>
      <xdr:spPr>
        <a:xfrm>
          <a:off x="3746500" y="167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32490</xdr:rowOff>
    </xdr:from>
    <xdr:ext cx="534377" cy="259045"/>
    <xdr:sp macro="" textlink="">
      <xdr:nvSpPr>
        <xdr:cNvPr id="253" name="テキスト ボックス 252"/>
        <xdr:cNvSpPr txBox="1"/>
      </xdr:nvSpPr>
      <xdr:spPr>
        <a:xfrm>
          <a:off x="3530111" y="168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127305</xdr:rowOff>
    </xdr:from>
    <xdr:to>
      <xdr:col>15</xdr:col>
      <xdr:colOff>101600</xdr:colOff>
      <xdr:row>98</xdr:row>
      <xdr:rowOff>57455</xdr:rowOff>
    </xdr:to>
    <xdr:sp macro="" textlink="">
      <xdr:nvSpPr>
        <xdr:cNvPr id="254" name="楕円 253"/>
        <xdr:cNvSpPr/>
      </xdr:nvSpPr>
      <xdr:spPr>
        <a:xfrm>
          <a:off x="2857500" y="167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48582</xdr:rowOff>
    </xdr:from>
    <xdr:ext cx="534377" cy="259045"/>
    <xdr:sp macro="" textlink="">
      <xdr:nvSpPr>
        <xdr:cNvPr id="255" name="テキスト ボックス 254"/>
        <xdr:cNvSpPr txBox="1"/>
      </xdr:nvSpPr>
      <xdr:spPr>
        <a:xfrm>
          <a:off x="2641111" y="168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145262</xdr:rowOff>
    </xdr:from>
    <xdr:to>
      <xdr:col>10</xdr:col>
      <xdr:colOff>165100</xdr:colOff>
      <xdr:row>98</xdr:row>
      <xdr:rowOff>75412</xdr:rowOff>
    </xdr:to>
    <xdr:sp macro="" textlink="">
      <xdr:nvSpPr>
        <xdr:cNvPr id="256" name="楕円 255"/>
        <xdr:cNvSpPr/>
      </xdr:nvSpPr>
      <xdr:spPr>
        <a:xfrm>
          <a:off x="1968500" y="167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66539</xdr:rowOff>
    </xdr:from>
    <xdr:ext cx="534377" cy="259045"/>
    <xdr:sp macro="" textlink="">
      <xdr:nvSpPr>
        <xdr:cNvPr id="257" name="テキスト ボックス 256"/>
        <xdr:cNvSpPr txBox="1"/>
      </xdr:nvSpPr>
      <xdr:spPr>
        <a:xfrm>
          <a:off x="1752111" y="1686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120371</xdr:rowOff>
    </xdr:from>
    <xdr:to>
      <xdr:col>6</xdr:col>
      <xdr:colOff>38100</xdr:colOff>
      <xdr:row>98</xdr:row>
      <xdr:rowOff>50521</xdr:rowOff>
    </xdr:to>
    <xdr:sp macro="" textlink="">
      <xdr:nvSpPr>
        <xdr:cNvPr id="258" name="楕円 257"/>
        <xdr:cNvSpPr/>
      </xdr:nvSpPr>
      <xdr:spPr>
        <a:xfrm>
          <a:off x="1079500" y="167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41648</xdr:rowOff>
    </xdr:from>
    <xdr:ext cx="534377" cy="259045"/>
    <xdr:sp macro="" textlink="">
      <xdr:nvSpPr>
        <xdr:cNvPr id="259" name="テキスト ボックス 258"/>
        <xdr:cNvSpPr txBox="1"/>
      </xdr:nvSpPr>
      <xdr:spPr>
        <a:xfrm>
          <a:off x="863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21331</xdr:rowOff>
    </xdr:from>
    <xdr:to>
      <xdr:col>55</xdr:col>
      <xdr:colOff>0</xdr:colOff>
      <xdr:row>38</xdr:row>
      <xdr:rowOff>68580</xdr:rowOff>
    </xdr:to>
    <xdr:cxnSp macro="">
      <xdr:nvCxnSpPr>
        <xdr:cNvPr id="290" name="直線コネクタ 289"/>
        <xdr:cNvCxnSpPr/>
      </xdr:nvCxnSpPr>
      <xdr:spPr>
        <a:xfrm>
          <a:off x="9639300" y="6536431"/>
          <a:ext cx="838200" cy="4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21331</xdr:rowOff>
    </xdr:from>
    <xdr:to>
      <xdr:col>50</xdr:col>
      <xdr:colOff>114300</xdr:colOff>
      <xdr:row>38</xdr:row>
      <xdr:rowOff>35994</xdr:rowOff>
    </xdr:to>
    <xdr:cxnSp macro="">
      <xdr:nvCxnSpPr>
        <xdr:cNvPr id="293" name="直線コネクタ 292"/>
        <xdr:cNvCxnSpPr/>
      </xdr:nvCxnSpPr>
      <xdr:spPr>
        <a:xfrm flipV="1">
          <a:off x="8750300" y="6536431"/>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26321</xdr:rowOff>
    </xdr:from>
    <xdr:to>
      <xdr:col>45</xdr:col>
      <xdr:colOff>177800</xdr:colOff>
      <xdr:row>38</xdr:row>
      <xdr:rowOff>35994</xdr:rowOff>
    </xdr:to>
    <xdr:cxnSp macro="">
      <xdr:nvCxnSpPr>
        <xdr:cNvPr id="296" name="直線コネクタ 295"/>
        <xdr:cNvCxnSpPr/>
      </xdr:nvCxnSpPr>
      <xdr:spPr>
        <a:xfrm>
          <a:off x="7861300" y="6541421"/>
          <a:ext cx="889000" cy="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26321</xdr:rowOff>
    </xdr:from>
    <xdr:to>
      <xdr:col>41</xdr:col>
      <xdr:colOff>50800</xdr:colOff>
      <xdr:row>38</xdr:row>
      <xdr:rowOff>31579</xdr:rowOff>
    </xdr:to>
    <xdr:cxnSp macro="">
      <xdr:nvCxnSpPr>
        <xdr:cNvPr id="299" name="直線コネクタ 298"/>
        <xdr:cNvCxnSpPr/>
      </xdr:nvCxnSpPr>
      <xdr:spPr>
        <a:xfrm flipV="1">
          <a:off x="6972300" y="654142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51540</xdr:rowOff>
    </xdr:from>
    <xdr:to>
      <xdr:col>41</xdr:col>
      <xdr:colOff>101600</xdr:colOff>
      <xdr:row>36</xdr:row>
      <xdr:rowOff>153140</xdr:rowOff>
    </xdr:to>
    <xdr:sp macro="" textlink="">
      <xdr:nvSpPr>
        <xdr:cNvPr id="300" name="フローチャート: 判断 299"/>
        <xdr:cNvSpPr/>
      </xdr:nvSpPr>
      <xdr:spPr>
        <a:xfrm>
          <a:off x="7810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169667</xdr:rowOff>
    </xdr:from>
    <xdr:ext cx="534377" cy="259045"/>
    <xdr:sp macro="" textlink="">
      <xdr:nvSpPr>
        <xdr:cNvPr id="301" name="テキスト ボックス 300"/>
        <xdr:cNvSpPr txBox="1"/>
      </xdr:nvSpPr>
      <xdr:spPr>
        <a:xfrm>
          <a:off x="7594111" y="59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138519</xdr:rowOff>
    </xdr:from>
    <xdr:to>
      <xdr:col>36</xdr:col>
      <xdr:colOff>165100</xdr:colOff>
      <xdr:row>36</xdr:row>
      <xdr:rowOff>68669</xdr:rowOff>
    </xdr:to>
    <xdr:sp macro="" textlink="">
      <xdr:nvSpPr>
        <xdr:cNvPr id="302" name="フローチャート: 判断 301"/>
        <xdr:cNvSpPr/>
      </xdr:nvSpPr>
      <xdr:spPr>
        <a:xfrm>
          <a:off x="6921500" y="61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85196</xdr:rowOff>
    </xdr:from>
    <xdr:ext cx="534377" cy="259045"/>
    <xdr:sp macro="" textlink="">
      <xdr:nvSpPr>
        <xdr:cNvPr id="303" name="テキスト ボックス 302"/>
        <xdr:cNvSpPr txBox="1"/>
      </xdr:nvSpPr>
      <xdr:spPr>
        <a:xfrm>
          <a:off x="6705111" y="59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309" name="楕円 308"/>
        <xdr:cNvSpPr/>
      </xdr:nvSpPr>
      <xdr:spPr>
        <a:xfrm>
          <a:off x="10426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104156</xdr:rowOff>
    </xdr:from>
    <xdr:ext cx="534377" cy="259045"/>
    <xdr:sp macro="" textlink="">
      <xdr:nvSpPr>
        <xdr:cNvPr id="310" name="補助費等該当値テキスト"/>
        <xdr:cNvSpPr txBox="1"/>
      </xdr:nvSpPr>
      <xdr:spPr>
        <a:xfrm>
          <a:off x="10528300" y="64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141981</xdr:rowOff>
    </xdr:from>
    <xdr:to>
      <xdr:col>50</xdr:col>
      <xdr:colOff>165100</xdr:colOff>
      <xdr:row>38</xdr:row>
      <xdr:rowOff>72130</xdr:rowOff>
    </xdr:to>
    <xdr:sp macro="" textlink="">
      <xdr:nvSpPr>
        <xdr:cNvPr id="311" name="楕円 310"/>
        <xdr:cNvSpPr/>
      </xdr:nvSpPr>
      <xdr:spPr>
        <a:xfrm>
          <a:off x="9588500" y="6485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63258</xdr:rowOff>
    </xdr:from>
    <xdr:ext cx="534377" cy="259045"/>
    <xdr:sp macro="" textlink="">
      <xdr:nvSpPr>
        <xdr:cNvPr id="312" name="テキスト ボックス 311"/>
        <xdr:cNvSpPr txBox="1"/>
      </xdr:nvSpPr>
      <xdr:spPr>
        <a:xfrm>
          <a:off x="9372111" y="65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156644</xdr:rowOff>
    </xdr:from>
    <xdr:to>
      <xdr:col>46</xdr:col>
      <xdr:colOff>38100</xdr:colOff>
      <xdr:row>38</xdr:row>
      <xdr:rowOff>86794</xdr:rowOff>
    </xdr:to>
    <xdr:sp macro="" textlink="">
      <xdr:nvSpPr>
        <xdr:cNvPr id="313" name="楕円 312"/>
        <xdr:cNvSpPr/>
      </xdr:nvSpPr>
      <xdr:spPr>
        <a:xfrm>
          <a:off x="8699500" y="65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77921</xdr:rowOff>
    </xdr:from>
    <xdr:ext cx="534377" cy="259045"/>
    <xdr:sp macro="" textlink="">
      <xdr:nvSpPr>
        <xdr:cNvPr id="314" name="テキスト ボックス 313"/>
        <xdr:cNvSpPr txBox="1"/>
      </xdr:nvSpPr>
      <xdr:spPr>
        <a:xfrm>
          <a:off x="8483111" y="65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146971</xdr:rowOff>
    </xdr:from>
    <xdr:to>
      <xdr:col>41</xdr:col>
      <xdr:colOff>101600</xdr:colOff>
      <xdr:row>38</xdr:row>
      <xdr:rowOff>77121</xdr:rowOff>
    </xdr:to>
    <xdr:sp macro="" textlink="">
      <xdr:nvSpPr>
        <xdr:cNvPr id="315" name="楕円 314"/>
        <xdr:cNvSpPr/>
      </xdr:nvSpPr>
      <xdr:spPr>
        <a:xfrm>
          <a:off x="7810500" y="64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68248</xdr:rowOff>
    </xdr:from>
    <xdr:ext cx="534377" cy="259045"/>
    <xdr:sp macro="" textlink="">
      <xdr:nvSpPr>
        <xdr:cNvPr id="316" name="テキスト ボックス 315"/>
        <xdr:cNvSpPr txBox="1"/>
      </xdr:nvSpPr>
      <xdr:spPr>
        <a:xfrm>
          <a:off x="7594111" y="65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152229</xdr:rowOff>
    </xdr:from>
    <xdr:to>
      <xdr:col>36</xdr:col>
      <xdr:colOff>165100</xdr:colOff>
      <xdr:row>38</xdr:row>
      <xdr:rowOff>82379</xdr:rowOff>
    </xdr:to>
    <xdr:sp macro="" textlink="">
      <xdr:nvSpPr>
        <xdr:cNvPr id="317" name="楕円 316"/>
        <xdr:cNvSpPr/>
      </xdr:nvSpPr>
      <xdr:spPr>
        <a:xfrm>
          <a:off x="6921500" y="64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73506</xdr:rowOff>
    </xdr:from>
    <xdr:ext cx="534377" cy="259045"/>
    <xdr:sp macro="" textlink="">
      <xdr:nvSpPr>
        <xdr:cNvPr id="318" name="テキスト ボックス 317"/>
        <xdr:cNvSpPr txBox="1"/>
      </xdr:nvSpPr>
      <xdr:spPr>
        <a:xfrm>
          <a:off x="6705111" y="658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85819</xdr:rowOff>
    </xdr:from>
    <xdr:to>
      <xdr:col>55</xdr:col>
      <xdr:colOff>0</xdr:colOff>
      <xdr:row>58</xdr:row>
      <xdr:rowOff>95142</xdr:rowOff>
    </xdr:to>
    <xdr:cxnSp macro="">
      <xdr:nvCxnSpPr>
        <xdr:cNvPr id="347" name="直線コネクタ 346"/>
        <xdr:cNvCxnSpPr/>
      </xdr:nvCxnSpPr>
      <xdr:spPr>
        <a:xfrm flipV="1">
          <a:off x="9639300" y="10029919"/>
          <a:ext cx="8382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95142</xdr:rowOff>
    </xdr:from>
    <xdr:to>
      <xdr:col>50</xdr:col>
      <xdr:colOff>114300</xdr:colOff>
      <xdr:row>58</xdr:row>
      <xdr:rowOff>120318</xdr:rowOff>
    </xdr:to>
    <xdr:cxnSp macro="">
      <xdr:nvCxnSpPr>
        <xdr:cNvPr id="350" name="直線コネクタ 349"/>
        <xdr:cNvCxnSpPr/>
      </xdr:nvCxnSpPr>
      <xdr:spPr>
        <a:xfrm flipV="1">
          <a:off x="8750300" y="10039242"/>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52005</xdr:rowOff>
    </xdr:from>
    <xdr:to>
      <xdr:col>45</xdr:col>
      <xdr:colOff>177800</xdr:colOff>
      <xdr:row>58</xdr:row>
      <xdr:rowOff>120318</xdr:rowOff>
    </xdr:to>
    <xdr:cxnSp macro="">
      <xdr:nvCxnSpPr>
        <xdr:cNvPr id="353" name="直線コネクタ 352"/>
        <xdr:cNvCxnSpPr/>
      </xdr:nvCxnSpPr>
      <xdr:spPr>
        <a:xfrm>
          <a:off x="7861300" y="9996105"/>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91225</xdr:rowOff>
    </xdr:from>
    <xdr:to>
      <xdr:col>41</xdr:col>
      <xdr:colOff>50800</xdr:colOff>
      <xdr:row>58</xdr:row>
      <xdr:rowOff>52005</xdr:rowOff>
    </xdr:to>
    <xdr:cxnSp macro="">
      <xdr:nvCxnSpPr>
        <xdr:cNvPr id="356" name="直線コネクタ 355"/>
        <xdr:cNvCxnSpPr/>
      </xdr:nvCxnSpPr>
      <xdr:spPr>
        <a:xfrm>
          <a:off x="6972300" y="9863875"/>
          <a:ext cx="889000" cy="1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103790</xdr:rowOff>
    </xdr:from>
    <xdr:to>
      <xdr:col>41</xdr:col>
      <xdr:colOff>101600</xdr:colOff>
      <xdr:row>57</xdr:row>
      <xdr:rowOff>33940</xdr:rowOff>
    </xdr:to>
    <xdr:sp macro="" textlink="">
      <xdr:nvSpPr>
        <xdr:cNvPr id="357" name="フローチャート: 判断 356"/>
        <xdr:cNvSpPr/>
      </xdr:nvSpPr>
      <xdr:spPr>
        <a:xfrm>
          <a:off x="7810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50467</xdr:rowOff>
    </xdr:from>
    <xdr:ext cx="599010" cy="259045"/>
    <xdr:sp macro="" textlink="">
      <xdr:nvSpPr>
        <xdr:cNvPr id="358" name="テキスト ボックス 357"/>
        <xdr:cNvSpPr txBox="1"/>
      </xdr:nvSpPr>
      <xdr:spPr>
        <a:xfrm>
          <a:off x="7561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52000</xdr:rowOff>
    </xdr:from>
    <xdr:to>
      <xdr:col>36</xdr:col>
      <xdr:colOff>165100</xdr:colOff>
      <xdr:row>56</xdr:row>
      <xdr:rowOff>153600</xdr:rowOff>
    </xdr:to>
    <xdr:sp macro="" textlink="">
      <xdr:nvSpPr>
        <xdr:cNvPr id="359" name="フローチャート: 判断 358"/>
        <xdr:cNvSpPr/>
      </xdr:nvSpPr>
      <xdr:spPr>
        <a:xfrm>
          <a:off x="6921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170127</xdr:rowOff>
    </xdr:from>
    <xdr:ext cx="599010" cy="259045"/>
    <xdr:sp macro="" textlink="">
      <xdr:nvSpPr>
        <xdr:cNvPr id="360" name="テキスト ボックス 359"/>
        <xdr:cNvSpPr txBox="1"/>
      </xdr:nvSpPr>
      <xdr:spPr>
        <a:xfrm>
          <a:off x="6672795"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35019</xdr:rowOff>
    </xdr:from>
    <xdr:to>
      <xdr:col>55</xdr:col>
      <xdr:colOff>50800</xdr:colOff>
      <xdr:row>58</xdr:row>
      <xdr:rowOff>136619</xdr:rowOff>
    </xdr:to>
    <xdr:sp macro="" textlink="">
      <xdr:nvSpPr>
        <xdr:cNvPr id="366" name="楕円 365"/>
        <xdr:cNvSpPr/>
      </xdr:nvSpPr>
      <xdr:spPr>
        <a:xfrm>
          <a:off x="104267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121396</xdr:rowOff>
    </xdr:from>
    <xdr:ext cx="534377" cy="259045"/>
    <xdr:sp macro="" textlink="">
      <xdr:nvSpPr>
        <xdr:cNvPr id="367" name="普通建設事業費該当値テキスト"/>
        <xdr:cNvSpPr txBox="1"/>
      </xdr:nvSpPr>
      <xdr:spPr>
        <a:xfrm>
          <a:off x="10528300" y="98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44342</xdr:rowOff>
    </xdr:from>
    <xdr:to>
      <xdr:col>50</xdr:col>
      <xdr:colOff>165100</xdr:colOff>
      <xdr:row>58</xdr:row>
      <xdr:rowOff>145942</xdr:rowOff>
    </xdr:to>
    <xdr:sp macro="" textlink="">
      <xdr:nvSpPr>
        <xdr:cNvPr id="368" name="楕円 367"/>
        <xdr:cNvSpPr/>
      </xdr:nvSpPr>
      <xdr:spPr>
        <a:xfrm>
          <a:off x="9588500" y="99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137069</xdr:rowOff>
    </xdr:from>
    <xdr:ext cx="534377" cy="259045"/>
    <xdr:sp macro="" textlink="">
      <xdr:nvSpPr>
        <xdr:cNvPr id="369" name="テキスト ボックス 368"/>
        <xdr:cNvSpPr txBox="1"/>
      </xdr:nvSpPr>
      <xdr:spPr>
        <a:xfrm>
          <a:off x="9372111" y="100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69518</xdr:rowOff>
    </xdr:from>
    <xdr:to>
      <xdr:col>46</xdr:col>
      <xdr:colOff>38100</xdr:colOff>
      <xdr:row>58</xdr:row>
      <xdr:rowOff>171118</xdr:rowOff>
    </xdr:to>
    <xdr:sp macro="" textlink="">
      <xdr:nvSpPr>
        <xdr:cNvPr id="370" name="楕円 369"/>
        <xdr:cNvSpPr/>
      </xdr:nvSpPr>
      <xdr:spPr>
        <a:xfrm>
          <a:off x="8699500" y="100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162245</xdr:rowOff>
    </xdr:from>
    <xdr:ext cx="534377" cy="259045"/>
    <xdr:sp macro="" textlink="">
      <xdr:nvSpPr>
        <xdr:cNvPr id="371" name="テキスト ボックス 370"/>
        <xdr:cNvSpPr txBox="1"/>
      </xdr:nvSpPr>
      <xdr:spPr>
        <a:xfrm>
          <a:off x="8483111" y="101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1205</xdr:rowOff>
    </xdr:from>
    <xdr:to>
      <xdr:col>41</xdr:col>
      <xdr:colOff>101600</xdr:colOff>
      <xdr:row>58</xdr:row>
      <xdr:rowOff>102805</xdr:rowOff>
    </xdr:to>
    <xdr:sp macro="" textlink="">
      <xdr:nvSpPr>
        <xdr:cNvPr id="372" name="楕円 371"/>
        <xdr:cNvSpPr/>
      </xdr:nvSpPr>
      <xdr:spPr>
        <a:xfrm>
          <a:off x="7810500" y="99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93932</xdr:rowOff>
    </xdr:from>
    <xdr:ext cx="534377" cy="259045"/>
    <xdr:sp macro="" textlink="">
      <xdr:nvSpPr>
        <xdr:cNvPr id="373" name="テキスト ボックス 372"/>
        <xdr:cNvSpPr txBox="1"/>
      </xdr:nvSpPr>
      <xdr:spPr>
        <a:xfrm>
          <a:off x="7594111" y="1003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40425</xdr:rowOff>
    </xdr:from>
    <xdr:to>
      <xdr:col>36</xdr:col>
      <xdr:colOff>165100</xdr:colOff>
      <xdr:row>57</xdr:row>
      <xdr:rowOff>142025</xdr:rowOff>
    </xdr:to>
    <xdr:sp macro="" textlink="">
      <xdr:nvSpPr>
        <xdr:cNvPr id="374" name="楕円 373"/>
        <xdr:cNvSpPr/>
      </xdr:nvSpPr>
      <xdr:spPr>
        <a:xfrm>
          <a:off x="6921500" y="98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133152</xdr:rowOff>
    </xdr:from>
    <xdr:ext cx="534377" cy="259045"/>
    <xdr:sp macro="" textlink="">
      <xdr:nvSpPr>
        <xdr:cNvPr id="375" name="テキスト ボックス 374"/>
        <xdr:cNvSpPr txBox="1"/>
      </xdr:nvSpPr>
      <xdr:spPr>
        <a:xfrm>
          <a:off x="6705111" y="99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145137</xdr:rowOff>
    </xdr:from>
    <xdr:to>
      <xdr:col>55</xdr:col>
      <xdr:colOff>0</xdr:colOff>
      <xdr:row>79</xdr:row>
      <xdr:rowOff>37043</xdr:rowOff>
    </xdr:to>
    <xdr:cxnSp macro="">
      <xdr:nvCxnSpPr>
        <xdr:cNvPr id="404" name="直線コネクタ 403"/>
        <xdr:cNvCxnSpPr/>
      </xdr:nvCxnSpPr>
      <xdr:spPr>
        <a:xfrm>
          <a:off x="9639300" y="13518237"/>
          <a:ext cx="8382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145137</xdr:rowOff>
    </xdr:from>
    <xdr:to>
      <xdr:col>50</xdr:col>
      <xdr:colOff>114300</xdr:colOff>
      <xdr:row>79</xdr:row>
      <xdr:rowOff>1972</xdr:rowOff>
    </xdr:to>
    <xdr:cxnSp macro="">
      <xdr:nvCxnSpPr>
        <xdr:cNvPr id="407" name="直線コネクタ 406"/>
        <xdr:cNvCxnSpPr/>
      </xdr:nvCxnSpPr>
      <xdr:spPr>
        <a:xfrm flipV="1">
          <a:off x="8750300" y="13518237"/>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1972</xdr:rowOff>
    </xdr:from>
    <xdr:to>
      <xdr:col>45</xdr:col>
      <xdr:colOff>177800</xdr:colOff>
      <xdr:row>79</xdr:row>
      <xdr:rowOff>11734</xdr:rowOff>
    </xdr:to>
    <xdr:cxnSp macro="">
      <xdr:nvCxnSpPr>
        <xdr:cNvPr id="410" name="直線コネクタ 409"/>
        <xdr:cNvCxnSpPr/>
      </xdr:nvCxnSpPr>
      <xdr:spPr>
        <a:xfrm flipV="1">
          <a:off x="7861300" y="13546522"/>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152788</xdr:rowOff>
    </xdr:from>
    <xdr:to>
      <xdr:col>41</xdr:col>
      <xdr:colOff>50800</xdr:colOff>
      <xdr:row>79</xdr:row>
      <xdr:rowOff>11734</xdr:rowOff>
    </xdr:to>
    <xdr:cxnSp macro="">
      <xdr:nvCxnSpPr>
        <xdr:cNvPr id="413" name="直線コネクタ 412"/>
        <xdr:cNvCxnSpPr/>
      </xdr:nvCxnSpPr>
      <xdr:spPr>
        <a:xfrm>
          <a:off x="6972300" y="13354438"/>
          <a:ext cx="889000" cy="20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4" name="フローチャート: 判断 413"/>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5" name="テキスト ボックス 414"/>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131039</xdr:rowOff>
    </xdr:from>
    <xdr:to>
      <xdr:col>36</xdr:col>
      <xdr:colOff>165100</xdr:colOff>
      <xdr:row>78</xdr:row>
      <xdr:rowOff>61189</xdr:rowOff>
    </xdr:to>
    <xdr:sp macro="" textlink="">
      <xdr:nvSpPr>
        <xdr:cNvPr id="416" name="フローチャート: 判断 415"/>
        <xdr:cNvSpPr/>
      </xdr:nvSpPr>
      <xdr:spPr>
        <a:xfrm>
          <a:off x="6921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52316</xdr:rowOff>
    </xdr:from>
    <xdr:ext cx="534377" cy="259045"/>
    <xdr:sp macro="" textlink="">
      <xdr:nvSpPr>
        <xdr:cNvPr id="417" name="テキスト ボックス 416"/>
        <xdr:cNvSpPr txBox="1"/>
      </xdr:nvSpPr>
      <xdr:spPr>
        <a:xfrm>
          <a:off x="6705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157693</xdr:rowOff>
    </xdr:from>
    <xdr:to>
      <xdr:col>55</xdr:col>
      <xdr:colOff>50800</xdr:colOff>
      <xdr:row>79</xdr:row>
      <xdr:rowOff>87843</xdr:rowOff>
    </xdr:to>
    <xdr:sp macro="" textlink="">
      <xdr:nvSpPr>
        <xdr:cNvPr id="423" name="楕円 422"/>
        <xdr:cNvSpPr/>
      </xdr:nvSpPr>
      <xdr:spPr>
        <a:xfrm>
          <a:off x="10426700" y="135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72620</xdr:rowOff>
    </xdr:from>
    <xdr:ext cx="469744" cy="259045"/>
    <xdr:sp macro="" textlink="">
      <xdr:nvSpPr>
        <xdr:cNvPr id="424" name="普通建設事業費 （ うち新規整備　）該当値テキスト"/>
        <xdr:cNvSpPr txBox="1"/>
      </xdr:nvSpPr>
      <xdr:spPr>
        <a:xfrm>
          <a:off x="10528300" y="1344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94337</xdr:rowOff>
    </xdr:from>
    <xdr:to>
      <xdr:col>50</xdr:col>
      <xdr:colOff>165100</xdr:colOff>
      <xdr:row>79</xdr:row>
      <xdr:rowOff>24487</xdr:rowOff>
    </xdr:to>
    <xdr:sp macro="" textlink="">
      <xdr:nvSpPr>
        <xdr:cNvPr id="425" name="楕円 424"/>
        <xdr:cNvSpPr/>
      </xdr:nvSpPr>
      <xdr:spPr>
        <a:xfrm>
          <a:off x="9588500" y="134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15614</xdr:rowOff>
    </xdr:from>
    <xdr:ext cx="534377" cy="259045"/>
    <xdr:sp macro="" textlink="">
      <xdr:nvSpPr>
        <xdr:cNvPr id="426" name="テキスト ボックス 425"/>
        <xdr:cNvSpPr txBox="1"/>
      </xdr:nvSpPr>
      <xdr:spPr>
        <a:xfrm>
          <a:off x="9372111" y="135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122622</xdr:rowOff>
    </xdr:from>
    <xdr:to>
      <xdr:col>46</xdr:col>
      <xdr:colOff>38100</xdr:colOff>
      <xdr:row>79</xdr:row>
      <xdr:rowOff>52772</xdr:rowOff>
    </xdr:to>
    <xdr:sp macro="" textlink="">
      <xdr:nvSpPr>
        <xdr:cNvPr id="427" name="楕円 426"/>
        <xdr:cNvSpPr/>
      </xdr:nvSpPr>
      <xdr:spPr>
        <a:xfrm>
          <a:off x="8699500" y="134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43899</xdr:rowOff>
    </xdr:from>
    <xdr:ext cx="534377" cy="259045"/>
    <xdr:sp macro="" textlink="">
      <xdr:nvSpPr>
        <xdr:cNvPr id="428" name="テキスト ボックス 427"/>
        <xdr:cNvSpPr txBox="1"/>
      </xdr:nvSpPr>
      <xdr:spPr>
        <a:xfrm>
          <a:off x="8483111" y="1358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132384</xdr:rowOff>
    </xdr:from>
    <xdr:to>
      <xdr:col>41</xdr:col>
      <xdr:colOff>101600</xdr:colOff>
      <xdr:row>79</xdr:row>
      <xdr:rowOff>62534</xdr:rowOff>
    </xdr:to>
    <xdr:sp macro="" textlink="">
      <xdr:nvSpPr>
        <xdr:cNvPr id="429" name="楕円 428"/>
        <xdr:cNvSpPr/>
      </xdr:nvSpPr>
      <xdr:spPr>
        <a:xfrm>
          <a:off x="7810500" y="135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53661</xdr:rowOff>
    </xdr:from>
    <xdr:ext cx="469744" cy="259045"/>
    <xdr:sp macro="" textlink="">
      <xdr:nvSpPr>
        <xdr:cNvPr id="430" name="テキスト ボックス 429"/>
        <xdr:cNvSpPr txBox="1"/>
      </xdr:nvSpPr>
      <xdr:spPr>
        <a:xfrm>
          <a:off x="7626428" y="135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101988</xdr:rowOff>
    </xdr:from>
    <xdr:to>
      <xdr:col>36</xdr:col>
      <xdr:colOff>165100</xdr:colOff>
      <xdr:row>78</xdr:row>
      <xdr:rowOff>32138</xdr:rowOff>
    </xdr:to>
    <xdr:sp macro="" textlink="">
      <xdr:nvSpPr>
        <xdr:cNvPr id="431" name="楕円 430"/>
        <xdr:cNvSpPr/>
      </xdr:nvSpPr>
      <xdr:spPr>
        <a:xfrm>
          <a:off x="6921500" y="133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48665</xdr:rowOff>
    </xdr:from>
    <xdr:ext cx="534377" cy="259045"/>
    <xdr:sp macro="" textlink="">
      <xdr:nvSpPr>
        <xdr:cNvPr id="432" name="テキスト ボックス 431"/>
        <xdr:cNvSpPr txBox="1"/>
      </xdr:nvSpPr>
      <xdr:spPr>
        <a:xfrm>
          <a:off x="6705111" y="130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151426</xdr:rowOff>
    </xdr:from>
    <xdr:to>
      <xdr:col>55</xdr:col>
      <xdr:colOff>0</xdr:colOff>
      <xdr:row>98</xdr:row>
      <xdr:rowOff>119445</xdr:rowOff>
    </xdr:to>
    <xdr:cxnSp macro="">
      <xdr:nvCxnSpPr>
        <xdr:cNvPr id="461" name="直線コネクタ 460"/>
        <xdr:cNvCxnSpPr/>
      </xdr:nvCxnSpPr>
      <xdr:spPr>
        <a:xfrm flipV="1">
          <a:off x="9639300" y="16782076"/>
          <a:ext cx="838200" cy="1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113274</xdr:rowOff>
    </xdr:from>
    <xdr:to>
      <xdr:col>50</xdr:col>
      <xdr:colOff>114300</xdr:colOff>
      <xdr:row>98</xdr:row>
      <xdr:rowOff>119445</xdr:rowOff>
    </xdr:to>
    <xdr:cxnSp macro="">
      <xdr:nvCxnSpPr>
        <xdr:cNvPr id="464" name="直線コネクタ 463"/>
        <xdr:cNvCxnSpPr/>
      </xdr:nvCxnSpPr>
      <xdr:spPr>
        <a:xfrm>
          <a:off x="8750300" y="16915374"/>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113274</xdr:rowOff>
    </xdr:from>
    <xdr:to>
      <xdr:col>45</xdr:col>
      <xdr:colOff>177800</xdr:colOff>
      <xdr:row>99</xdr:row>
      <xdr:rowOff>1671</xdr:rowOff>
    </xdr:to>
    <xdr:cxnSp macro="">
      <xdr:nvCxnSpPr>
        <xdr:cNvPr id="467" name="直線コネクタ 466"/>
        <xdr:cNvCxnSpPr/>
      </xdr:nvCxnSpPr>
      <xdr:spPr>
        <a:xfrm flipV="1">
          <a:off x="7861300" y="16915374"/>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1671</xdr:rowOff>
    </xdr:from>
    <xdr:to>
      <xdr:col>41</xdr:col>
      <xdr:colOff>50800</xdr:colOff>
      <xdr:row>99</xdr:row>
      <xdr:rowOff>26169</xdr:rowOff>
    </xdr:to>
    <xdr:cxnSp macro="">
      <xdr:nvCxnSpPr>
        <xdr:cNvPr id="470" name="直線コネクタ 469"/>
        <xdr:cNvCxnSpPr/>
      </xdr:nvCxnSpPr>
      <xdr:spPr>
        <a:xfrm flipV="1">
          <a:off x="6972300" y="16975221"/>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89297</xdr:rowOff>
    </xdr:from>
    <xdr:to>
      <xdr:col>41</xdr:col>
      <xdr:colOff>101600</xdr:colOff>
      <xdr:row>98</xdr:row>
      <xdr:rowOff>19447</xdr:rowOff>
    </xdr:to>
    <xdr:sp macro="" textlink="">
      <xdr:nvSpPr>
        <xdr:cNvPr id="471" name="フローチャート: 判断 470"/>
        <xdr:cNvSpPr/>
      </xdr:nvSpPr>
      <xdr:spPr>
        <a:xfrm>
          <a:off x="7810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35974</xdr:rowOff>
    </xdr:from>
    <xdr:ext cx="534377" cy="259045"/>
    <xdr:sp macro="" textlink="">
      <xdr:nvSpPr>
        <xdr:cNvPr id="472" name="テキスト ボックス 471"/>
        <xdr:cNvSpPr txBox="1"/>
      </xdr:nvSpPr>
      <xdr:spPr>
        <a:xfrm>
          <a:off x="7594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134849</xdr:rowOff>
    </xdr:from>
    <xdr:to>
      <xdr:col>36</xdr:col>
      <xdr:colOff>165100</xdr:colOff>
      <xdr:row>97</xdr:row>
      <xdr:rowOff>64999</xdr:rowOff>
    </xdr:to>
    <xdr:sp macro="" textlink="">
      <xdr:nvSpPr>
        <xdr:cNvPr id="473" name="フローチャート: 判断 472"/>
        <xdr:cNvSpPr/>
      </xdr:nvSpPr>
      <xdr:spPr>
        <a:xfrm>
          <a:off x="6921500" y="165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81526</xdr:rowOff>
    </xdr:from>
    <xdr:ext cx="534377" cy="259045"/>
    <xdr:sp macro="" textlink="">
      <xdr:nvSpPr>
        <xdr:cNvPr id="474" name="テキスト ボックス 473"/>
        <xdr:cNvSpPr txBox="1"/>
      </xdr:nvSpPr>
      <xdr:spPr>
        <a:xfrm>
          <a:off x="6705111" y="163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100626</xdr:rowOff>
    </xdr:from>
    <xdr:to>
      <xdr:col>55</xdr:col>
      <xdr:colOff>50800</xdr:colOff>
      <xdr:row>98</xdr:row>
      <xdr:rowOff>30776</xdr:rowOff>
    </xdr:to>
    <xdr:sp macro="" textlink="">
      <xdr:nvSpPr>
        <xdr:cNvPr id="480" name="楕円 479"/>
        <xdr:cNvSpPr/>
      </xdr:nvSpPr>
      <xdr:spPr>
        <a:xfrm>
          <a:off x="10426700" y="167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79053</xdr:rowOff>
    </xdr:from>
    <xdr:ext cx="534377" cy="259045"/>
    <xdr:sp macro="" textlink="">
      <xdr:nvSpPr>
        <xdr:cNvPr id="481" name="普通建設事業費 （ うち更新整備　）該当値テキスト"/>
        <xdr:cNvSpPr txBox="1"/>
      </xdr:nvSpPr>
      <xdr:spPr>
        <a:xfrm>
          <a:off x="10528300" y="167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68645</xdr:rowOff>
    </xdr:from>
    <xdr:to>
      <xdr:col>50</xdr:col>
      <xdr:colOff>165100</xdr:colOff>
      <xdr:row>98</xdr:row>
      <xdr:rowOff>170245</xdr:rowOff>
    </xdr:to>
    <xdr:sp macro="" textlink="">
      <xdr:nvSpPr>
        <xdr:cNvPr id="482" name="楕円 481"/>
        <xdr:cNvSpPr/>
      </xdr:nvSpPr>
      <xdr:spPr>
        <a:xfrm>
          <a:off x="9588500" y="168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161372</xdr:rowOff>
    </xdr:from>
    <xdr:ext cx="534377" cy="259045"/>
    <xdr:sp macro="" textlink="">
      <xdr:nvSpPr>
        <xdr:cNvPr id="483" name="テキスト ボックス 482"/>
        <xdr:cNvSpPr txBox="1"/>
      </xdr:nvSpPr>
      <xdr:spPr>
        <a:xfrm>
          <a:off x="9372111" y="169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62474</xdr:rowOff>
    </xdr:from>
    <xdr:to>
      <xdr:col>46</xdr:col>
      <xdr:colOff>38100</xdr:colOff>
      <xdr:row>98</xdr:row>
      <xdr:rowOff>164074</xdr:rowOff>
    </xdr:to>
    <xdr:sp macro="" textlink="">
      <xdr:nvSpPr>
        <xdr:cNvPr id="484" name="楕円 483"/>
        <xdr:cNvSpPr/>
      </xdr:nvSpPr>
      <xdr:spPr>
        <a:xfrm>
          <a:off x="8699500" y="168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155201</xdr:rowOff>
    </xdr:from>
    <xdr:ext cx="534377" cy="259045"/>
    <xdr:sp macro="" textlink="">
      <xdr:nvSpPr>
        <xdr:cNvPr id="485" name="テキスト ボックス 484"/>
        <xdr:cNvSpPr txBox="1"/>
      </xdr:nvSpPr>
      <xdr:spPr>
        <a:xfrm>
          <a:off x="8483111" y="1695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122321</xdr:rowOff>
    </xdr:from>
    <xdr:to>
      <xdr:col>41</xdr:col>
      <xdr:colOff>101600</xdr:colOff>
      <xdr:row>99</xdr:row>
      <xdr:rowOff>52471</xdr:rowOff>
    </xdr:to>
    <xdr:sp macro="" textlink="">
      <xdr:nvSpPr>
        <xdr:cNvPr id="486" name="楕円 485"/>
        <xdr:cNvSpPr/>
      </xdr:nvSpPr>
      <xdr:spPr>
        <a:xfrm>
          <a:off x="7810500" y="169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43598</xdr:rowOff>
    </xdr:from>
    <xdr:ext cx="469744" cy="259045"/>
    <xdr:sp macro="" textlink="">
      <xdr:nvSpPr>
        <xdr:cNvPr id="487" name="テキスト ボックス 486"/>
        <xdr:cNvSpPr txBox="1"/>
      </xdr:nvSpPr>
      <xdr:spPr>
        <a:xfrm>
          <a:off x="7626428" y="1701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146819</xdr:rowOff>
    </xdr:from>
    <xdr:to>
      <xdr:col>36</xdr:col>
      <xdr:colOff>165100</xdr:colOff>
      <xdr:row>99</xdr:row>
      <xdr:rowOff>76969</xdr:rowOff>
    </xdr:to>
    <xdr:sp macro="" textlink="">
      <xdr:nvSpPr>
        <xdr:cNvPr id="488" name="楕円 487"/>
        <xdr:cNvSpPr/>
      </xdr:nvSpPr>
      <xdr:spPr>
        <a:xfrm>
          <a:off x="6921500" y="169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68096</xdr:rowOff>
    </xdr:from>
    <xdr:ext cx="469744" cy="259045"/>
    <xdr:sp macro="" textlink="">
      <xdr:nvSpPr>
        <xdr:cNvPr id="489" name="テキスト ボックス 488"/>
        <xdr:cNvSpPr txBox="1"/>
      </xdr:nvSpPr>
      <xdr:spPr>
        <a:xfrm>
          <a:off x="6737428" y="17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18022</xdr:rowOff>
    </xdr:from>
    <xdr:to>
      <xdr:col>85</xdr:col>
      <xdr:colOff>127000</xdr:colOff>
      <xdr:row>38</xdr:row>
      <xdr:rowOff>25188</xdr:rowOff>
    </xdr:to>
    <xdr:cxnSp macro="">
      <xdr:nvCxnSpPr>
        <xdr:cNvPr id="514" name="直線コネクタ 513"/>
        <xdr:cNvCxnSpPr/>
      </xdr:nvCxnSpPr>
      <xdr:spPr>
        <a:xfrm>
          <a:off x="15481300" y="6533122"/>
          <a:ext cx="838200" cy="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15084</xdr:rowOff>
    </xdr:from>
    <xdr:to>
      <xdr:col>81</xdr:col>
      <xdr:colOff>50800</xdr:colOff>
      <xdr:row>38</xdr:row>
      <xdr:rowOff>18022</xdr:rowOff>
    </xdr:to>
    <xdr:cxnSp macro="">
      <xdr:nvCxnSpPr>
        <xdr:cNvPr id="517" name="直線コネクタ 516"/>
        <xdr:cNvCxnSpPr/>
      </xdr:nvCxnSpPr>
      <xdr:spPr>
        <a:xfrm>
          <a:off x="14592300" y="6530184"/>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15084</xdr:rowOff>
    </xdr:from>
    <xdr:to>
      <xdr:col>76</xdr:col>
      <xdr:colOff>114300</xdr:colOff>
      <xdr:row>38</xdr:row>
      <xdr:rowOff>25343</xdr:rowOff>
    </xdr:to>
    <xdr:cxnSp macro="">
      <xdr:nvCxnSpPr>
        <xdr:cNvPr id="520" name="直線コネクタ 519"/>
        <xdr:cNvCxnSpPr/>
      </xdr:nvCxnSpPr>
      <xdr:spPr>
        <a:xfrm flipV="1">
          <a:off x="13703300" y="6530184"/>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25314</xdr:rowOff>
    </xdr:from>
    <xdr:to>
      <xdr:col>71</xdr:col>
      <xdr:colOff>177800</xdr:colOff>
      <xdr:row>38</xdr:row>
      <xdr:rowOff>25343</xdr:rowOff>
    </xdr:to>
    <xdr:cxnSp macro="">
      <xdr:nvCxnSpPr>
        <xdr:cNvPr id="523" name="直線コネクタ 522"/>
        <xdr:cNvCxnSpPr/>
      </xdr:nvCxnSpPr>
      <xdr:spPr>
        <a:xfrm>
          <a:off x="12814300" y="6540414"/>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103090</xdr:rowOff>
    </xdr:from>
    <xdr:to>
      <xdr:col>72</xdr:col>
      <xdr:colOff>38100</xdr:colOff>
      <xdr:row>38</xdr:row>
      <xdr:rowOff>33240</xdr:rowOff>
    </xdr:to>
    <xdr:sp macro="" textlink="">
      <xdr:nvSpPr>
        <xdr:cNvPr id="524" name="フローチャート: 判断 523"/>
        <xdr:cNvSpPr/>
      </xdr:nvSpPr>
      <xdr:spPr>
        <a:xfrm>
          <a:off x="13652500" y="64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49767</xdr:rowOff>
    </xdr:from>
    <xdr:ext cx="469744" cy="259045"/>
    <xdr:sp macro="" textlink="">
      <xdr:nvSpPr>
        <xdr:cNvPr id="525" name="テキスト ボックス 524"/>
        <xdr:cNvSpPr txBox="1"/>
      </xdr:nvSpPr>
      <xdr:spPr>
        <a:xfrm>
          <a:off x="13468428" y="62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75944</xdr:rowOff>
    </xdr:from>
    <xdr:to>
      <xdr:col>67</xdr:col>
      <xdr:colOff>101600</xdr:colOff>
      <xdr:row>38</xdr:row>
      <xdr:rowOff>6094</xdr:rowOff>
    </xdr:to>
    <xdr:sp macro="" textlink="">
      <xdr:nvSpPr>
        <xdr:cNvPr id="526" name="フローチャート: 判断 525"/>
        <xdr:cNvSpPr/>
      </xdr:nvSpPr>
      <xdr:spPr>
        <a:xfrm>
          <a:off x="12763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22621</xdr:rowOff>
    </xdr:from>
    <xdr:ext cx="534377" cy="259045"/>
    <xdr:sp macro="" textlink="">
      <xdr:nvSpPr>
        <xdr:cNvPr id="527" name="テキスト ボックス 526"/>
        <xdr:cNvSpPr txBox="1"/>
      </xdr:nvSpPr>
      <xdr:spPr>
        <a:xfrm>
          <a:off x="12547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145838</xdr:rowOff>
    </xdr:from>
    <xdr:to>
      <xdr:col>85</xdr:col>
      <xdr:colOff>177800</xdr:colOff>
      <xdr:row>38</xdr:row>
      <xdr:rowOff>75988</xdr:rowOff>
    </xdr:to>
    <xdr:sp macro="" textlink="">
      <xdr:nvSpPr>
        <xdr:cNvPr id="533" name="楕円 532"/>
        <xdr:cNvSpPr/>
      </xdr:nvSpPr>
      <xdr:spPr>
        <a:xfrm>
          <a:off x="16268700" y="64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313932" cy="259045"/>
    <xdr:sp macro="" textlink="">
      <xdr:nvSpPr>
        <xdr:cNvPr id="534" name="災害復旧事業費該当値テキスト"/>
        <xdr:cNvSpPr txBox="1"/>
      </xdr:nvSpPr>
      <xdr:spPr>
        <a:xfrm>
          <a:off x="16370300" y="6441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138672</xdr:rowOff>
    </xdr:from>
    <xdr:to>
      <xdr:col>81</xdr:col>
      <xdr:colOff>101600</xdr:colOff>
      <xdr:row>38</xdr:row>
      <xdr:rowOff>68822</xdr:rowOff>
    </xdr:to>
    <xdr:sp macro="" textlink="">
      <xdr:nvSpPr>
        <xdr:cNvPr id="535" name="楕円 534"/>
        <xdr:cNvSpPr/>
      </xdr:nvSpPr>
      <xdr:spPr>
        <a:xfrm>
          <a:off x="15430500" y="64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59949</xdr:rowOff>
    </xdr:from>
    <xdr:ext cx="469744" cy="259045"/>
    <xdr:sp macro="" textlink="">
      <xdr:nvSpPr>
        <xdr:cNvPr id="536" name="テキスト ボックス 535"/>
        <xdr:cNvSpPr txBox="1"/>
      </xdr:nvSpPr>
      <xdr:spPr>
        <a:xfrm>
          <a:off x="15246428" y="657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135734</xdr:rowOff>
    </xdr:from>
    <xdr:to>
      <xdr:col>76</xdr:col>
      <xdr:colOff>165100</xdr:colOff>
      <xdr:row>38</xdr:row>
      <xdr:rowOff>65884</xdr:rowOff>
    </xdr:to>
    <xdr:sp macro="" textlink="">
      <xdr:nvSpPr>
        <xdr:cNvPr id="537" name="楕円 536"/>
        <xdr:cNvSpPr/>
      </xdr:nvSpPr>
      <xdr:spPr>
        <a:xfrm>
          <a:off x="14541500" y="64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57011</xdr:rowOff>
    </xdr:from>
    <xdr:ext cx="469744" cy="259045"/>
    <xdr:sp macro="" textlink="">
      <xdr:nvSpPr>
        <xdr:cNvPr id="538" name="テキスト ボックス 537"/>
        <xdr:cNvSpPr txBox="1"/>
      </xdr:nvSpPr>
      <xdr:spPr>
        <a:xfrm>
          <a:off x="14357428" y="657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145993</xdr:rowOff>
    </xdr:from>
    <xdr:to>
      <xdr:col>72</xdr:col>
      <xdr:colOff>38100</xdr:colOff>
      <xdr:row>38</xdr:row>
      <xdr:rowOff>76143</xdr:rowOff>
    </xdr:to>
    <xdr:sp macro="" textlink="">
      <xdr:nvSpPr>
        <xdr:cNvPr id="539" name="楕円 538"/>
        <xdr:cNvSpPr/>
      </xdr:nvSpPr>
      <xdr:spPr>
        <a:xfrm>
          <a:off x="1365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67270</xdr:rowOff>
    </xdr:from>
    <xdr:ext cx="313932" cy="259045"/>
    <xdr:sp macro="" textlink="">
      <xdr:nvSpPr>
        <xdr:cNvPr id="540" name="テキスト ボックス 539"/>
        <xdr:cNvSpPr txBox="1"/>
      </xdr:nvSpPr>
      <xdr:spPr>
        <a:xfrm>
          <a:off x="13546333" y="6582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145964</xdr:rowOff>
    </xdr:from>
    <xdr:to>
      <xdr:col>67</xdr:col>
      <xdr:colOff>101600</xdr:colOff>
      <xdr:row>38</xdr:row>
      <xdr:rowOff>76115</xdr:rowOff>
    </xdr:to>
    <xdr:sp macro="" textlink="">
      <xdr:nvSpPr>
        <xdr:cNvPr id="541" name="楕円 540"/>
        <xdr:cNvSpPr/>
      </xdr:nvSpPr>
      <xdr:spPr>
        <a:xfrm>
          <a:off x="12763500" y="6489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67241</xdr:rowOff>
    </xdr:from>
    <xdr:ext cx="313932" cy="259045"/>
    <xdr:sp macro="" textlink="">
      <xdr:nvSpPr>
        <xdr:cNvPr id="542" name="テキスト ボックス 541"/>
        <xdr:cNvSpPr txBox="1"/>
      </xdr:nvSpPr>
      <xdr:spPr>
        <a:xfrm>
          <a:off x="12657333" y="6582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164801</xdr:rowOff>
    </xdr:from>
    <xdr:to>
      <xdr:col>85</xdr:col>
      <xdr:colOff>127000</xdr:colOff>
      <xdr:row>78</xdr:row>
      <xdr:rowOff>15653</xdr:rowOff>
    </xdr:to>
    <xdr:cxnSp macro="">
      <xdr:nvCxnSpPr>
        <xdr:cNvPr id="620" name="直線コネクタ 619"/>
        <xdr:cNvCxnSpPr/>
      </xdr:nvCxnSpPr>
      <xdr:spPr>
        <a:xfrm flipV="1">
          <a:off x="15481300" y="13366451"/>
          <a:ext cx="8382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7821</xdr:rowOff>
    </xdr:from>
    <xdr:to>
      <xdr:col>81</xdr:col>
      <xdr:colOff>50800</xdr:colOff>
      <xdr:row>78</xdr:row>
      <xdr:rowOff>15653</xdr:rowOff>
    </xdr:to>
    <xdr:cxnSp macro="">
      <xdr:nvCxnSpPr>
        <xdr:cNvPr id="623" name="直線コネクタ 622"/>
        <xdr:cNvCxnSpPr/>
      </xdr:nvCxnSpPr>
      <xdr:spPr>
        <a:xfrm>
          <a:off x="14592300" y="13380921"/>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6845</xdr:rowOff>
    </xdr:from>
    <xdr:to>
      <xdr:col>76</xdr:col>
      <xdr:colOff>114300</xdr:colOff>
      <xdr:row>78</xdr:row>
      <xdr:rowOff>7821</xdr:rowOff>
    </xdr:to>
    <xdr:cxnSp macro="">
      <xdr:nvCxnSpPr>
        <xdr:cNvPr id="626" name="直線コネクタ 625"/>
        <xdr:cNvCxnSpPr/>
      </xdr:nvCxnSpPr>
      <xdr:spPr>
        <a:xfrm>
          <a:off x="13703300" y="13379945"/>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5352</xdr:rowOff>
    </xdr:from>
    <xdr:to>
      <xdr:col>71</xdr:col>
      <xdr:colOff>177800</xdr:colOff>
      <xdr:row>78</xdr:row>
      <xdr:rowOff>6845</xdr:rowOff>
    </xdr:to>
    <xdr:cxnSp macro="">
      <xdr:nvCxnSpPr>
        <xdr:cNvPr id="629" name="直線コネクタ 628"/>
        <xdr:cNvCxnSpPr/>
      </xdr:nvCxnSpPr>
      <xdr:spPr>
        <a:xfrm>
          <a:off x="12814300" y="1337845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0" name="フローチャート: 判断 629"/>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1" name="テキスト ボックス 630"/>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137462</xdr:rowOff>
    </xdr:from>
    <xdr:to>
      <xdr:col>67</xdr:col>
      <xdr:colOff>101600</xdr:colOff>
      <xdr:row>76</xdr:row>
      <xdr:rowOff>67611</xdr:rowOff>
    </xdr:to>
    <xdr:sp macro="" textlink="">
      <xdr:nvSpPr>
        <xdr:cNvPr id="632" name="フローチャート: 判断 631"/>
        <xdr:cNvSpPr/>
      </xdr:nvSpPr>
      <xdr:spPr>
        <a:xfrm>
          <a:off x="12763500" y="12996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84139</xdr:rowOff>
    </xdr:from>
    <xdr:ext cx="534377" cy="259045"/>
    <xdr:sp macro="" textlink="">
      <xdr:nvSpPr>
        <xdr:cNvPr id="633" name="テキスト ボックス 632"/>
        <xdr:cNvSpPr txBox="1"/>
      </xdr:nvSpPr>
      <xdr:spPr>
        <a:xfrm>
          <a:off x="12547111" y="127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114001</xdr:rowOff>
    </xdr:from>
    <xdr:to>
      <xdr:col>85</xdr:col>
      <xdr:colOff>177800</xdr:colOff>
      <xdr:row>78</xdr:row>
      <xdr:rowOff>44151</xdr:rowOff>
    </xdr:to>
    <xdr:sp macro="" textlink="">
      <xdr:nvSpPr>
        <xdr:cNvPr id="639" name="楕円 638"/>
        <xdr:cNvSpPr/>
      </xdr:nvSpPr>
      <xdr:spPr>
        <a:xfrm>
          <a:off x="16268700" y="13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92428</xdr:rowOff>
    </xdr:from>
    <xdr:ext cx="534377" cy="259045"/>
    <xdr:sp macro="" textlink="">
      <xdr:nvSpPr>
        <xdr:cNvPr id="640" name="公債費該当値テキスト"/>
        <xdr:cNvSpPr txBox="1"/>
      </xdr:nvSpPr>
      <xdr:spPr>
        <a:xfrm>
          <a:off x="16370300" y="132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136303</xdr:rowOff>
    </xdr:from>
    <xdr:to>
      <xdr:col>81</xdr:col>
      <xdr:colOff>101600</xdr:colOff>
      <xdr:row>78</xdr:row>
      <xdr:rowOff>66453</xdr:rowOff>
    </xdr:to>
    <xdr:sp macro="" textlink="">
      <xdr:nvSpPr>
        <xdr:cNvPr id="641" name="楕円 640"/>
        <xdr:cNvSpPr/>
      </xdr:nvSpPr>
      <xdr:spPr>
        <a:xfrm>
          <a:off x="15430500" y="13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57580</xdr:rowOff>
    </xdr:from>
    <xdr:ext cx="534377" cy="259045"/>
    <xdr:sp macro="" textlink="">
      <xdr:nvSpPr>
        <xdr:cNvPr id="642" name="テキスト ボックス 641"/>
        <xdr:cNvSpPr txBox="1"/>
      </xdr:nvSpPr>
      <xdr:spPr>
        <a:xfrm>
          <a:off x="15214111" y="134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128471</xdr:rowOff>
    </xdr:from>
    <xdr:to>
      <xdr:col>76</xdr:col>
      <xdr:colOff>165100</xdr:colOff>
      <xdr:row>78</xdr:row>
      <xdr:rowOff>58621</xdr:rowOff>
    </xdr:to>
    <xdr:sp macro="" textlink="">
      <xdr:nvSpPr>
        <xdr:cNvPr id="643" name="楕円 642"/>
        <xdr:cNvSpPr/>
      </xdr:nvSpPr>
      <xdr:spPr>
        <a:xfrm>
          <a:off x="14541500" y="133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49748</xdr:rowOff>
    </xdr:from>
    <xdr:ext cx="534377" cy="259045"/>
    <xdr:sp macro="" textlink="">
      <xdr:nvSpPr>
        <xdr:cNvPr id="644" name="テキスト ボックス 643"/>
        <xdr:cNvSpPr txBox="1"/>
      </xdr:nvSpPr>
      <xdr:spPr>
        <a:xfrm>
          <a:off x="14325111" y="134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127495</xdr:rowOff>
    </xdr:from>
    <xdr:to>
      <xdr:col>72</xdr:col>
      <xdr:colOff>38100</xdr:colOff>
      <xdr:row>78</xdr:row>
      <xdr:rowOff>57645</xdr:rowOff>
    </xdr:to>
    <xdr:sp macro="" textlink="">
      <xdr:nvSpPr>
        <xdr:cNvPr id="645" name="楕円 644"/>
        <xdr:cNvSpPr/>
      </xdr:nvSpPr>
      <xdr:spPr>
        <a:xfrm>
          <a:off x="13652500" y="133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48772</xdr:rowOff>
    </xdr:from>
    <xdr:ext cx="534377" cy="259045"/>
    <xdr:sp macro="" textlink="">
      <xdr:nvSpPr>
        <xdr:cNvPr id="646" name="テキスト ボックス 645"/>
        <xdr:cNvSpPr txBox="1"/>
      </xdr:nvSpPr>
      <xdr:spPr>
        <a:xfrm>
          <a:off x="13436111" y="134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126002</xdr:rowOff>
    </xdr:from>
    <xdr:to>
      <xdr:col>67</xdr:col>
      <xdr:colOff>101600</xdr:colOff>
      <xdr:row>78</xdr:row>
      <xdr:rowOff>56152</xdr:rowOff>
    </xdr:to>
    <xdr:sp macro="" textlink="">
      <xdr:nvSpPr>
        <xdr:cNvPr id="647" name="楕円 646"/>
        <xdr:cNvSpPr/>
      </xdr:nvSpPr>
      <xdr:spPr>
        <a:xfrm>
          <a:off x="12763500" y="133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47279</xdr:rowOff>
    </xdr:from>
    <xdr:ext cx="534377" cy="259045"/>
    <xdr:sp macro="" textlink="">
      <xdr:nvSpPr>
        <xdr:cNvPr id="648" name="テキスト ボックス 647"/>
        <xdr:cNvSpPr txBox="1"/>
      </xdr:nvSpPr>
      <xdr:spPr>
        <a:xfrm>
          <a:off x="12547111" y="134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109460</xdr:rowOff>
    </xdr:from>
    <xdr:to>
      <xdr:col>85</xdr:col>
      <xdr:colOff>127000</xdr:colOff>
      <xdr:row>97</xdr:row>
      <xdr:rowOff>79218</xdr:rowOff>
    </xdr:to>
    <xdr:cxnSp macro="">
      <xdr:nvCxnSpPr>
        <xdr:cNvPr id="679" name="直線コネクタ 678"/>
        <xdr:cNvCxnSpPr/>
      </xdr:nvCxnSpPr>
      <xdr:spPr>
        <a:xfrm flipV="1">
          <a:off x="15481300" y="16568660"/>
          <a:ext cx="838200" cy="14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112747</xdr:rowOff>
    </xdr:from>
    <xdr:to>
      <xdr:col>81</xdr:col>
      <xdr:colOff>50800</xdr:colOff>
      <xdr:row>97</xdr:row>
      <xdr:rowOff>79218</xdr:rowOff>
    </xdr:to>
    <xdr:cxnSp macro="">
      <xdr:nvCxnSpPr>
        <xdr:cNvPr id="682" name="直線コネクタ 681"/>
        <xdr:cNvCxnSpPr/>
      </xdr:nvCxnSpPr>
      <xdr:spPr>
        <a:xfrm>
          <a:off x="14592300" y="16571947"/>
          <a:ext cx="889000" cy="1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35872</xdr:rowOff>
    </xdr:from>
    <xdr:to>
      <xdr:col>76</xdr:col>
      <xdr:colOff>114300</xdr:colOff>
      <xdr:row>96</xdr:row>
      <xdr:rowOff>112747</xdr:rowOff>
    </xdr:to>
    <xdr:cxnSp macro="">
      <xdr:nvCxnSpPr>
        <xdr:cNvPr id="685" name="直線コネクタ 684"/>
        <xdr:cNvCxnSpPr/>
      </xdr:nvCxnSpPr>
      <xdr:spPr>
        <a:xfrm>
          <a:off x="13703300" y="16495072"/>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14013</xdr:rowOff>
    </xdr:from>
    <xdr:to>
      <xdr:col>71</xdr:col>
      <xdr:colOff>177800</xdr:colOff>
      <xdr:row>96</xdr:row>
      <xdr:rowOff>35872</xdr:rowOff>
    </xdr:to>
    <xdr:cxnSp macro="">
      <xdr:nvCxnSpPr>
        <xdr:cNvPr id="688" name="直線コネクタ 687"/>
        <xdr:cNvCxnSpPr/>
      </xdr:nvCxnSpPr>
      <xdr:spPr>
        <a:xfrm>
          <a:off x="12814300" y="16473213"/>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133041</xdr:rowOff>
    </xdr:from>
    <xdr:to>
      <xdr:col>72</xdr:col>
      <xdr:colOff>38100</xdr:colOff>
      <xdr:row>96</xdr:row>
      <xdr:rowOff>63191</xdr:rowOff>
    </xdr:to>
    <xdr:sp macro="" textlink="">
      <xdr:nvSpPr>
        <xdr:cNvPr id="689" name="フローチャート: 判断 688"/>
        <xdr:cNvSpPr/>
      </xdr:nvSpPr>
      <xdr:spPr>
        <a:xfrm>
          <a:off x="13652500" y="164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79718</xdr:rowOff>
    </xdr:from>
    <xdr:ext cx="534377" cy="259045"/>
    <xdr:sp macro="" textlink="">
      <xdr:nvSpPr>
        <xdr:cNvPr id="690" name="テキスト ボックス 689"/>
        <xdr:cNvSpPr txBox="1"/>
      </xdr:nvSpPr>
      <xdr:spPr>
        <a:xfrm>
          <a:off x="13436111" y="161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137243</xdr:rowOff>
    </xdr:from>
    <xdr:to>
      <xdr:col>67</xdr:col>
      <xdr:colOff>101600</xdr:colOff>
      <xdr:row>93</xdr:row>
      <xdr:rowOff>67393</xdr:rowOff>
    </xdr:to>
    <xdr:sp macro="" textlink="">
      <xdr:nvSpPr>
        <xdr:cNvPr id="691" name="フローチャート: 判断 690"/>
        <xdr:cNvSpPr/>
      </xdr:nvSpPr>
      <xdr:spPr>
        <a:xfrm>
          <a:off x="12763500" y="1591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83920</xdr:rowOff>
    </xdr:from>
    <xdr:ext cx="599010" cy="259045"/>
    <xdr:sp macro="" textlink="">
      <xdr:nvSpPr>
        <xdr:cNvPr id="692" name="テキスト ボックス 691"/>
        <xdr:cNvSpPr txBox="1"/>
      </xdr:nvSpPr>
      <xdr:spPr>
        <a:xfrm>
          <a:off x="12514795" y="1568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58660</xdr:rowOff>
    </xdr:from>
    <xdr:to>
      <xdr:col>85</xdr:col>
      <xdr:colOff>177800</xdr:colOff>
      <xdr:row>96</xdr:row>
      <xdr:rowOff>160260</xdr:rowOff>
    </xdr:to>
    <xdr:sp macro="" textlink="">
      <xdr:nvSpPr>
        <xdr:cNvPr id="698" name="楕円 697"/>
        <xdr:cNvSpPr/>
      </xdr:nvSpPr>
      <xdr:spPr>
        <a:xfrm>
          <a:off x="16268700" y="165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81537</xdr:rowOff>
    </xdr:from>
    <xdr:ext cx="534377" cy="259045"/>
    <xdr:sp macro="" textlink="">
      <xdr:nvSpPr>
        <xdr:cNvPr id="699" name="積立金該当値テキスト"/>
        <xdr:cNvSpPr txBox="1"/>
      </xdr:nvSpPr>
      <xdr:spPr>
        <a:xfrm>
          <a:off x="16370300" y="163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28418</xdr:rowOff>
    </xdr:from>
    <xdr:to>
      <xdr:col>81</xdr:col>
      <xdr:colOff>101600</xdr:colOff>
      <xdr:row>97</xdr:row>
      <xdr:rowOff>130018</xdr:rowOff>
    </xdr:to>
    <xdr:sp macro="" textlink="">
      <xdr:nvSpPr>
        <xdr:cNvPr id="700" name="楕円 699"/>
        <xdr:cNvSpPr/>
      </xdr:nvSpPr>
      <xdr:spPr>
        <a:xfrm>
          <a:off x="154305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146545</xdr:rowOff>
    </xdr:from>
    <xdr:ext cx="534377" cy="259045"/>
    <xdr:sp macro="" textlink="">
      <xdr:nvSpPr>
        <xdr:cNvPr id="701" name="テキスト ボックス 700"/>
        <xdr:cNvSpPr txBox="1"/>
      </xdr:nvSpPr>
      <xdr:spPr>
        <a:xfrm>
          <a:off x="15214111" y="1643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61947</xdr:rowOff>
    </xdr:from>
    <xdr:to>
      <xdr:col>76</xdr:col>
      <xdr:colOff>165100</xdr:colOff>
      <xdr:row>96</xdr:row>
      <xdr:rowOff>163547</xdr:rowOff>
    </xdr:to>
    <xdr:sp macro="" textlink="">
      <xdr:nvSpPr>
        <xdr:cNvPr id="702" name="楕円 701"/>
        <xdr:cNvSpPr/>
      </xdr:nvSpPr>
      <xdr:spPr>
        <a:xfrm>
          <a:off x="14541500" y="165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8624</xdr:rowOff>
    </xdr:from>
    <xdr:ext cx="534377" cy="259045"/>
    <xdr:sp macro="" textlink="">
      <xdr:nvSpPr>
        <xdr:cNvPr id="703" name="テキスト ボックス 702"/>
        <xdr:cNvSpPr txBox="1"/>
      </xdr:nvSpPr>
      <xdr:spPr>
        <a:xfrm>
          <a:off x="14325111" y="162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156522</xdr:rowOff>
    </xdr:from>
    <xdr:to>
      <xdr:col>72</xdr:col>
      <xdr:colOff>38100</xdr:colOff>
      <xdr:row>96</xdr:row>
      <xdr:rowOff>86672</xdr:rowOff>
    </xdr:to>
    <xdr:sp macro="" textlink="">
      <xdr:nvSpPr>
        <xdr:cNvPr id="704" name="楕円 703"/>
        <xdr:cNvSpPr/>
      </xdr:nvSpPr>
      <xdr:spPr>
        <a:xfrm>
          <a:off x="13652500" y="164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77799</xdr:rowOff>
    </xdr:from>
    <xdr:ext cx="534377" cy="259045"/>
    <xdr:sp macro="" textlink="">
      <xdr:nvSpPr>
        <xdr:cNvPr id="705" name="テキスト ボックス 704"/>
        <xdr:cNvSpPr txBox="1"/>
      </xdr:nvSpPr>
      <xdr:spPr>
        <a:xfrm>
          <a:off x="13436111" y="16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134663</xdr:rowOff>
    </xdr:from>
    <xdr:to>
      <xdr:col>67</xdr:col>
      <xdr:colOff>101600</xdr:colOff>
      <xdr:row>96</xdr:row>
      <xdr:rowOff>64813</xdr:rowOff>
    </xdr:to>
    <xdr:sp macro="" textlink="">
      <xdr:nvSpPr>
        <xdr:cNvPr id="706" name="楕円 705"/>
        <xdr:cNvSpPr/>
      </xdr:nvSpPr>
      <xdr:spPr>
        <a:xfrm>
          <a:off x="12763500" y="164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55940</xdr:rowOff>
    </xdr:from>
    <xdr:ext cx="534377" cy="259045"/>
    <xdr:sp macro="" textlink="">
      <xdr:nvSpPr>
        <xdr:cNvPr id="707" name="テキスト ボックス 706"/>
        <xdr:cNvSpPr txBox="1"/>
      </xdr:nvSpPr>
      <xdr:spPr>
        <a:xfrm>
          <a:off x="12547111" y="1651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143955</xdr:rowOff>
    </xdr:from>
    <xdr:to>
      <xdr:col>98</xdr:col>
      <xdr:colOff>38100</xdr:colOff>
      <xdr:row>39</xdr:row>
      <xdr:rowOff>74105</xdr:rowOff>
    </xdr:to>
    <xdr:sp macro="" textlink="">
      <xdr:nvSpPr>
        <xdr:cNvPr id="748" name="フローチャート: 判断 747"/>
        <xdr:cNvSpPr/>
      </xdr:nvSpPr>
      <xdr:spPr>
        <a:xfrm>
          <a:off x="18605500" y="66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90631</xdr:rowOff>
    </xdr:from>
    <xdr:ext cx="469744" cy="259045"/>
    <xdr:sp macro="" textlink="">
      <xdr:nvSpPr>
        <xdr:cNvPr id="749" name="テキスト ボックス 748"/>
        <xdr:cNvSpPr txBox="1"/>
      </xdr:nvSpPr>
      <xdr:spPr>
        <a:xfrm>
          <a:off x="18421428" y="643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65224</xdr:rowOff>
    </xdr:from>
    <xdr:to>
      <xdr:col>102</xdr:col>
      <xdr:colOff>165100</xdr:colOff>
      <xdr:row>58</xdr:row>
      <xdr:rowOff>166824</xdr:rowOff>
    </xdr:to>
    <xdr:sp macro="" textlink="">
      <xdr:nvSpPr>
        <xdr:cNvPr id="805" name="フローチャート: 判断 804"/>
        <xdr:cNvSpPr/>
      </xdr:nvSpPr>
      <xdr:spPr>
        <a:xfrm>
          <a:off x="19494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11901</xdr:rowOff>
    </xdr:from>
    <xdr:ext cx="469744" cy="259045"/>
    <xdr:sp macro="" textlink="">
      <xdr:nvSpPr>
        <xdr:cNvPr id="806" name="テキスト ボックス 805"/>
        <xdr:cNvSpPr txBox="1"/>
      </xdr:nvSpPr>
      <xdr:spPr>
        <a:xfrm>
          <a:off x="19310428"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124660</xdr:rowOff>
    </xdr:from>
    <xdr:to>
      <xdr:col>98</xdr:col>
      <xdr:colOff>38100</xdr:colOff>
      <xdr:row>59</xdr:row>
      <xdr:rowOff>54810</xdr:rowOff>
    </xdr:to>
    <xdr:sp macro="" textlink="">
      <xdr:nvSpPr>
        <xdr:cNvPr id="807" name="フローチャート: 判断 806"/>
        <xdr:cNvSpPr/>
      </xdr:nvSpPr>
      <xdr:spPr>
        <a:xfrm>
          <a:off x="18605500" y="1006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71337</xdr:rowOff>
    </xdr:from>
    <xdr:ext cx="469744" cy="259045"/>
    <xdr:sp macro="" textlink="">
      <xdr:nvSpPr>
        <xdr:cNvPr id="808" name="テキスト ボックス 807"/>
        <xdr:cNvSpPr txBox="1"/>
      </xdr:nvSpPr>
      <xdr:spPr>
        <a:xfrm>
          <a:off x="18421428" y="984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131074</xdr:rowOff>
    </xdr:from>
    <xdr:to>
      <xdr:col>116</xdr:col>
      <xdr:colOff>63500</xdr:colOff>
      <xdr:row>76</xdr:row>
      <xdr:rowOff>148402</xdr:rowOff>
    </xdr:to>
    <xdr:cxnSp macro="">
      <xdr:nvCxnSpPr>
        <xdr:cNvPr id="852" name="直線コネクタ 851"/>
        <xdr:cNvCxnSpPr/>
      </xdr:nvCxnSpPr>
      <xdr:spPr>
        <a:xfrm>
          <a:off x="21323300" y="13161274"/>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121138</xdr:rowOff>
    </xdr:from>
    <xdr:to>
      <xdr:col>111</xdr:col>
      <xdr:colOff>177800</xdr:colOff>
      <xdr:row>76</xdr:row>
      <xdr:rowOff>131074</xdr:rowOff>
    </xdr:to>
    <xdr:cxnSp macro="">
      <xdr:nvCxnSpPr>
        <xdr:cNvPr id="855" name="直線コネクタ 854"/>
        <xdr:cNvCxnSpPr/>
      </xdr:nvCxnSpPr>
      <xdr:spPr>
        <a:xfrm>
          <a:off x="20434300" y="13151338"/>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120056</xdr:rowOff>
    </xdr:from>
    <xdr:to>
      <xdr:col>107</xdr:col>
      <xdr:colOff>50800</xdr:colOff>
      <xdr:row>76</xdr:row>
      <xdr:rowOff>121138</xdr:rowOff>
    </xdr:to>
    <xdr:cxnSp macro="">
      <xdr:nvCxnSpPr>
        <xdr:cNvPr id="858" name="直線コネクタ 857"/>
        <xdr:cNvCxnSpPr/>
      </xdr:nvCxnSpPr>
      <xdr:spPr>
        <a:xfrm>
          <a:off x="19545300" y="13150256"/>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120056</xdr:rowOff>
    </xdr:from>
    <xdr:to>
      <xdr:col>102</xdr:col>
      <xdr:colOff>114300</xdr:colOff>
      <xdr:row>76</xdr:row>
      <xdr:rowOff>126617</xdr:rowOff>
    </xdr:to>
    <xdr:cxnSp macro="">
      <xdr:nvCxnSpPr>
        <xdr:cNvPr id="861" name="直線コネクタ 860"/>
        <xdr:cNvCxnSpPr/>
      </xdr:nvCxnSpPr>
      <xdr:spPr>
        <a:xfrm flipV="1">
          <a:off x="18656300" y="13150256"/>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4814</xdr:rowOff>
    </xdr:from>
    <xdr:to>
      <xdr:col>102</xdr:col>
      <xdr:colOff>165100</xdr:colOff>
      <xdr:row>76</xdr:row>
      <xdr:rowOff>106414</xdr:rowOff>
    </xdr:to>
    <xdr:sp macro="" textlink="">
      <xdr:nvSpPr>
        <xdr:cNvPr id="862" name="フローチャート: 判断 861"/>
        <xdr:cNvSpPr/>
      </xdr:nvSpPr>
      <xdr:spPr>
        <a:xfrm>
          <a:off x="19494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122941</xdr:rowOff>
    </xdr:from>
    <xdr:ext cx="534377" cy="259045"/>
    <xdr:sp macro="" textlink="">
      <xdr:nvSpPr>
        <xdr:cNvPr id="863" name="テキスト ボックス 862"/>
        <xdr:cNvSpPr txBox="1"/>
      </xdr:nvSpPr>
      <xdr:spPr>
        <a:xfrm>
          <a:off x="19278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144755</xdr:rowOff>
    </xdr:from>
    <xdr:to>
      <xdr:col>98</xdr:col>
      <xdr:colOff>38100</xdr:colOff>
      <xdr:row>76</xdr:row>
      <xdr:rowOff>74904</xdr:rowOff>
    </xdr:to>
    <xdr:sp macro="" textlink="">
      <xdr:nvSpPr>
        <xdr:cNvPr id="864" name="フローチャート: 判断 863"/>
        <xdr:cNvSpPr/>
      </xdr:nvSpPr>
      <xdr:spPr>
        <a:xfrm>
          <a:off x="18605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91432</xdr:rowOff>
    </xdr:from>
    <xdr:ext cx="534377" cy="259045"/>
    <xdr:sp macro="" textlink="">
      <xdr:nvSpPr>
        <xdr:cNvPr id="865" name="テキスト ボックス 864"/>
        <xdr:cNvSpPr txBox="1"/>
      </xdr:nvSpPr>
      <xdr:spPr>
        <a:xfrm>
          <a:off x="18389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97602</xdr:rowOff>
    </xdr:from>
    <xdr:to>
      <xdr:col>116</xdr:col>
      <xdr:colOff>114300</xdr:colOff>
      <xdr:row>77</xdr:row>
      <xdr:rowOff>27752</xdr:rowOff>
    </xdr:to>
    <xdr:sp macro="" textlink="">
      <xdr:nvSpPr>
        <xdr:cNvPr id="871" name="楕円 870"/>
        <xdr:cNvSpPr/>
      </xdr:nvSpPr>
      <xdr:spPr>
        <a:xfrm>
          <a:off x="22110700" y="131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76029</xdr:rowOff>
    </xdr:from>
    <xdr:ext cx="534377" cy="259045"/>
    <xdr:sp macro="" textlink="">
      <xdr:nvSpPr>
        <xdr:cNvPr id="872" name="繰出金該当値テキスト"/>
        <xdr:cNvSpPr txBox="1"/>
      </xdr:nvSpPr>
      <xdr:spPr>
        <a:xfrm>
          <a:off x="22212300" y="1310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80274</xdr:rowOff>
    </xdr:from>
    <xdr:to>
      <xdr:col>112</xdr:col>
      <xdr:colOff>38100</xdr:colOff>
      <xdr:row>77</xdr:row>
      <xdr:rowOff>10424</xdr:rowOff>
    </xdr:to>
    <xdr:sp macro="" textlink="">
      <xdr:nvSpPr>
        <xdr:cNvPr id="873" name="楕円 872"/>
        <xdr:cNvSpPr/>
      </xdr:nvSpPr>
      <xdr:spPr>
        <a:xfrm>
          <a:off x="21272500" y="131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1551</xdr:rowOff>
    </xdr:from>
    <xdr:ext cx="534377" cy="259045"/>
    <xdr:sp macro="" textlink="">
      <xdr:nvSpPr>
        <xdr:cNvPr id="874" name="テキスト ボックス 873"/>
        <xdr:cNvSpPr txBox="1"/>
      </xdr:nvSpPr>
      <xdr:spPr>
        <a:xfrm>
          <a:off x="21056111" y="132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70338</xdr:rowOff>
    </xdr:from>
    <xdr:to>
      <xdr:col>107</xdr:col>
      <xdr:colOff>101600</xdr:colOff>
      <xdr:row>77</xdr:row>
      <xdr:rowOff>488</xdr:rowOff>
    </xdr:to>
    <xdr:sp macro="" textlink="">
      <xdr:nvSpPr>
        <xdr:cNvPr id="875" name="楕円 874"/>
        <xdr:cNvSpPr/>
      </xdr:nvSpPr>
      <xdr:spPr>
        <a:xfrm>
          <a:off x="20383500" y="131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163065</xdr:rowOff>
    </xdr:from>
    <xdr:ext cx="534377" cy="259045"/>
    <xdr:sp macro="" textlink="">
      <xdr:nvSpPr>
        <xdr:cNvPr id="876" name="テキスト ボックス 875"/>
        <xdr:cNvSpPr txBox="1"/>
      </xdr:nvSpPr>
      <xdr:spPr>
        <a:xfrm>
          <a:off x="20167111" y="131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69256</xdr:rowOff>
    </xdr:from>
    <xdr:to>
      <xdr:col>102</xdr:col>
      <xdr:colOff>165100</xdr:colOff>
      <xdr:row>76</xdr:row>
      <xdr:rowOff>170856</xdr:rowOff>
    </xdr:to>
    <xdr:sp macro="" textlink="">
      <xdr:nvSpPr>
        <xdr:cNvPr id="877" name="楕円 876"/>
        <xdr:cNvSpPr/>
      </xdr:nvSpPr>
      <xdr:spPr>
        <a:xfrm>
          <a:off x="19494500" y="130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161983</xdr:rowOff>
    </xdr:from>
    <xdr:ext cx="534377" cy="259045"/>
    <xdr:sp macro="" textlink="">
      <xdr:nvSpPr>
        <xdr:cNvPr id="878" name="テキスト ボックス 877"/>
        <xdr:cNvSpPr txBox="1"/>
      </xdr:nvSpPr>
      <xdr:spPr>
        <a:xfrm>
          <a:off x="19278111" y="131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75817</xdr:rowOff>
    </xdr:from>
    <xdr:to>
      <xdr:col>98</xdr:col>
      <xdr:colOff>38100</xdr:colOff>
      <xdr:row>77</xdr:row>
      <xdr:rowOff>5967</xdr:rowOff>
    </xdr:to>
    <xdr:sp macro="" textlink="">
      <xdr:nvSpPr>
        <xdr:cNvPr id="879" name="楕円 878"/>
        <xdr:cNvSpPr/>
      </xdr:nvSpPr>
      <xdr:spPr>
        <a:xfrm>
          <a:off x="18605500" y="131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168544</xdr:rowOff>
    </xdr:from>
    <xdr:ext cx="534377" cy="259045"/>
    <xdr:sp macro="" textlink="">
      <xdr:nvSpPr>
        <xdr:cNvPr id="880" name="テキスト ボックス 879"/>
        <xdr:cNvSpPr txBox="1"/>
      </xdr:nvSpPr>
      <xdr:spPr>
        <a:xfrm>
          <a:off x="18389111" y="1319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性質別歳出の主たる特徴として普通建設事業費（うち新規整備）の住民一人当たりコスト数値が類似団体内平均数値の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以下、全国平均・三重県平均数値と比較しても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以下と低い水準となっている。前年度は補助事業による道路新設事業や義務教育施設の空調設置等事業に普通建設事業の重点を置いていたのに対し、本年度は道路更新事業や防災行政無線デジタル化事業など更新事業に重点を置いたことによって新規整備分の普通建設事業費が抑制されたことによる。当町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年以上となる役場庁舎をはじめ老朽化した施設が多いため、更新整備へ重点を置く傾向は引き続き継続すると考えられる。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補助費等は前年度にあった臨時的な支出の減や一部事務組合への支出の減により住民一人当たりコスト数値は更に減少し、類似団体内平均数値と比べて約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と低い水準であるが、全国平均数値と比較すると約</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程度、三重県平均と比較する</a:t>
          </a:r>
          <a:r>
            <a:rPr kumimoji="1" lang="ja-JP" altLang="en-US" sz="1300">
              <a:solidFill>
                <a:schemeClr val="tx1"/>
              </a:solidFill>
              <a:latin typeface="ＭＳ Ｐゴシック" panose="020B0600070205080204" pitchFamily="50" charset="-128"/>
              <a:ea typeface="ＭＳ Ｐゴシック" panose="020B0600070205080204" pitchFamily="50" charset="-128"/>
            </a:rPr>
            <a:t>と約</a:t>
          </a:r>
          <a:r>
            <a:rPr kumimoji="1" lang="en-US" altLang="ja-JP" sz="1300">
              <a:solidFill>
                <a:schemeClr val="tx1"/>
              </a:solidFill>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に留まるため、当町が低いというよりも類似団体内平均水準が高いと考えられる。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10,837
10,678
5.99
4,512,918
4,317,838
151,651
2,868,704
4,263,415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46546</xdr:rowOff>
    </xdr:from>
    <xdr:to>
      <xdr:col>24</xdr:col>
      <xdr:colOff>63500</xdr:colOff>
      <xdr:row>35</xdr:row>
      <xdr:rowOff>80264</xdr:rowOff>
    </xdr:to>
    <xdr:cxnSp macro="">
      <xdr:nvCxnSpPr>
        <xdr:cNvPr id="61" name="直線コネクタ 60"/>
        <xdr:cNvCxnSpPr/>
      </xdr:nvCxnSpPr>
      <xdr:spPr>
        <a:xfrm>
          <a:off x="3797300" y="6047296"/>
          <a:ext cx="8382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138366</xdr:rowOff>
    </xdr:from>
    <xdr:to>
      <xdr:col>19</xdr:col>
      <xdr:colOff>177800</xdr:colOff>
      <xdr:row>35</xdr:row>
      <xdr:rowOff>46546</xdr:rowOff>
    </xdr:to>
    <xdr:cxnSp macro="">
      <xdr:nvCxnSpPr>
        <xdr:cNvPr id="64" name="直線コネクタ 63"/>
        <xdr:cNvCxnSpPr/>
      </xdr:nvCxnSpPr>
      <xdr:spPr>
        <a:xfrm>
          <a:off x="2908300" y="5967666"/>
          <a:ext cx="8890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138366</xdr:rowOff>
    </xdr:from>
    <xdr:to>
      <xdr:col>15</xdr:col>
      <xdr:colOff>50800</xdr:colOff>
      <xdr:row>34</xdr:row>
      <xdr:rowOff>138557</xdr:rowOff>
    </xdr:to>
    <xdr:cxnSp macro="">
      <xdr:nvCxnSpPr>
        <xdr:cNvPr id="67" name="直線コネクタ 66"/>
        <xdr:cNvCxnSpPr/>
      </xdr:nvCxnSpPr>
      <xdr:spPr>
        <a:xfrm flipV="1">
          <a:off x="2019300" y="596766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138557</xdr:rowOff>
    </xdr:from>
    <xdr:to>
      <xdr:col>10</xdr:col>
      <xdr:colOff>114300</xdr:colOff>
      <xdr:row>34</xdr:row>
      <xdr:rowOff>158941</xdr:rowOff>
    </xdr:to>
    <xdr:cxnSp macro="">
      <xdr:nvCxnSpPr>
        <xdr:cNvPr id="70" name="直線コネクタ 69"/>
        <xdr:cNvCxnSpPr/>
      </xdr:nvCxnSpPr>
      <xdr:spPr>
        <a:xfrm flipV="1">
          <a:off x="1130300" y="596785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91567</xdr:rowOff>
    </xdr:from>
    <xdr:to>
      <xdr:col>10</xdr:col>
      <xdr:colOff>165100</xdr:colOff>
      <xdr:row>36</xdr:row>
      <xdr:rowOff>21717</xdr:rowOff>
    </xdr:to>
    <xdr:sp macro="" textlink="">
      <xdr:nvSpPr>
        <xdr:cNvPr id="71" name="フローチャート: 判断 70"/>
        <xdr:cNvSpPr/>
      </xdr:nvSpPr>
      <xdr:spPr>
        <a:xfrm>
          <a:off x="1968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12844</xdr:rowOff>
    </xdr:from>
    <xdr:ext cx="469744" cy="259045"/>
    <xdr:sp macro="" textlink="">
      <xdr:nvSpPr>
        <xdr:cNvPr id="72" name="テキスト ボックス 71"/>
        <xdr:cNvSpPr txBox="1"/>
      </xdr:nvSpPr>
      <xdr:spPr>
        <a:xfrm>
          <a:off x="1784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76517</xdr:rowOff>
    </xdr:from>
    <xdr:to>
      <xdr:col>6</xdr:col>
      <xdr:colOff>38100</xdr:colOff>
      <xdr:row>33</xdr:row>
      <xdr:rowOff>6667</xdr:rowOff>
    </xdr:to>
    <xdr:sp macro="" textlink="">
      <xdr:nvSpPr>
        <xdr:cNvPr id="73" name="フローチャート: 判断 72"/>
        <xdr:cNvSpPr/>
      </xdr:nvSpPr>
      <xdr:spPr>
        <a:xfrm>
          <a:off x="1079500" y="556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23194</xdr:rowOff>
    </xdr:from>
    <xdr:ext cx="469744" cy="259045"/>
    <xdr:sp macro="" textlink="">
      <xdr:nvSpPr>
        <xdr:cNvPr id="74" name="テキスト ボックス 73"/>
        <xdr:cNvSpPr txBox="1"/>
      </xdr:nvSpPr>
      <xdr:spPr>
        <a:xfrm>
          <a:off x="895428" y="53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29464</xdr:rowOff>
    </xdr:from>
    <xdr:to>
      <xdr:col>24</xdr:col>
      <xdr:colOff>114300</xdr:colOff>
      <xdr:row>35</xdr:row>
      <xdr:rowOff>131064</xdr:rowOff>
    </xdr:to>
    <xdr:sp macro="" textlink="">
      <xdr:nvSpPr>
        <xdr:cNvPr id="80" name="楕円 79"/>
        <xdr:cNvSpPr/>
      </xdr:nvSpPr>
      <xdr:spPr>
        <a:xfrm>
          <a:off x="45847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52341</xdr:rowOff>
    </xdr:from>
    <xdr:ext cx="469744" cy="259045"/>
    <xdr:sp macro="" textlink="">
      <xdr:nvSpPr>
        <xdr:cNvPr id="81" name="議会費該当値テキスト"/>
        <xdr:cNvSpPr txBox="1"/>
      </xdr:nvSpPr>
      <xdr:spPr>
        <a:xfrm>
          <a:off x="4686300"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167196</xdr:rowOff>
    </xdr:from>
    <xdr:to>
      <xdr:col>20</xdr:col>
      <xdr:colOff>38100</xdr:colOff>
      <xdr:row>35</xdr:row>
      <xdr:rowOff>97346</xdr:rowOff>
    </xdr:to>
    <xdr:sp macro="" textlink="">
      <xdr:nvSpPr>
        <xdr:cNvPr id="82" name="楕円 81"/>
        <xdr:cNvSpPr/>
      </xdr:nvSpPr>
      <xdr:spPr>
        <a:xfrm>
          <a:off x="3746500" y="59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113873</xdr:rowOff>
    </xdr:from>
    <xdr:ext cx="469744" cy="259045"/>
    <xdr:sp macro="" textlink="">
      <xdr:nvSpPr>
        <xdr:cNvPr id="83" name="テキスト ボックス 82"/>
        <xdr:cNvSpPr txBox="1"/>
      </xdr:nvSpPr>
      <xdr:spPr>
        <a:xfrm>
          <a:off x="3562428" y="57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87566</xdr:rowOff>
    </xdr:from>
    <xdr:to>
      <xdr:col>15</xdr:col>
      <xdr:colOff>101600</xdr:colOff>
      <xdr:row>35</xdr:row>
      <xdr:rowOff>17716</xdr:rowOff>
    </xdr:to>
    <xdr:sp macro="" textlink="">
      <xdr:nvSpPr>
        <xdr:cNvPr id="84" name="楕円 83"/>
        <xdr:cNvSpPr/>
      </xdr:nvSpPr>
      <xdr:spPr>
        <a:xfrm>
          <a:off x="2857500" y="59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34243</xdr:rowOff>
    </xdr:from>
    <xdr:ext cx="469744" cy="259045"/>
    <xdr:sp macro="" textlink="">
      <xdr:nvSpPr>
        <xdr:cNvPr id="85" name="テキスト ボックス 84"/>
        <xdr:cNvSpPr txBox="1"/>
      </xdr:nvSpPr>
      <xdr:spPr>
        <a:xfrm>
          <a:off x="2673428" y="56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87757</xdr:rowOff>
    </xdr:from>
    <xdr:to>
      <xdr:col>10</xdr:col>
      <xdr:colOff>165100</xdr:colOff>
      <xdr:row>35</xdr:row>
      <xdr:rowOff>17907</xdr:rowOff>
    </xdr:to>
    <xdr:sp macro="" textlink="">
      <xdr:nvSpPr>
        <xdr:cNvPr id="86" name="楕円 85"/>
        <xdr:cNvSpPr/>
      </xdr:nvSpPr>
      <xdr:spPr>
        <a:xfrm>
          <a:off x="1968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34434</xdr:rowOff>
    </xdr:from>
    <xdr:ext cx="469744" cy="259045"/>
    <xdr:sp macro="" textlink="">
      <xdr:nvSpPr>
        <xdr:cNvPr id="87" name="テキスト ボックス 86"/>
        <xdr:cNvSpPr txBox="1"/>
      </xdr:nvSpPr>
      <xdr:spPr>
        <a:xfrm>
          <a:off x="1784428" y="56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108141</xdr:rowOff>
    </xdr:from>
    <xdr:to>
      <xdr:col>6</xdr:col>
      <xdr:colOff>38100</xdr:colOff>
      <xdr:row>35</xdr:row>
      <xdr:rowOff>38291</xdr:rowOff>
    </xdr:to>
    <xdr:sp macro="" textlink="">
      <xdr:nvSpPr>
        <xdr:cNvPr id="88" name="楕円 87"/>
        <xdr:cNvSpPr/>
      </xdr:nvSpPr>
      <xdr:spPr>
        <a:xfrm>
          <a:off x="10795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29418</xdr:rowOff>
    </xdr:from>
    <xdr:ext cx="469744" cy="259045"/>
    <xdr:sp macro="" textlink="">
      <xdr:nvSpPr>
        <xdr:cNvPr id="89" name="テキスト ボックス 88"/>
        <xdr:cNvSpPr txBox="1"/>
      </xdr:nvSpPr>
      <xdr:spPr>
        <a:xfrm>
          <a:off x="895428" y="603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49737</xdr:rowOff>
    </xdr:from>
    <xdr:to>
      <xdr:col>24</xdr:col>
      <xdr:colOff>63500</xdr:colOff>
      <xdr:row>58</xdr:row>
      <xdr:rowOff>87337</xdr:rowOff>
    </xdr:to>
    <xdr:cxnSp macro="">
      <xdr:nvCxnSpPr>
        <xdr:cNvPr id="122" name="直線コネクタ 121"/>
        <xdr:cNvCxnSpPr/>
      </xdr:nvCxnSpPr>
      <xdr:spPr>
        <a:xfrm flipV="1">
          <a:off x="3797300" y="9993837"/>
          <a:ext cx="838200" cy="3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39756</xdr:rowOff>
    </xdr:from>
    <xdr:to>
      <xdr:col>19</xdr:col>
      <xdr:colOff>177800</xdr:colOff>
      <xdr:row>58</xdr:row>
      <xdr:rowOff>87337</xdr:rowOff>
    </xdr:to>
    <xdr:cxnSp macro="">
      <xdr:nvCxnSpPr>
        <xdr:cNvPr id="125" name="直線コネクタ 124"/>
        <xdr:cNvCxnSpPr/>
      </xdr:nvCxnSpPr>
      <xdr:spPr>
        <a:xfrm>
          <a:off x="2908300" y="9983856"/>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15922</xdr:rowOff>
    </xdr:from>
    <xdr:to>
      <xdr:col>15</xdr:col>
      <xdr:colOff>50800</xdr:colOff>
      <xdr:row>58</xdr:row>
      <xdr:rowOff>39756</xdr:rowOff>
    </xdr:to>
    <xdr:cxnSp macro="">
      <xdr:nvCxnSpPr>
        <xdr:cNvPr id="128" name="直線コネクタ 127"/>
        <xdr:cNvCxnSpPr/>
      </xdr:nvCxnSpPr>
      <xdr:spPr>
        <a:xfrm>
          <a:off x="2019300" y="9960022"/>
          <a:ext cx="889000" cy="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15922</xdr:rowOff>
    </xdr:from>
    <xdr:to>
      <xdr:col>10</xdr:col>
      <xdr:colOff>114300</xdr:colOff>
      <xdr:row>58</xdr:row>
      <xdr:rowOff>34847</xdr:rowOff>
    </xdr:to>
    <xdr:cxnSp macro="">
      <xdr:nvCxnSpPr>
        <xdr:cNvPr id="131" name="直線コネクタ 130"/>
        <xdr:cNvCxnSpPr/>
      </xdr:nvCxnSpPr>
      <xdr:spPr>
        <a:xfrm flipV="1">
          <a:off x="1130300" y="9960022"/>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82431</xdr:rowOff>
    </xdr:from>
    <xdr:to>
      <xdr:col>10</xdr:col>
      <xdr:colOff>165100</xdr:colOff>
      <xdr:row>58</xdr:row>
      <xdr:rowOff>12581</xdr:rowOff>
    </xdr:to>
    <xdr:sp macro="" textlink="">
      <xdr:nvSpPr>
        <xdr:cNvPr id="132" name="フローチャート: 判断 131"/>
        <xdr:cNvSpPr/>
      </xdr:nvSpPr>
      <xdr:spPr>
        <a:xfrm>
          <a:off x="1968500" y="985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29108</xdr:rowOff>
    </xdr:from>
    <xdr:ext cx="599010" cy="259045"/>
    <xdr:sp macro="" textlink="">
      <xdr:nvSpPr>
        <xdr:cNvPr id="133" name="テキスト ボックス 132"/>
        <xdr:cNvSpPr txBox="1"/>
      </xdr:nvSpPr>
      <xdr:spPr>
        <a:xfrm>
          <a:off x="1719795" y="96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56659</xdr:rowOff>
    </xdr:from>
    <xdr:to>
      <xdr:col>6</xdr:col>
      <xdr:colOff>38100</xdr:colOff>
      <xdr:row>56</xdr:row>
      <xdr:rowOff>158259</xdr:rowOff>
    </xdr:to>
    <xdr:sp macro="" textlink="">
      <xdr:nvSpPr>
        <xdr:cNvPr id="134" name="フローチャート: 判断 133"/>
        <xdr:cNvSpPr/>
      </xdr:nvSpPr>
      <xdr:spPr>
        <a:xfrm>
          <a:off x="1079500" y="96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3336</xdr:rowOff>
    </xdr:from>
    <xdr:ext cx="599010" cy="259045"/>
    <xdr:sp macro="" textlink="">
      <xdr:nvSpPr>
        <xdr:cNvPr id="135" name="テキスト ボックス 134"/>
        <xdr:cNvSpPr txBox="1"/>
      </xdr:nvSpPr>
      <xdr:spPr>
        <a:xfrm>
          <a:off x="830795" y="943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170387</xdr:rowOff>
    </xdr:from>
    <xdr:to>
      <xdr:col>24</xdr:col>
      <xdr:colOff>114300</xdr:colOff>
      <xdr:row>58</xdr:row>
      <xdr:rowOff>100537</xdr:rowOff>
    </xdr:to>
    <xdr:sp macro="" textlink="">
      <xdr:nvSpPr>
        <xdr:cNvPr id="141" name="楕円 140"/>
        <xdr:cNvSpPr/>
      </xdr:nvSpPr>
      <xdr:spPr>
        <a:xfrm>
          <a:off x="4584700" y="99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148814</xdr:rowOff>
    </xdr:from>
    <xdr:ext cx="534377" cy="259045"/>
    <xdr:sp macro="" textlink="">
      <xdr:nvSpPr>
        <xdr:cNvPr id="142" name="総務費該当値テキスト"/>
        <xdr:cNvSpPr txBox="1"/>
      </xdr:nvSpPr>
      <xdr:spPr>
        <a:xfrm>
          <a:off x="4686300" y="99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36537</xdr:rowOff>
    </xdr:from>
    <xdr:to>
      <xdr:col>20</xdr:col>
      <xdr:colOff>38100</xdr:colOff>
      <xdr:row>58</xdr:row>
      <xdr:rowOff>138137</xdr:rowOff>
    </xdr:to>
    <xdr:sp macro="" textlink="">
      <xdr:nvSpPr>
        <xdr:cNvPr id="143" name="楕円 142"/>
        <xdr:cNvSpPr/>
      </xdr:nvSpPr>
      <xdr:spPr>
        <a:xfrm>
          <a:off x="3746500" y="99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129264</xdr:rowOff>
    </xdr:from>
    <xdr:ext cx="534377" cy="259045"/>
    <xdr:sp macro="" textlink="">
      <xdr:nvSpPr>
        <xdr:cNvPr id="144" name="テキスト ボックス 143"/>
        <xdr:cNvSpPr txBox="1"/>
      </xdr:nvSpPr>
      <xdr:spPr>
        <a:xfrm>
          <a:off x="3530111" y="100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160406</xdr:rowOff>
    </xdr:from>
    <xdr:to>
      <xdr:col>15</xdr:col>
      <xdr:colOff>101600</xdr:colOff>
      <xdr:row>58</xdr:row>
      <xdr:rowOff>90556</xdr:rowOff>
    </xdr:to>
    <xdr:sp macro="" textlink="">
      <xdr:nvSpPr>
        <xdr:cNvPr id="145" name="楕円 144"/>
        <xdr:cNvSpPr/>
      </xdr:nvSpPr>
      <xdr:spPr>
        <a:xfrm>
          <a:off x="2857500" y="99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81683</xdr:rowOff>
    </xdr:from>
    <xdr:ext cx="534377" cy="259045"/>
    <xdr:sp macro="" textlink="">
      <xdr:nvSpPr>
        <xdr:cNvPr id="146" name="テキスト ボックス 145"/>
        <xdr:cNvSpPr txBox="1"/>
      </xdr:nvSpPr>
      <xdr:spPr>
        <a:xfrm>
          <a:off x="2641111" y="100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136572</xdr:rowOff>
    </xdr:from>
    <xdr:to>
      <xdr:col>10</xdr:col>
      <xdr:colOff>165100</xdr:colOff>
      <xdr:row>58</xdr:row>
      <xdr:rowOff>66722</xdr:rowOff>
    </xdr:to>
    <xdr:sp macro="" textlink="">
      <xdr:nvSpPr>
        <xdr:cNvPr id="147" name="楕円 146"/>
        <xdr:cNvSpPr/>
      </xdr:nvSpPr>
      <xdr:spPr>
        <a:xfrm>
          <a:off x="1968500" y="99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57849</xdr:rowOff>
    </xdr:from>
    <xdr:ext cx="599010" cy="259045"/>
    <xdr:sp macro="" textlink="">
      <xdr:nvSpPr>
        <xdr:cNvPr id="148" name="テキスト ボックス 147"/>
        <xdr:cNvSpPr txBox="1"/>
      </xdr:nvSpPr>
      <xdr:spPr>
        <a:xfrm>
          <a:off x="1719795" y="1000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155497</xdr:rowOff>
    </xdr:from>
    <xdr:to>
      <xdr:col>6</xdr:col>
      <xdr:colOff>38100</xdr:colOff>
      <xdr:row>58</xdr:row>
      <xdr:rowOff>85647</xdr:rowOff>
    </xdr:to>
    <xdr:sp macro="" textlink="">
      <xdr:nvSpPr>
        <xdr:cNvPr id="149" name="楕円 148"/>
        <xdr:cNvSpPr/>
      </xdr:nvSpPr>
      <xdr:spPr>
        <a:xfrm>
          <a:off x="1079500" y="99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76774</xdr:rowOff>
    </xdr:from>
    <xdr:ext cx="534377" cy="259045"/>
    <xdr:sp macro="" textlink="">
      <xdr:nvSpPr>
        <xdr:cNvPr id="150" name="テキスト ボックス 149"/>
        <xdr:cNvSpPr txBox="1"/>
      </xdr:nvSpPr>
      <xdr:spPr>
        <a:xfrm>
          <a:off x="863111" y="100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104166</xdr:rowOff>
    </xdr:from>
    <xdr:to>
      <xdr:col>24</xdr:col>
      <xdr:colOff>63500</xdr:colOff>
      <xdr:row>77</xdr:row>
      <xdr:rowOff>139892</xdr:rowOff>
    </xdr:to>
    <xdr:cxnSp macro="">
      <xdr:nvCxnSpPr>
        <xdr:cNvPr id="178" name="直線コネクタ 177"/>
        <xdr:cNvCxnSpPr/>
      </xdr:nvCxnSpPr>
      <xdr:spPr>
        <a:xfrm>
          <a:off x="3797300" y="13305816"/>
          <a:ext cx="8382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104166</xdr:rowOff>
    </xdr:from>
    <xdr:to>
      <xdr:col>19</xdr:col>
      <xdr:colOff>177800</xdr:colOff>
      <xdr:row>77</xdr:row>
      <xdr:rowOff>133463</xdr:rowOff>
    </xdr:to>
    <xdr:cxnSp macro="">
      <xdr:nvCxnSpPr>
        <xdr:cNvPr id="181" name="直線コネクタ 180"/>
        <xdr:cNvCxnSpPr/>
      </xdr:nvCxnSpPr>
      <xdr:spPr>
        <a:xfrm flipV="1">
          <a:off x="2908300" y="13305816"/>
          <a:ext cx="889000" cy="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133463</xdr:rowOff>
    </xdr:from>
    <xdr:to>
      <xdr:col>15</xdr:col>
      <xdr:colOff>50800</xdr:colOff>
      <xdr:row>77</xdr:row>
      <xdr:rowOff>140643</xdr:rowOff>
    </xdr:to>
    <xdr:cxnSp macro="">
      <xdr:nvCxnSpPr>
        <xdr:cNvPr id="184" name="直線コネクタ 183"/>
        <xdr:cNvCxnSpPr/>
      </xdr:nvCxnSpPr>
      <xdr:spPr>
        <a:xfrm flipV="1">
          <a:off x="2019300" y="13335113"/>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140643</xdr:rowOff>
    </xdr:from>
    <xdr:to>
      <xdr:col>10</xdr:col>
      <xdr:colOff>114300</xdr:colOff>
      <xdr:row>77</xdr:row>
      <xdr:rowOff>156169</xdr:rowOff>
    </xdr:to>
    <xdr:cxnSp macro="">
      <xdr:nvCxnSpPr>
        <xdr:cNvPr id="187" name="直線コネクタ 186"/>
        <xdr:cNvCxnSpPr/>
      </xdr:nvCxnSpPr>
      <xdr:spPr>
        <a:xfrm flipV="1">
          <a:off x="1130300" y="13342293"/>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141944</xdr:rowOff>
    </xdr:from>
    <xdr:to>
      <xdr:col>10</xdr:col>
      <xdr:colOff>165100</xdr:colOff>
      <xdr:row>76</xdr:row>
      <xdr:rowOff>72095</xdr:rowOff>
    </xdr:to>
    <xdr:sp macro="" textlink="">
      <xdr:nvSpPr>
        <xdr:cNvPr id="188" name="フローチャート: 判断 187"/>
        <xdr:cNvSpPr/>
      </xdr:nvSpPr>
      <xdr:spPr>
        <a:xfrm>
          <a:off x="1968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88621</xdr:rowOff>
    </xdr:from>
    <xdr:ext cx="599010" cy="259045"/>
    <xdr:sp macro="" textlink="">
      <xdr:nvSpPr>
        <xdr:cNvPr id="189" name="テキスト ボックス 188"/>
        <xdr:cNvSpPr txBox="1"/>
      </xdr:nvSpPr>
      <xdr:spPr>
        <a:xfrm>
          <a:off x="1719795" y="127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124964</xdr:rowOff>
    </xdr:from>
    <xdr:to>
      <xdr:col>6</xdr:col>
      <xdr:colOff>38100</xdr:colOff>
      <xdr:row>76</xdr:row>
      <xdr:rowOff>55113</xdr:rowOff>
    </xdr:to>
    <xdr:sp macro="" textlink="">
      <xdr:nvSpPr>
        <xdr:cNvPr id="190" name="フローチャート: 判断 189"/>
        <xdr:cNvSpPr/>
      </xdr:nvSpPr>
      <xdr:spPr>
        <a:xfrm>
          <a:off x="1079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71641</xdr:rowOff>
    </xdr:from>
    <xdr:ext cx="599010" cy="259045"/>
    <xdr:sp macro="" textlink="">
      <xdr:nvSpPr>
        <xdr:cNvPr id="191" name="テキスト ボックス 190"/>
        <xdr:cNvSpPr txBox="1"/>
      </xdr:nvSpPr>
      <xdr:spPr>
        <a:xfrm>
          <a:off x="830795"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89092</xdr:rowOff>
    </xdr:from>
    <xdr:to>
      <xdr:col>24</xdr:col>
      <xdr:colOff>114300</xdr:colOff>
      <xdr:row>78</xdr:row>
      <xdr:rowOff>19242</xdr:rowOff>
    </xdr:to>
    <xdr:sp macro="" textlink="">
      <xdr:nvSpPr>
        <xdr:cNvPr id="197" name="楕円 196"/>
        <xdr:cNvSpPr/>
      </xdr:nvSpPr>
      <xdr:spPr>
        <a:xfrm>
          <a:off x="4584700" y="132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4019</xdr:rowOff>
    </xdr:from>
    <xdr:ext cx="599010" cy="259045"/>
    <xdr:sp macro="" textlink="">
      <xdr:nvSpPr>
        <xdr:cNvPr id="198" name="民生費該当値テキスト"/>
        <xdr:cNvSpPr txBox="1"/>
      </xdr:nvSpPr>
      <xdr:spPr>
        <a:xfrm>
          <a:off x="4686300" y="132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53366</xdr:rowOff>
    </xdr:from>
    <xdr:to>
      <xdr:col>20</xdr:col>
      <xdr:colOff>38100</xdr:colOff>
      <xdr:row>77</xdr:row>
      <xdr:rowOff>154966</xdr:rowOff>
    </xdr:to>
    <xdr:sp macro="" textlink="">
      <xdr:nvSpPr>
        <xdr:cNvPr id="199" name="楕円 198"/>
        <xdr:cNvSpPr/>
      </xdr:nvSpPr>
      <xdr:spPr>
        <a:xfrm>
          <a:off x="3746500" y="132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146093</xdr:rowOff>
    </xdr:from>
    <xdr:ext cx="599010" cy="259045"/>
    <xdr:sp macro="" textlink="">
      <xdr:nvSpPr>
        <xdr:cNvPr id="200" name="テキスト ボックス 199"/>
        <xdr:cNvSpPr txBox="1"/>
      </xdr:nvSpPr>
      <xdr:spPr>
        <a:xfrm>
          <a:off x="3497795" y="1334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82663</xdr:rowOff>
    </xdr:from>
    <xdr:to>
      <xdr:col>15</xdr:col>
      <xdr:colOff>101600</xdr:colOff>
      <xdr:row>78</xdr:row>
      <xdr:rowOff>12813</xdr:rowOff>
    </xdr:to>
    <xdr:sp macro="" textlink="">
      <xdr:nvSpPr>
        <xdr:cNvPr id="201" name="楕円 200"/>
        <xdr:cNvSpPr/>
      </xdr:nvSpPr>
      <xdr:spPr>
        <a:xfrm>
          <a:off x="2857500" y="1328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3940</xdr:rowOff>
    </xdr:from>
    <xdr:ext cx="599010" cy="259045"/>
    <xdr:sp macro="" textlink="">
      <xdr:nvSpPr>
        <xdr:cNvPr id="202" name="テキスト ボックス 201"/>
        <xdr:cNvSpPr txBox="1"/>
      </xdr:nvSpPr>
      <xdr:spPr>
        <a:xfrm>
          <a:off x="2608795" y="1337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89843</xdr:rowOff>
    </xdr:from>
    <xdr:to>
      <xdr:col>10</xdr:col>
      <xdr:colOff>165100</xdr:colOff>
      <xdr:row>78</xdr:row>
      <xdr:rowOff>19993</xdr:rowOff>
    </xdr:to>
    <xdr:sp macro="" textlink="">
      <xdr:nvSpPr>
        <xdr:cNvPr id="203" name="楕円 202"/>
        <xdr:cNvSpPr/>
      </xdr:nvSpPr>
      <xdr:spPr>
        <a:xfrm>
          <a:off x="1968500" y="132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11120</xdr:rowOff>
    </xdr:from>
    <xdr:ext cx="599010" cy="259045"/>
    <xdr:sp macro="" textlink="">
      <xdr:nvSpPr>
        <xdr:cNvPr id="204" name="テキスト ボックス 203"/>
        <xdr:cNvSpPr txBox="1"/>
      </xdr:nvSpPr>
      <xdr:spPr>
        <a:xfrm>
          <a:off x="1719795" y="1338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105369</xdr:rowOff>
    </xdr:from>
    <xdr:to>
      <xdr:col>6</xdr:col>
      <xdr:colOff>38100</xdr:colOff>
      <xdr:row>78</xdr:row>
      <xdr:rowOff>35519</xdr:rowOff>
    </xdr:to>
    <xdr:sp macro="" textlink="">
      <xdr:nvSpPr>
        <xdr:cNvPr id="205" name="楕円 204"/>
        <xdr:cNvSpPr/>
      </xdr:nvSpPr>
      <xdr:spPr>
        <a:xfrm>
          <a:off x="1079500" y="133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26646</xdr:rowOff>
    </xdr:from>
    <xdr:ext cx="599010" cy="259045"/>
    <xdr:sp macro="" textlink="">
      <xdr:nvSpPr>
        <xdr:cNvPr id="206" name="テキスト ボックス 205"/>
        <xdr:cNvSpPr txBox="1"/>
      </xdr:nvSpPr>
      <xdr:spPr>
        <a:xfrm>
          <a:off x="830795" y="1339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39154</xdr:rowOff>
    </xdr:from>
    <xdr:to>
      <xdr:col>24</xdr:col>
      <xdr:colOff>63500</xdr:colOff>
      <xdr:row>98</xdr:row>
      <xdr:rowOff>88272</xdr:rowOff>
    </xdr:to>
    <xdr:cxnSp macro="">
      <xdr:nvCxnSpPr>
        <xdr:cNvPr id="235" name="直線コネクタ 234"/>
        <xdr:cNvCxnSpPr/>
      </xdr:nvCxnSpPr>
      <xdr:spPr>
        <a:xfrm>
          <a:off x="3797300" y="16841254"/>
          <a:ext cx="8382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39154</xdr:rowOff>
    </xdr:from>
    <xdr:to>
      <xdr:col>19</xdr:col>
      <xdr:colOff>177800</xdr:colOff>
      <xdr:row>98</xdr:row>
      <xdr:rowOff>42759</xdr:rowOff>
    </xdr:to>
    <xdr:cxnSp macro="">
      <xdr:nvCxnSpPr>
        <xdr:cNvPr id="238" name="直線コネクタ 237"/>
        <xdr:cNvCxnSpPr/>
      </xdr:nvCxnSpPr>
      <xdr:spPr>
        <a:xfrm flipV="1">
          <a:off x="2908300" y="16841254"/>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51209</xdr:rowOff>
    </xdr:from>
    <xdr:to>
      <xdr:col>15</xdr:col>
      <xdr:colOff>50800</xdr:colOff>
      <xdr:row>98</xdr:row>
      <xdr:rowOff>42759</xdr:rowOff>
    </xdr:to>
    <xdr:cxnSp macro="">
      <xdr:nvCxnSpPr>
        <xdr:cNvPr id="241" name="直線コネクタ 240"/>
        <xdr:cNvCxnSpPr/>
      </xdr:nvCxnSpPr>
      <xdr:spPr>
        <a:xfrm>
          <a:off x="2019300" y="16681859"/>
          <a:ext cx="889000" cy="16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51209</xdr:rowOff>
    </xdr:from>
    <xdr:to>
      <xdr:col>10</xdr:col>
      <xdr:colOff>114300</xdr:colOff>
      <xdr:row>97</xdr:row>
      <xdr:rowOff>153577</xdr:rowOff>
    </xdr:to>
    <xdr:cxnSp macro="">
      <xdr:nvCxnSpPr>
        <xdr:cNvPr id="244" name="直線コネクタ 243"/>
        <xdr:cNvCxnSpPr/>
      </xdr:nvCxnSpPr>
      <xdr:spPr>
        <a:xfrm flipV="1">
          <a:off x="1130300" y="16681859"/>
          <a:ext cx="8890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160162</xdr:rowOff>
    </xdr:from>
    <xdr:to>
      <xdr:col>10</xdr:col>
      <xdr:colOff>165100</xdr:colOff>
      <xdr:row>97</xdr:row>
      <xdr:rowOff>90312</xdr:rowOff>
    </xdr:to>
    <xdr:sp macro="" textlink="">
      <xdr:nvSpPr>
        <xdr:cNvPr id="245" name="フローチャート: 判断 244"/>
        <xdr:cNvSpPr/>
      </xdr:nvSpPr>
      <xdr:spPr>
        <a:xfrm>
          <a:off x="1968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106839</xdr:rowOff>
    </xdr:from>
    <xdr:ext cx="534377" cy="259045"/>
    <xdr:sp macro="" textlink="">
      <xdr:nvSpPr>
        <xdr:cNvPr id="246" name="テキスト ボックス 245"/>
        <xdr:cNvSpPr txBox="1"/>
      </xdr:nvSpPr>
      <xdr:spPr>
        <a:xfrm>
          <a:off x="1752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136640</xdr:rowOff>
    </xdr:from>
    <xdr:to>
      <xdr:col>6</xdr:col>
      <xdr:colOff>38100</xdr:colOff>
      <xdr:row>96</xdr:row>
      <xdr:rowOff>66790</xdr:rowOff>
    </xdr:to>
    <xdr:sp macro="" textlink="">
      <xdr:nvSpPr>
        <xdr:cNvPr id="247" name="フローチャート: 判断 246"/>
        <xdr:cNvSpPr/>
      </xdr:nvSpPr>
      <xdr:spPr>
        <a:xfrm>
          <a:off x="1079500" y="164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83317</xdr:rowOff>
    </xdr:from>
    <xdr:ext cx="534377" cy="259045"/>
    <xdr:sp macro="" textlink="">
      <xdr:nvSpPr>
        <xdr:cNvPr id="248" name="テキスト ボックス 247"/>
        <xdr:cNvSpPr txBox="1"/>
      </xdr:nvSpPr>
      <xdr:spPr>
        <a:xfrm>
          <a:off x="863111" y="161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37472</xdr:rowOff>
    </xdr:from>
    <xdr:to>
      <xdr:col>24</xdr:col>
      <xdr:colOff>114300</xdr:colOff>
      <xdr:row>98</xdr:row>
      <xdr:rowOff>139072</xdr:rowOff>
    </xdr:to>
    <xdr:sp macro="" textlink="">
      <xdr:nvSpPr>
        <xdr:cNvPr id="254" name="楕円 253"/>
        <xdr:cNvSpPr/>
      </xdr:nvSpPr>
      <xdr:spPr>
        <a:xfrm>
          <a:off x="4584700" y="168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123849</xdr:rowOff>
    </xdr:from>
    <xdr:ext cx="534377" cy="259045"/>
    <xdr:sp macro="" textlink="">
      <xdr:nvSpPr>
        <xdr:cNvPr id="255" name="衛生費該当値テキスト"/>
        <xdr:cNvSpPr txBox="1"/>
      </xdr:nvSpPr>
      <xdr:spPr>
        <a:xfrm>
          <a:off x="4686300" y="167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159804</xdr:rowOff>
    </xdr:from>
    <xdr:to>
      <xdr:col>20</xdr:col>
      <xdr:colOff>38100</xdr:colOff>
      <xdr:row>98</xdr:row>
      <xdr:rowOff>89954</xdr:rowOff>
    </xdr:to>
    <xdr:sp macro="" textlink="">
      <xdr:nvSpPr>
        <xdr:cNvPr id="256" name="楕円 255"/>
        <xdr:cNvSpPr/>
      </xdr:nvSpPr>
      <xdr:spPr>
        <a:xfrm>
          <a:off x="3746500" y="167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81081</xdr:rowOff>
    </xdr:from>
    <xdr:ext cx="534377" cy="259045"/>
    <xdr:sp macro="" textlink="">
      <xdr:nvSpPr>
        <xdr:cNvPr id="257" name="テキスト ボックス 256"/>
        <xdr:cNvSpPr txBox="1"/>
      </xdr:nvSpPr>
      <xdr:spPr>
        <a:xfrm>
          <a:off x="3530111" y="1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163409</xdr:rowOff>
    </xdr:from>
    <xdr:to>
      <xdr:col>15</xdr:col>
      <xdr:colOff>101600</xdr:colOff>
      <xdr:row>98</xdr:row>
      <xdr:rowOff>93559</xdr:rowOff>
    </xdr:to>
    <xdr:sp macro="" textlink="">
      <xdr:nvSpPr>
        <xdr:cNvPr id="258" name="楕円 257"/>
        <xdr:cNvSpPr/>
      </xdr:nvSpPr>
      <xdr:spPr>
        <a:xfrm>
          <a:off x="2857500" y="167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84686</xdr:rowOff>
    </xdr:from>
    <xdr:ext cx="534377" cy="259045"/>
    <xdr:sp macro="" textlink="">
      <xdr:nvSpPr>
        <xdr:cNvPr id="259" name="テキスト ボックス 258"/>
        <xdr:cNvSpPr txBox="1"/>
      </xdr:nvSpPr>
      <xdr:spPr>
        <a:xfrm>
          <a:off x="2641111" y="168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409</xdr:rowOff>
    </xdr:from>
    <xdr:to>
      <xdr:col>10</xdr:col>
      <xdr:colOff>165100</xdr:colOff>
      <xdr:row>97</xdr:row>
      <xdr:rowOff>102009</xdr:rowOff>
    </xdr:to>
    <xdr:sp macro="" textlink="">
      <xdr:nvSpPr>
        <xdr:cNvPr id="260" name="楕円 259"/>
        <xdr:cNvSpPr/>
      </xdr:nvSpPr>
      <xdr:spPr>
        <a:xfrm>
          <a:off x="1968500" y="1663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93136</xdr:rowOff>
    </xdr:from>
    <xdr:ext cx="534377" cy="259045"/>
    <xdr:sp macro="" textlink="">
      <xdr:nvSpPr>
        <xdr:cNvPr id="261" name="テキスト ボックス 260"/>
        <xdr:cNvSpPr txBox="1"/>
      </xdr:nvSpPr>
      <xdr:spPr>
        <a:xfrm>
          <a:off x="1752111" y="1672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102777</xdr:rowOff>
    </xdr:from>
    <xdr:to>
      <xdr:col>6</xdr:col>
      <xdr:colOff>38100</xdr:colOff>
      <xdr:row>98</xdr:row>
      <xdr:rowOff>32927</xdr:rowOff>
    </xdr:to>
    <xdr:sp macro="" textlink="">
      <xdr:nvSpPr>
        <xdr:cNvPr id="262" name="楕円 261"/>
        <xdr:cNvSpPr/>
      </xdr:nvSpPr>
      <xdr:spPr>
        <a:xfrm>
          <a:off x="1079500" y="167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24054</xdr:rowOff>
    </xdr:from>
    <xdr:ext cx="534377" cy="259045"/>
    <xdr:sp macro="" textlink="">
      <xdr:nvSpPr>
        <xdr:cNvPr id="263" name="テキスト ボックス 262"/>
        <xdr:cNvSpPr txBox="1"/>
      </xdr:nvSpPr>
      <xdr:spPr>
        <a:xfrm>
          <a:off x="863111" y="168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46837</xdr:rowOff>
    </xdr:from>
    <xdr:to>
      <xdr:col>41</xdr:col>
      <xdr:colOff>101600</xdr:colOff>
      <xdr:row>37</xdr:row>
      <xdr:rowOff>148437</xdr:rowOff>
    </xdr:to>
    <xdr:sp macro="" textlink="">
      <xdr:nvSpPr>
        <xdr:cNvPr id="300" name="フローチャート: 判断 299"/>
        <xdr:cNvSpPr/>
      </xdr:nvSpPr>
      <xdr:spPr>
        <a:xfrm>
          <a:off x="7810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164964</xdr:rowOff>
    </xdr:from>
    <xdr:ext cx="378565" cy="259045"/>
    <xdr:sp macro="" textlink="">
      <xdr:nvSpPr>
        <xdr:cNvPr id="301" name="テキスト ボックス 300"/>
        <xdr:cNvSpPr txBox="1"/>
      </xdr:nvSpPr>
      <xdr:spPr>
        <a:xfrm>
          <a:off x="7672017" y="61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18720</xdr:rowOff>
    </xdr:from>
    <xdr:to>
      <xdr:col>36</xdr:col>
      <xdr:colOff>165100</xdr:colOff>
      <xdr:row>35</xdr:row>
      <xdr:rowOff>120320</xdr:rowOff>
    </xdr:to>
    <xdr:sp macro="" textlink="">
      <xdr:nvSpPr>
        <xdr:cNvPr id="302" name="フローチャート: 判断 301"/>
        <xdr:cNvSpPr/>
      </xdr:nvSpPr>
      <xdr:spPr>
        <a:xfrm>
          <a:off x="6921500" y="601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136847</xdr:rowOff>
    </xdr:from>
    <xdr:ext cx="469744" cy="259045"/>
    <xdr:sp macro="" textlink="">
      <xdr:nvSpPr>
        <xdr:cNvPr id="303" name="テキスト ボックス 302"/>
        <xdr:cNvSpPr txBox="1"/>
      </xdr:nvSpPr>
      <xdr:spPr>
        <a:xfrm>
          <a:off x="6737428" y="57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1016</xdr:rowOff>
    </xdr:from>
    <xdr:to>
      <xdr:col>55</xdr:col>
      <xdr:colOff>0</xdr:colOff>
      <xdr:row>59</xdr:row>
      <xdr:rowOff>3531</xdr:rowOff>
    </xdr:to>
    <xdr:cxnSp macro="">
      <xdr:nvCxnSpPr>
        <xdr:cNvPr id="347" name="直線コネクタ 346"/>
        <xdr:cNvCxnSpPr/>
      </xdr:nvCxnSpPr>
      <xdr:spPr>
        <a:xfrm>
          <a:off x="9639300" y="1011656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157214</xdr:rowOff>
    </xdr:from>
    <xdr:to>
      <xdr:col>50</xdr:col>
      <xdr:colOff>114300</xdr:colOff>
      <xdr:row>59</xdr:row>
      <xdr:rowOff>1016</xdr:rowOff>
    </xdr:to>
    <xdr:cxnSp macro="">
      <xdr:nvCxnSpPr>
        <xdr:cNvPr id="350" name="直線コネクタ 349"/>
        <xdr:cNvCxnSpPr/>
      </xdr:nvCxnSpPr>
      <xdr:spPr>
        <a:xfrm>
          <a:off x="8750300" y="10101314"/>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106007</xdr:rowOff>
    </xdr:from>
    <xdr:to>
      <xdr:col>45</xdr:col>
      <xdr:colOff>177800</xdr:colOff>
      <xdr:row>58</xdr:row>
      <xdr:rowOff>157214</xdr:rowOff>
    </xdr:to>
    <xdr:cxnSp macro="">
      <xdr:nvCxnSpPr>
        <xdr:cNvPr id="353" name="直線コネクタ 352"/>
        <xdr:cNvCxnSpPr/>
      </xdr:nvCxnSpPr>
      <xdr:spPr>
        <a:xfrm>
          <a:off x="7861300" y="1005010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106007</xdr:rowOff>
    </xdr:from>
    <xdr:to>
      <xdr:col>41</xdr:col>
      <xdr:colOff>50800</xdr:colOff>
      <xdr:row>58</xdr:row>
      <xdr:rowOff>151638</xdr:rowOff>
    </xdr:to>
    <xdr:cxnSp macro="">
      <xdr:nvCxnSpPr>
        <xdr:cNvPr id="356" name="直線コネクタ 355"/>
        <xdr:cNvCxnSpPr/>
      </xdr:nvCxnSpPr>
      <xdr:spPr>
        <a:xfrm flipV="1">
          <a:off x="6972300" y="10050107"/>
          <a:ext cx="889000" cy="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10198</xdr:rowOff>
    </xdr:from>
    <xdr:to>
      <xdr:col>41</xdr:col>
      <xdr:colOff>101600</xdr:colOff>
      <xdr:row>56</xdr:row>
      <xdr:rowOff>111798</xdr:rowOff>
    </xdr:to>
    <xdr:sp macro="" textlink="">
      <xdr:nvSpPr>
        <xdr:cNvPr id="357" name="フローチャート: 判断 356"/>
        <xdr:cNvSpPr/>
      </xdr:nvSpPr>
      <xdr:spPr>
        <a:xfrm>
          <a:off x="7810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128325</xdr:rowOff>
    </xdr:from>
    <xdr:ext cx="534377" cy="259045"/>
    <xdr:sp macro="" textlink="">
      <xdr:nvSpPr>
        <xdr:cNvPr id="358" name="テキスト ボックス 357"/>
        <xdr:cNvSpPr txBox="1"/>
      </xdr:nvSpPr>
      <xdr:spPr>
        <a:xfrm>
          <a:off x="7594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20307</xdr:rowOff>
    </xdr:from>
    <xdr:to>
      <xdr:col>36</xdr:col>
      <xdr:colOff>165100</xdr:colOff>
      <xdr:row>56</xdr:row>
      <xdr:rowOff>121907</xdr:rowOff>
    </xdr:to>
    <xdr:sp macro="" textlink="">
      <xdr:nvSpPr>
        <xdr:cNvPr id="359" name="フローチャート: 判断 358"/>
        <xdr:cNvSpPr/>
      </xdr:nvSpPr>
      <xdr:spPr>
        <a:xfrm>
          <a:off x="6921500" y="962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138434</xdr:rowOff>
    </xdr:from>
    <xdr:ext cx="534377" cy="259045"/>
    <xdr:sp macro="" textlink="">
      <xdr:nvSpPr>
        <xdr:cNvPr id="360" name="テキスト ボックス 359"/>
        <xdr:cNvSpPr txBox="1"/>
      </xdr:nvSpPr>
      <xdr:spPr>
        <a:xfrm>
          <a:off x="6705111" y="93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124181</xdr:rowOff>
    </xdr:from>
    <xdr:to>
      <xdr:col>55</xdr:col>
      <xdr:colOff>50800</xdr:colOff>
      <xdr:row>59</xdr:row>
      <xdr:rowOff>54331</xdr:rowOff>
    </xdr:to>
    <xdr:sp macro="" textlink="">
      <xdr:nvSpPr>
        <xdr:cNvPr id="366" name="楕円 365"/>
        <xdr:cNvSpPr/>
      </xdr:nvSpPr>
      <xdr:spPr>
        <a:xfrm>
          <a:off x="10426700" y="100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39108</xdr:rowOff>
    </xdr:from>
    <xdr:ext cx="469744" cy="259045"/>
    <xdr:sp macro="" textlink="">
      <xdr:nvSpPr>
        <xdr:cNvPr id="367" name="農林水産業費該当値テキスト"/>
        <xdr:cNvSpPr txBox="1"/>
      </xdr:nvSpPr>
      <xdr:spPr>
        <a:xfrm>
          <a:off x="10528300" y="99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121666</xdr:rowOff>
    </xdr:from>
    <xdr:to>
      <xdr:col>50</xdr:col>
      <xdr:colOff>165100</xdr:colOff>
      <xdr:row>59</xdr:row>
      <xdr:rowOff>51816</xdr:rowOff>
    </xdr:to>
    <xdr:sp macro="" textlink="">
      <xdr:nvSpPr>
        <xdr:cNvPr id="368" name="楕円 367"/>
        <xdr:cNvSpPr/>
      </xdr:nvSpPr>
      <xdr:spPr>
        <a:xfrm>
          <a:off x="9588500" y="100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42943</xdr:rowOff>
    </xdr:from>
    <xdr:ext cx="469744" cy="259045"/>
    <xdr:sp macro="" textlink="">
      <xdr:nvSpPr>
        <xdr:cNvPr id="369" name="テキスト ボックス 368"/>
        <xdr:cNvSpPr txBox="1"/>
      </xdr:nvSpPr>
      <xdr:spPr>
        <a:xfrm>
          <a:off x="9404428" y="101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106414</xdr:rowOff>
    </xdr:from>
    <xdr:to>
      <xdr:col>46</xdr:col>
      <xdr:colOff>38100</xdr:colOff>
      <xdr:row>59</xdr:row>
      <xdr:rowOff>36564</xdr:rowOff>
    </xdr:to>
    <xdr:sp macro="" textlink="">
      <xdr:nvSpPr>
        <xdr:cNvPr id="370" name="楕円 369"/>
        <xdr:cNvSpPr/>
      </xdr:nvSpPr>
      <xdr:spPr>
        <a:xfrm>
          <a:off x="8699500" y="100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27691</xdr:rowOff>
    </xdr:from>
    <xdr:ext cx="469744" cy="259045"/>
    <xdr:sp macro="" textlink="">
      <xdr:nvSpPr>
        <xdr:cNvPr id="371" name="テキスト ボックス 370"/>
        <xdr:cNvSpPr txBox="1"/>
      </xdr:nvSpPr>
      <xdr:spPr>
        <a:xfrm>
          <a:off x="8515428" y="1014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55207</xdr:rowOff>
    </xdr:from>
    <xdr:to>
      <xdr:col>41</xdr:col>
      <xdr:colOff>101600</xdr:colOff>
      <xdr:row>58</xdr:row>
      <xdr:rowOff>156807</xdr:rowOff>
    </xdr:to>
    <xdr:sp macro="" textlink="">
      <xdr:nvSpPr>
        <xdr:cNvPr id="372" name="楕円 371"/>
        <xdr:cNvSpPr/>
      </xdr:nvSpPr>
      <xdr:spPr>
        <a:xfrm>
          <a:off x="7810500" y="99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147934</xdr:rowOff>
    </xdr:from>
    <xdr:ext cx="469744" cy="259045"/>
    <xdr:sp macro="" textlink="">
      <xdr:nvSpPr>
        <xdr:cNvPr id="373" name="テキスト ボックス 372"/>
        <xdr:cNvSpPr txBox="1"/>
      </xdr:nvSpPr>
      <xdr:spPr>
        <a:xfrm>
          <a:off x="7626428" y="10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100838</xdr:rowOff>
    </xdr:from>
    <xdr:to>
      <xdr:col>36</xdr:col>
      <xdr:colOff>165100</xdr:colOff>
      <xdr:row>59</xdr:row>
      <xdr:rowOff>30988</xdr:rowOff>
    </xdr:to>
    <xdr:sp macro="" textlink="">
      <xdr:nvSpPr>
        <xdr:cNvPr id="374" name="楕円 373"/>
        <xdr:cNvSpPr/>
      </xdr:nvSpPr>
      <xdr:spPr>
        <a:xfrm>
          <a:off x="6921500" y="100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22115</xdr:rowOff>
    </xdr:from>
    <xdr:ext cx="469744" cy="259045"/>
    <xdr:sp macro="" textlink="">
      <xdr:nvSpPr>
        <xdr:cNvPr id="375" name="テキスト ボックス 374"/>
        <xdr:cNvSpPr txBox="1"/>
      </xdr:nvSpPr>
      <xdr:spPr>
        <a:xfrm>
          <a:off x="6737428" y="101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69847</xdr:rowOff>
    </xdr:from>
    <xdr:to>
      <xdr:col>55</xdr:col>
      <xdr:colOff>0</xdr:colOff>
      <xdr:row>79</xdr:row>
      <xdr:rowOff>80852</xdr:rowOff>
    </xdr:to>
    <xdr:cxnSp macro="">
      <xdr:nvCxnSpPr>
        <xdr:cNvPr id="406" name="直線コネクタ 405"/>
        <xdr:cNvCxnSpPr/>
      </xdr:nvCxnSpPr>
      <xdr:spPr>
        <a:xfrm flipV="1">
          <a:off x="9639300" y="13614397"/>
          <a:ext cx="8382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80852</xdr:rowOff>
    </xdr:from>
    <xdr:to>
      <xdr:col>50</xdr:col>
      <xdr:colOff>114300</xdr:colOff>
      <xdr:row>79</xdr:row>
      <xdr:rowOff>86061</xdr:rowOff>
    </xdr:to>
    <xdr:cxnSp macro="">
      <xdr:nvCxnSpPr>
        <xdr:cNvPr id="409" name="直線コネクタ 408"/>
        <xdr:cNvCxnSpPr/>
      </xdr:nvCxnSpPr>
      <xdr:spPr>
        <a:xfrm flipV="1">
          <a:off x="8750300" y="13625402"/>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70842</xdr:rowOff>
    </xdr:from>
    <xdr:to>
      <xdr:col>45</xdr:col>
      <xdr:colOff>177800</xdr:colOff>
      <xdr:row>79</xdr:row>
      <xdr:rowOff>86061</xdr:rowOff>
    </xdr:to>
    <xdr:cxnSp macro="">
      <xdr:nvCxnSpPr>
        <xdr:cNvPr id="412" name="直線コネクタ 411"/>
        <xdr:cNvCxnSpPr/>
      </xdr:nvCxnSpPr>
      <xdr:spPr>
        <a:xfrm>
          <a:off x="7861300" y="13615392"/>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70842</xdr:rowOff>
    </xdr:from>
    <xdr:to>
      <xdr:col>41</xdr:col>
      <xdr:colOff>50800</xdr:colOff>
      <xdr:row>79</xdr:row>
      <xdr:rowOff>79986</xdr:rowOff>
    </xdr:to>
    <xdr:cxnSp macro="">
      <xdr:nvCxnSpPr>
        <xdr:cNvPr id="415" name="直線コネクタ 414"/>
        <xdr:cNvCxnSpPr/>
      </xdr:nvCxnSpPr>
      <xdr:spPr>
        <a:xfrm flipV="1">
          <a:off x="6972300" y="136153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68898</xdr:rowOff>
    </xdr:from>
    <xdr:to>
      <xdr:col>41</xdr:col>
      <xdr:colOff>101600</xdr:colOff>
      <xdr:row>77</xdr:row>
      <xdr:rowOff>170498</xdr:rowOff>
    </xdr:to>
    <xdr:sp macro="" textlink="">
      <xdr:nvSpPr>
        <xdr:cNvPr id="416" name="フローチャート: 判断 415"/>
        <xdr:cNvSpPr/>
      </xdr:nvSpPr>
      <xdr:spPr>
        <a:xfrm>
          <a:off x="7810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15575</xdr:rowOff>
    </xdr:from>
    <xdr:ext cx="534377" cy="259045"/>
    <xdr:sp macro="" textlink="">
      <xdr:nvSpPr>
        <xdr:cNvPr id="417" name="テキスト ボックス 416"/>
        <xdr:cNvSpPr txBox="1"/>
      </xdr:nvSpPr>
      <xdr:spPr>
        <a:xfrm>
          <a:off x="7594111" y="13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50250</xdr:rowOff>
    </xdr:from>
    <xdr:to>
      <xdr:col>36</xdr:col>
      <xdr:colOff>165100</xdr:colOff>
      <xdr:row>77</xdr:row>
      <xdr:rowOff>151850</xdr:rowOff>
    </xdr:to>
    <xdr:sp macro="" textlink="">
      <xdr:nvSpPr>
        <xdr:cNvPr id="418" name="フローチャート: 判断 417"/>
        <xdr:cNvSpPr/>
      </xdr:nvSpPr>
      <xdr:spPr>
        <a:xfrm>
          <a:off x="6921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168377</xdr:rowOff>
    </xdr:from>
    <xdr:ext cx="534377" cy="259045"/>
    <xdr:sp macro="" textlink="">
      <xdr:nvSpPr>
        <xdr:cNvPr id="419" name="テキスト ボックス 418"/>
        <xdr:cNvSpPr txBox="1"/>
      </xdr:nvSpPr>
      <xdr:spPr>
        <a:xfrm>
          <a:off x="6705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19047</xdr:rowOff>
    </xdr:from>
    <xdr:to>
      <xdr:col>55</xdr:col>
      <xdr:colOff>50800</xdr:colOff>
      <xdr:row>79</xdr:row>
      <xdr:rowOff>120647</xdr:rowOff>
    </xdr:to>
    <xdr:sp macro="" textlink="">
      <xdr:nvSpPr>
        <xdr:cNvPr id="425" name="楕円 424"/>
        <xdr:cNvSpPr/>
      </xdr:nvSpPr>
      <xdr:spPr>
        <a:xfrm>
          <a:off x="10426700" y="135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105424</xdr:rowOff>
    </xdr:from>
    <xdr:ext cx="469744" cy="259045"/>
    <xdr:sp macro="" textlink="">
      <xdr:nvSpPr>
        <xdr:cNvPr id="426" name="商工費該当値テキスト"/>
        <xdr:cNvSpPr txBox="1"/>
      </xdr:nvSpPr>
      <xdr:spPr>
        <a:xfrm>
          <a:off x="10528300" y="1347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30052</xdr:rowOff>
    </xdr:from>
    <xdr:to>
      <xdr:col>50</xdr:col>
      <xdr:colOff>165100</xdr:colOff>
      <xdr:row>79</xdr:row>
      <xdr:rowOff>131652</xdr:rowOff>
    </xdr:to>
    <xdr:sp macro="" textlink="">
      <xdr:nvSpPr>
        <xdr:cNvPr id="427" name="楕円 426"/>
        <xdr:cNvSpPr/>
      </xdr:nvSpPr>
      <xdr:spPr>
        <a:xfrm>
          <a:off x="9588500" y="13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122779</xdr:rowOff>
    </xdr:from>
    <xdr:ext cx="469744" cy="259045"/>
    <xdr:sp macro="" textlink="">
      <xdr:nvSpPr>
        <xdr:cNvPr id="428" name="テキスト ボックス 427"/>
        <xdr:cNvSpPr txBox="1"/>
      </xdr:nvSpPr>
      <xdr:spPr>
        <a:xfrm>
          <a:off x="9404428" y="1366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35261</xdr:rowOff>
    </xdr:from>
    <xdr:to>
      <xdr:col>46</xdr:col>
      <xdr:colOff>38100</xdr:colOff>
      <xdr:row>79</xdr:row>
      <xdr:rowOff>136861</xdr:rowOff>
    </xdr:to>
    <xdr:sp macro="" textlink="">
      <xdr:nvSpPr>
        <xdr:cNvPr id="429" name="楕円 428"/>
        <xdr:cNvSpPr/>
      </xdr:nvSpPr>
      <xdr:spPr>
        <a:xfrm>
          <a:off x="8699500" y="135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127988</xdr:rowOff>
    </xdr:from>
    <xdr:ext cx="378565" cy="259045"/>
    <xdr:sp macro="" textlink="">
      <xdr:nvSpPr>
        <xdr:cNvPr id="430" name="テキスト ボックス 429"/>
        <xdr:cNvSpPr txBox="1"/>
      </xdr:nvSpPr>
      <xdr:spPr>
        <a:xfrm>
          <a:off x="8561017" y="13672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20042</xdr:rowOff>
    </xdr:from>
    <xdr:to>
      <xdr:col>41</xdr:col>
      <xdr:colOff>101600</xdr:colOff>
      <xdr:row>79</xdr:row>
      <xdr:rowOff>121642</xdr:rowOff>
    </xdr:to>
    <xdr:sp macro="" textlink="">
      <xdr:nvSpPr>
        <xdr:cNvPr id="431" name="楕円 430"/>
        <xdr:cNvSpPr/>
      </xdr:nvSpPr>
      <xdr:spPr>
        <a:xfrm>
          <a:off x="7810500" y="135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112769</xdr:rowOff>
    </xdr:from>
    <xdr:ext cx="469744" cy="259045"/>
    <xdr:sp macro="" textlink="">
      <xdr:nvSpPr>
        <xdr:cNvPr id="432" name="テキスト ボックス 431"/>
        <xdr:cNvSpPr txBox="1"/>
      </xdr:nvSpPr>
      <xdr:spPr>
        <a:xfrm>
          <a:off x="7626428" y="1365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29186</xdr:rowOff>
    </xdr:from>
    <xdr:to>
      <xdr:col>36</xdr:col>
      <xdr:colOff>165100</xdr:colOff>
      <xdr:row>79</xdr:row>
      <xdr:rowOff>130786</xdr:rowOff>
    </xdr:to>
    <xdr:sp macro="" textlink="">
      <xdr:nvSpPr>
        <xdr:cNvPr id="433" name="楕円 432"/>
        <xdr:cNvSpPr/>
      </xdr:nvSpPr>
      <xdr:spPr>
        <a:xfrm>
          <a:off x="6921500" y="135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121913</xdr:rowOff>
    </xdr:from>
    <xdr:ext cx="469744" cy="259045"/>
    <xdr:sp macro="" textlink="">
      <xdr:nvSpPr>
        <xdr:cNvPr id="434" name="テキスト ボックス 433"/>
        <xdr:cNvSpPr txBox="1"/>
      </xdr:nvSpPr>
      <xdr:spPr>
        <a:xfrm>
          <a:off x="6737428" y="1366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86641</xdr:rowOff>
    </xdr:from>
    <xdr:to>
      <xdr:col>55</xdr:col>
      <xdr:colOff>0</xdr:colOff>
      <xdr:row>96</xdr:row>
      <xdr:rowOff>97810</xdr:rowOff>
    </xdr:to>
    <xdr:cxnSp macro="">
      <xdr:nvCxnSpPr>
        <xdr:cNvPr id="459" name="直線コネクタ 458"/>
        <xdr:cNvCxnSpPr/>
      </xdr:nvCxnSpPr>
      <xdr:spPr>
        <a:xfrm>
          <a:off x="9639300" y="16545841"/>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79801</xdr:rowOff>
    </xdr:from>
    <xdr:to>
      <xdr:col>50</xdr:col>
      <xdr:colOff>114300</xdr:colOff>
      <xdr:row>96</xdr:row>
      <xdr:rowOff>86641</xdr:rowOff>
    </xdr:to>
    <xdr:cxnSp macro="">
      <xdr:nvCxnSpPr>
        <xdr:cNvPr id="462" name="直線コネクタ 461"/>
        <xdr:cNvCxnSpPr/>
      </xdr:nvCxnSpPr>
      <xdr:spPr>
        <a:xfrm>
          <a:off x="8750300" y="16539001"/>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78921</xdr:rowOff>
    </xdr:from>
    <xdr:to>
      <xdr:col>45</xdr:col>
      <xdr:colOff>177800</xdr:colOff>
      <xdr:row>96</xdr:row>
      <xdr:rowOff>79801</xdr:rowOff>
    </xdr:to>
    <xdr:cxnSp macro="">
      <xdr:nvCxnSpPr>
        <xdr:cNvPr id="465" name="直線コネクタ 464"/>
        <xdr:cNvCxnSpPr/>
      </xdr:nvCxnSpPr>
      <xdr:spPr>
        <a:xfrm>
          <a:off x="7861300" y="16538121"/>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65816</xdr:rowOff>
    </xdr:from>
    <xdr:to>
      <xdr:col>41</xdr:col>
      <xdr:colOff>50800</xdr:colOff>
      <xdr:row>96</xdr:row>
      <xdr:rowOff>78921</xdr:rowOff>
    </xdr:to>
    <xdr:cxnSp macro="">
      <xdr:nvCxnSpPr>
        <xdr:cNvPr id="468" name="直線コネクタ 467"/>
        <xdr:cNvCxnSpPr/>
      </xdr:nvCxnSpPr>
      <xdr:spPr>
        <a:xfrm>
          <a:off x="6972300" y="16525016"/>
          <a:ext cx="889000" cy="1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49592</xdr:rowOff>
    </xdr:from>
    <xdr:to>
      <xdr:col>41</xdr:col>
      <xdr:colOff>101600</xdr:colOff>
      <xdr:row>95</xdr:row>
      <xdr:rowOff>151192</xdr:rowOff>
    </xdr:to>
    <xdr:sp macro="" textlink="">
      <xdr:nvSpPr>
        <xdr:cNvPr id="469" name="フローチャート: 判断 468"/>
        <xdr:cNvSpPr/>
      </xdr:nvSpPr>
      <xdr:spPr>
        <a:xfrm>
          <a:off x="7810500" y="163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167719</xdr:rowOff>
    </xdr:from>
    <xdr:ext cx="534377" cy="259045"/>
    <xdr:sp macro="" textlink="">
      <xdr:nvSpPr>
        <xdr:cNvPr id="470" name="テキスト ボックス 469"/>
        <xdr:cNvSpPr txBox="1"/>
      </xdr:nvSpPr>
      <xdr:spPr>
        <a:xfrm>
          <a:off x="7594111"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62188</xdr:rowOff>
    </xdr:from>
    <xdr:to>
      <xdr:col>36</xdr:col>
      <xdr:colOff>165100</xdr:colOff>
      <xdr:row>95</xdr:row>
      <xdr:rowOff>163788</xdr:rowOff>
    </xdr:to>
    <xdr:sp macro="" textlink="">
      <xdr:nvSpPr>
        <xdr:cNvPr id="471" name="フローチャート: 判断 470"/>
        <xdr:cNvSpPr/>
      </xdr:nvSpPr>
      <xdr:spPr>
        <a:xfrm>
          <a:off x="6921500" y="163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8865</xdr:rowOff>
    </xdr:from>
    <xdr:ext cx="534377" cy="259045"/>
    <xdr:sp macro="" textlink="">
      <xdr:nvSpPr>
        <xdr:cNvPr id="472" name="テキスト ボックス 471"/>
        <xdr:cNvSpPr txBox="1"/>
      </xdr:nvSpPr>
      <xdr:spPr>
        <a:xfrm>
          <a:off x="6705111" y="1612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47010</xdr:rowOff>
    </xdr:from>
    <xdr:to>
      <xdr:col>55</xdr:col>
      <xdr:colOff>50800</xdr:colOff>
      <xdr:row>96</xdr:row>
      <xdr:rowOff>148610</xdr:rowOff>
    </xdr:to>
    <xdr:sp macro="" textlink="">
      <xdr:nvSpPr>
        <xdr:cNvPr id="478" name="楕円 477"/>
        <xdr:cNvSpPr/>
      </xdr:nvSpPr>
      <xdr:spPr>
        <a:xfrm>
          <a:off x="10426700" y="1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25437</xdr:rowOff>
    </xdr:from>
    <xdr:ext cx="534377" cy="259045"/>
    <xdr:sp macro="" textlink="">
      <xdr:nvSpPr>
        <xdr:cNvPr id="479" name="土木費該当値テキスト"/>
        <xdr:cNvSpPr txBox="1"/>
      </xdr:nvSpPr>
      <xdr:spPr>
        <a:xfrm>
          <a:off x="10528300" y="164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35841</xdr:rowOff>
    </xdr:from>
    <xdr:to>
      <xdr:col>50</xdr:col>
      <xdr:colOff>165100</xdr:colOff>
      <xdr:row>96</xdr:row>
      <xdr:rowOff>137441</xdr:rowOff>
    </xdr:to>
    <xdr:sp macro="" textlink="">
      <xdr:nvSpPr>
        <xdr:cNvPr id="480" name="楕円 479"/>
        <xdr:cNvSpPr/>
      </xdr:nvSpPr>
      <xdr:spPr>
        <a:xfrm>
          <a:off x="9588500" y="164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128568</xdr:rowOff>
    </xdr:from>
    <xdr:ext cx="534377" cy="259045"/>
    <xdr:sp macro="" textlink="">
      <xdr:nvSpPr>
        <xdr:cNvPr id="481" name="テキスト ボックス 480"/>
        <xdr:cNvSpPr txBox="1"/>
      </xdr:nvSpPr>
      <xdr:spPr>
        <a:xfrm>
          <a:off x="9372111" y="165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29001</xdr:rowOff>
    </xdr:from>
    <xdr:to>
      <xdr:col>46</xdr:col>
      <xdr:colOff>38100</xdr:colOff>
      <xdr:row>96</xdr:row>
      <xdr:rowOff>130601</xdr:rowOff>
    </xdr:to>
    <xdr:sp macro="" textlink="">
      <xdr:nvSpPr>
        <xdr:cNvPr id="482" name="楕円 481"/>
        <xdr:cNvSpPr/>
      </xdr:nvSpPr>
      <xdr:spPr>
        <a:xfrm>
          <a:off x="8699500" y="164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121728</xdr:rowOff>
    </xdr:from>
    <xdr:ext cx="534377" cy="259045"/>
    <xdr:sp macro="" textlink="">
      <xdr:nvSpPr>
        <xdr:cNvPr id="483" name="テキスト ボックス 482"/>
        <xdr:cNvSpPr txBox="1"/>
      </xdr:nvSpPr>
      <xdr:spPr>
        <a:xfrm>
          <a:off x="8483111" y="165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28121</xdr:rowOff>
    </xdr:from>
    <xdr:to>
      <xdr:col>41</xdr:col>
      <xdr:colOff>101600</xdr:colOff>
      <xdr:row>96</xdr:row>
      <xdr:rowOff>129721</xdr:rowOff>
    </xdr:to>
    <xdr:sp macro="" textlink="">
      <xdr:nvSpPr>
        <xdr:cNvPr id="484" name="楕円 483"/>
        <xdr:cNvSpPr/>
      </xdr:nvSpPr>
      <xdr:spPr>
        <a:xfrm>
          <a:off x="7810500" y="1648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120848</xdr:rowOff>
    </xdr:from>
    <xdr:ext cx="534377" cy="259045"/>
    <xdr:sp macro="" textlink="">
      <xdr:nvSpPr>
        <xdr:cNvPr id="485" name="テキスト ボックス 484"/>
        <xdr:cNvSpPr txBox="1"/>
      </xdr:nvSpPr>
      <xdr:spPr>
        <a:xfrm>
          <a:off x="7594111" y="1658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15016</xdr:rowOff>
    </xdr:from>
    <xdr:to>
      <xdr:col>36</xdr:col>
      <xdr:colOff>165100</xdr:colOff>
      <xdr:row>96</xdr:row>
      <xdr:rowOff>116616</xdr:rowOff>
    </xdr:to>
    <xdr:sp macro="" textlink="">
      <xdr:nvSpPr>
        <xdr:cNvPr id="486" name="楕円 485"/>
        <xdr:cNvSpPr/>
      </xdr:nvSpPr>
      <xdr:spPr>
        <a:xfrm>
          <a:off x="6921500" y="164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107743</xdr:rowOff>
    </xdr:from>
    <xdr:ext cx="534377" cy="259045"/>
    <xdr:sp macro="" textlink="">
      <xdr:nvSpPr>
        <xdr:cNvPr id="487" name="テキスト ボックス 486"/>
        <xdr:cNvSpPr txBox="1"/>
      </xdr:nvSpPr>
      <xdr:spPr>
        <a:xfrm>
          <a:off x="6705111" y="165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80182</xdr:rowOff>
    </xdr:from>
    <xdr:to>
      <xdr:col>85</xdr:col>
      <xdr:colOff>127000</xdr:colOff>
      <xdr:row>38</xdr:row>
      <xdr:rowOff>17709</xdr:rowOff>
    </xdr:to>
    <xdr:cxnSp macro="">
      <xdr:nvCxnSpPr>
        <xdr:cNvPr id="518" name="直線コネクタ 517"/>
        <xdr:cNvCxnSpPr/>
      </xdr:nvCxnSpPr>
      <xdr:spPr>
        <a:xfrm flipV="1">
          <a:off x="15481300" y="6252382"/>
          <a:ext cx="838200" cy="28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146591</xdr:rowOff>
    </xdr:from>
    <xdr:to>
      <xdr:col>81</xdr:col>
      <xdr:colOff>50800</xdr:colOff>
      <xdr:row>38</xdr:row>
      <xdr:rowOff>17709</xdr:rowOff>
    </xdr:to>
    <xdr:cxnSp macro="">
      <xdr:nvCxnSpPr>
        <xdr:cNvPr id="521" name="直線コネクタ 520"/>
        <xdr:cNvCxnSpPr/>
      </xdr:nvCxnSpPr>
      <xdr:spPr>
        <a:xfrm>
          <a:off x="14592300" y="6490241"/>
          <a:ext cx="889000" cy="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146591</xdr:rowOff>
    </xdr:from>
    <xdr:to>
      <xdr:col>76</xdr:col>
      <xdr:colOff>114300</xdr:colOff>
      <xdr:row>38</xdr:row>
      <xdr:rowOff>43769</xdr:rowOff>
    </xdr:to>
    <xdr:cxnSp macro="">
      <xdr:nvCxnSpPr>
        <xdr:cNvPr id="524" name="直線コネクタ 523"/>
        <xdr:cNvCxnSpPr/>
      </xdr:nvCxnSpPr>
      <xdr:spPr>
        <a:xfrm flipV="1">
          <a:off x="13703300" y="6490241"/>
          <a:ext cx="889000" cy="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37810</xdr:rowOff>
    </xdr:from>
    <xdr:to>
      <xdr:col>71</xdr:col>
      <xdr:colOff>177800</xdr:colOff>
      <xdr:row>38</xdr:row>
      <xdr:rowOff>43769</xdr:rowOff>
    </xdr:to>
    <xdr:cxnSp macro="">
      <xdr:nvCxnSpPr>
        <xdr:cNvPr id="527" name="直線コネクタ 526"/>
        <xdr:cNvCxnSpPr/>
      </xdr:nvCxnSpPr>
      <xdr:spPr>
        <a:xfrm>
          <a:off x="12814300" y="6552910"/>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164077</xdr:rowOff>
    </xdr:from>
    <xdr:to>
      <xdr:col>72</xdr:col>
      <xdr:colOff>38100</xdr:colOff>
      <xdr:row>37</xdr:row>
      <xdr:rowOff>94227</xdr:rowOff>
    </xdr:to>
    <xdr:sp macro="" textlink="">
      <xdr:nvSpPr>
        <xdr:cNvPr id="528" name="フローチャート: 判断 527"/>
        <xdr:cNvSpPr/>
      </xdr:nvSpPr>
      <xdr:spPr>
        <a:xfrm>
          <a:off x="13652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110754</xdr:rowOff>
    </xdr:from>
    <xdr:ext cx="534377" cy="259045"/>
    <xdr:sp macro="" textlink="">
      <xdr:nvSpPr>
        <xdr:cNvPr id="529" name="テキスト ボックス 528"/>
        <xdr:cNvSpPr txBox="1"/>
      </xdr:nvSpPr>
      <xdr:spPr>
        <a:xfrm>
          <a:off x="13436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11650</xdr:rowOff>
    </xdr:from>
    <xdr:to>
      <xdr:col>67</xdr:col>
      <xdr:colOff>101600</xdr:colOff>
      <xdr:row>36</xdr:row>
      <xdr:rowOff>113250</xdr:rowOff>
    </xdr:to>
    <xdr:sp macro="" textlink="">
      <xdr:nvSpPr>
        <xdr:cNvPr id="530" name="フローチャート: 判断 529"/>
        <xdr:cNvSpPr/>
      </xdr:nvSpPr>
      <xdr:spPr>
        <a:xfrm>
          <a:off x="12763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129777</xdr:rowOff>
    </xdr:from>
    <xdr:ext cx="534377" cy="259045"/>
    <xdr:sp macro="" textlink="">
      <xdr:nvSpPr>
        <xdr:cNvPr id="531" name="テキスト ボックス 530"/>
        <xdr:cNvSpPr txBox="1"/>
      </xdr:nvSpPr>
      <xdr:spPr>
        <a:xfrm>
          <a:off x="12547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29382</xdr:rowOff>
    </xdr:from>
    <xdr:to>
      <xdr:col>85</xdr:col>
      <xdr:colOff>177800</xdr:colOff>
      <xdr:row>36</xdr:row>
      <xdr:rowOff>130982</xdr:rowOff>
    </xdr:to>
    <xdr:sp macro="" textlink="">
      <xdr:nvSpPr>
        <xdr:cNvPr id="537" name="楕円 536"/>
        <xdr:cNvSpPr/>
      </xdr:nvSpPr>
      <xdr:spPr>
        <a:xfrm>
          <a:off x="16268700" y="62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52259</xdr:rowOff>
    </xdr:from>
    <xdr:ext cx="534377" cy="259045"/>
    <xdr:sp macro="" textlink="">
      <xdr:nvSpPr>
        <xdr:cNvPr id="538" name="消防費該当値テキスト"/>
        <xdr:cNvSpPr txBox="1"/>
      </xdr:nvSpPr>
      <xdr:spPr>
        <a:xfrm>
          <a:off x="16370300" y="60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138359</xdr:rowOff>
    </xdr:from>
    <xdr:to>
      <xdr:col>81</xdr:col>
      <xdr:colOff>101600</xdr:colOff>
      <xdr:row>38</xdr:row>
      <xdr:rowOff>68509</xdr:rowOff>
    </xdr:to>
    <xdr:sp macro="" textlink="">
      <xdr:nvSpPr>
        <xdr:cNvPr id="539" name="楕円 538"/>
        <xdr:cNvSpPr/>
      </xdr:nvSpPr>
      <xdr:spPr>
        <a:xfrm>
          <a:off x="15430500" y="64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59636</xdr:rowOff>
    </xdr:from>
    <xdr:ext cx="534377" cy="259045"/>
    <xdr:sp macro="" textlink="">
      <xdr:nvSpPr>
        <xdr:cNvPr id="540" name="テキスト ボックス 539"/>
        <xdr:cNvSpPr txBox="1"/>
      </xdr:nvSpPr>
      <xdr:spPr>
        <a:xfrm>
          <a:off x="15214111" y="65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95791</xdr:rowOff>
    </xdr:from>
    <xdr:to>
      <xdr:col>76</xdr:col>
      <xdr:colOff>165100</xdr:colOff>
      <xdr:row>38</xdr:row>
      <xdr:rowOff>25941</xdr:rowOff>
    </xdr:to>
    <xdr:sp macro="" textlink="">
      <xdr:nvSpPr>
        <xdr:cNvPr id="541" name="楕円 540"/>
        <xdr:cNvSpPr/>
      </xdr:nvSpPr>
      <xdr:spPr>
        <a:xfrm>
          <a:off x="14541500" y="64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17067</xdr:rowOff>
    </xdr:from>
    <xdr:ext cx="534377" cy="259045"/>
    <xdr:sp macro="" textlink="">
      <xdr:nvSpPr>
        <xdr:cNvPr id="542" name="テキスト ボックス 541"/>
        <xdr:cNvSpPr txBox="1"/>
      </xdr:nvSpPr>
      <xdr:spPr>
        <a:xfrm>
          <a:off x="14325111" y="653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164419</xdr:rowOff>
    </xdr:from>
    <xdr:to>
      <xdr:col>72</xdr:col>
      <xdr:colOff>38100</xdr:colOff>
      <xdr:row>38</xdr:row>
      <xdr:rowOff>94569</xdr:rowOff>
    </xdr:to>
    <xdr:sp macro="" textlink="">
      <xdr:nvSpPr>
        <xdr:cNvPr id="543" name="楕円 542"/>
        <xdr:cNvSpPr/>
      </xdr:nvSpPr>
      <xdr:spPr>
        <a:xfrm>
          <a:off x="13652500" y="65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85696</xdr:rowOff>
    </xdr:from>
    <xdr:ext cx="534377" cy="259045"/>
    <xdr:sp macro="" textlink="">
      <xdr:nvSpPr>
        <xdr:cNvPr id="544" name="テキスト ボックス 543"/>
        <xdr:cNvSpPr txBox="1"/>
      </xdr:nvSpPr>
      <xdr:spPr>
        <a:xfrm>
          <a:off x="13436111" y="66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158460</xdr:rowOff>
    </xdr:from>
    <xdr:to>
      <xdr:col>67</xdr:col>
      <xdr:colOff>101600</xdr:colOff>
      <xdr:row>38</xdr:row>
      <xdr:rowOff>88610</xdr:rowOff>
    </xdr:to>
    <xdr:sp macro="" textlink="">
      <xdr:nvSpPr>
        <xdr:cNvPr id="545" name="楕円 544"/>
        <xdr:cNvSpPr/>
      </xdr:nvSpPr>
      <xdr:spPr>
        <a:xfrm>
          <a:off x="127635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79737</xdr:rowOff>
    </xdr:from>
    <xdr:ext cx="534377" cy="259045"/>
    <xdr:sp macro="" textlink="">
      <xdr:nvSpPr>
        <xdr:cNvPr id="546" name="テキスト ボックス 545"/>
        <xdr:cNvSpPr txBox="1"/>
      </xdr:nvSpPr>
      <xdr:spPr>
        <a:xfrm>
          <a:off x="12547111" y="65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37936</xdr:rowOff>
    </xdr:from>
    <xdr:to>
      <xdr:col>85</xdr:col>
      <xdr:colOff>127000</xdr:colOff>
      <xdr:row>57</xdr:row>
      <xdr:rowOff>83268</xdr:rowOff>
    </xdr:to>
    <xdr:cxnSp macro="">
      <xdr:nvCxnSpPr>
        <xdr:cNvPr id="573" name="直線コネクタ 572"/>
        <xdr:cNvCxnSpPr/>
      </xdr:nvCxnSpPr>
      <xdr:spPr>
        <a:xfrm>
          <a:off x="15481300" y="9810586"/>
          <a:ext cx="838200" cy="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37936</xdr:rowOff>
    </xdr:from>
    <xdr:to>
      <xdr:col>81</xdr:col>
      <xdr:colOff>50800</xdr:colOff>
      <xdr:row>57</xdr:row>
      <xdr:rowOff>73831</xdr:rowOff>
    </xdr:to>
    <xdr:cxnSp macro="">
      <xdr:nvCxnSpPr>
        <xdr:cNvPr id="576" name="直線コネクタ 575"/>
        <xdr:cNvCxnSpPr/>
      </xdr:nvCxnSpPr>
      <xdr:spPr>
        <a:xfrm flipV="1">
          <a:off x="14592300" y="9810586"/>
          <a:ext cx="889000" cy="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73831</xdr:rowOff>
    </xdr:from>
    <xdr:to>
      <xdr:col>76</xdr:col>
      <xdr:colOff>114300</xdr:colOff>
      <xdr:row>57</xdr:row>
      <xdr:rowOff>104542</xdr:rowOff>
    </xdr:to>
    <xdr:cxnSp macro="">
      <xdr:nvCxnSpPr>
        <xdr:cNvPr id="579" name="直線コネクタ 578"/>
        <xdr:cNvCxnSpPr/>
      </xdr:nvCxnSpPr>
      <xdr:spPr>
        <a:xfrm flipV="1">
          <a:off x="13703300" y="9846481"/>
          <a:ext cx="889000" cy="3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33584</xdr:rowOff>
    </xdr:from>
    <xdr:to>
      <xdr:col>71</xdr:col>
      <xdr:colOff>177800</xdr:colOff>
      <xdr:row>57</xdr:row>
      <xdr:rowOff>104542</xdr:rowOff>
    </xdr:to>
    <xdr:cxnSp macro="">
      <xdr:nvCxnSpPr>
        <xdr:cNvPr id="582" name="直線コネクタ 581"/>
        <xdr:cNvCxnSpPr/>
      </xdr:nvCxnSpPr>
      <xdr:spPr>
        <a:xfrm>
          <a:off x="12814300" y="9634784"/>
          <a:ext cx="889000" cy="24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136394</xdr:rowOff>
    </xdr:from>
    <xdr:to>
      <xdr:col>72</xdr:col>
      <xdr:colOff>38100</xdr:colOff>
      <xdr:row>57</xdr:row>
      <xdr:rowOff>66544</xdr:rowOff>
    </xdr:to>
    <xdr:sp macro="" textlink="">
      <xdr:nvSpPr>
        <xdr:cNvPr id="583" name="フローチャート: 判断 582"/>
        <xdr:cNvSpPr/>
      </xdr:nvSpPr>
      <xdr:spPr>
        <a:xfrm>
          <a:off x="13652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83071</xdr:rowOff>
    </xdr:from>
    <xdr:ext cx="534377" cy="259045"/>
    <xdr:sp macro="" textlink="">
      <xdr:nvSpPr>
        <xdr:cNvPr id="584" name="テキスト ボックス 583"/>
        <xdr:cNvSpPr txBox="1"/>
      </xdr:nvSpPr>
      <xdr:spPr>
        <a:xfrm>
          <a:off x="13436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5" name="フローチャート: 判断 584"/>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86" name="テキスト ボックス 585"/>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32468</xdr:rowOff>
    </xdr:from>
    <xdr:to>
      <xdr:col>85</xdr:col>
      <xdr:colOff>177800</xdr:colOff>
      <xdr:row>57</xdr:row>
      <xdr:rowOff>134068</xdr:rowOff>
    </xdr:to>
    <xdr:sp macro="" textlink="">
      <xdr:nvSpPr>
        <xdr:cNvPr id="592" name="楕円 591"/>
        <xdr:cNvSpPr/>
      </xdr:nvSpPr>
      <xdr:spPr>
        <a:xfrm>
          <a:off x="16268700" y="98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120143</xdr:rowOff>
    </xdr:from>
    <xdr:ext cx="534377" cy="259045"/>
    <xdr:sp macro="" textlink="">
      <xdr:nvSpPr>
        <xdr:cNvPr id="593" name="教育費該当値テキスト"/>
        <xdr:cNvSpPr txBox="1"/>
      </xdr:nvSpPr>
      <xdr:spPr>
        <a:xfrm>
          <a:off x="16370300" y="97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158586</xdr:rowOff>
    </xdr:from>
    <xdr:to>
      <xdr:col>81</xdr:col>
      <xdr:colOff>101600</xdr:colOff>
      <xdr:row>57</xdr:row>
      <xdr:rowOff>88736</xdr:rowOff>
    </xdr:to>
    <xdr:sp macro="" textlink="">
      <xdr:nvSpPr>
        <xdr:cNvPr id="594" name="楕円 593"/>
        <xdr:cNvSpPr/>
      </xdr:nvSpPr>
      <xdr:spPr>
        <a:xfrm>
          <a:off x="15430500" y="97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79863</xdr:rowOff>
    </xdr:from>
    <xdr:ext cx="534377" cy="259045"/>
    <xdr:sp macro="" textlink="">
      <xdr:nvSpPr>
        <xdr:cNvPr id="595" name="テキスト ボックス 594"/>
        <xdr:cNvSpPr txBox="1"/>
      </xdr:nvSpPr>
      <xdr:spPr>
        <a:xfrm>
          <a:off x="15214111" y="98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23031</xdr:rowOff>
    </xdr:from>
    <xdr:to>
      <xdr:col>76</xdr:col>
      <xdr:colOff>165100</xdr:colOff>
      <xdr:row>57</xdr:row>
      <xdr:rowOff>124631</xdr:rowOff>
    </xdr:to>
    <xdr:sp macro="" textlink="">
      <xdr:nvSpPr>
        <xdr:cNvPr id="596" name="楕円 595"/>
        <xdr:cNvSpPr/>
      </xdr:nvSpPr>
      <xdr:spPr>
        <a:xfrm>
          <a:off x="14541500" y="9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115758</xdr:rowOff>
    </xdr:from>
    <xdr:ext cx="534377" cy="259045"/>
    <xdr:sp macro="" textlink="">
      <xdr:nvSpPr>
        <xdr:cNvPr id="597" name="テキスト ボックス 596"/>
        <xdr:cNvSpPr txBox="1"/>
      </xdr:nvSpPr>
      <xdr:spPr>
        <a:xfrm>
          <a:off x="14325111" y="98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53742</xdr:rowOff>
    </xdr:from>
    <xdr:to>
      <xdr:col>72</xdr:col>
      <xdr:colOff>38100</xdr:colOff>
      <xdr:row>57</xdr:row>
      <xdr:rowOff>155342</xdr:rowOff>
    </xdr:to>
    <xdr:sp macro="" textlink="">
      <xdr:nvSpPr>
        <xdr:cNvPr id="598" name="楕円 597"/>
        <xdr:cNvSpPr/>
      </xdr:nvSpPr>
      <xdr:spPr>
        <a:xfrm>
          <a:off x="13652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146469</xdr:rowOff>
    </xdr:from>
    <xdr:ext cx="534377" cy="259045"/>
    <xdr:sp macro="" textlink="">
      <xdr:nvSpPr>
        <xdr:cNvPr id="599" name="テキスト ボックス 598"/>
        <xdr:cNvSpPr txBox="1"/>
      </xdr:nvSpPr>
      <xdr:spPr>
        <a:xfrm>
          <a:off x="13436111" y="99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154234</xdr:rowOff>
    </xdr:from>
    <xdr:to>
      <xdr:col>67</xdr:col>
      <xdr:colOff>101600</xdr:colOff>
      <xdr:row>56</xdr:row>
      <xdr:rowOff>84384</xdr:rowOff>
    </xdr:to>
    <xdr:sp macro="" textlink="">
      <xdr:nvSpPr>
        <xdr:cNvPr id="600" name="楕円 599"/>
        <xdr:cNvSpPr/>
      </xdr:nvSpPr>
      <xdr:spPr>
        <a:xfrm>
          <a:off x="12763500" y="95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100911</xdr:rowOff>
    </xdr:from>
    <xdr:ext cx="534377" cy="259045"/>
    <xdr:sp macro="" textlink="">
      <xdr:nvSpPr>
        <xdr:cNvPr id="601" name="テキスト ボックス 600"/>
        <xdr:cNvSpPr txBox="1"/>
      </xdr:nvSpPr>
      <xdr:spPr>
        <a:xfrm>
          <a:off x="12547111" y="93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18022</xdr:rowOff>
    </xdr:from>
    <xdr:to>
      <xdr:col>85</xdr:col>
      <xdr:colOff>127000</xdr:colOff>
      <xdr:row>78</xdr:row>
      <xdr:rowOff>25189</xdr:rowOff>
    </xdr:to>
    <xdr:cxnSp macro="">
      <xdr:nvCxnSpPr>
        <xdr:cNvPr id="626" name="直線コネクタ 625"/>
        <xdr:cNvCxnSpPr/>
      </xdr:nvCxnSpPr>
      <xdr:spPr>
        <a:xfrm>
          <a:off x="15481300" y="13391122"/>
          <a:ext cx="8382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15084</xdr:rowOff>
    </xdr:from>
    <xdr:to>
      <xdr:col>81</xdr:col>
      <xdr:colOff>50800</xdr:colOff>
      <xdr:row>78</xdr:row>
      <xdr:rowOff>18022</xdr:rowOff>
    </xdr:to>
    <xdr:cxnSp macro="">
      <xdr:nvCxnSpPr>
        <xdr:cNvPr id="629" name="直線コネクタ 628"/>
        <xdr:cNvCxnSpPr/>
      </xdr:nvCxnSpPr>
      <xdr:spPr>
        <a:xfrm>
          <a:off x="14592300" y="13388184"/>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15084</xdr:rowOff>
    </xdr:from>
    <xdr:to>
      <xdr:col>76</xdr:col>
      <xdr:colOff>114300</xdr:colOff>
      <xdr:row>78</xdr:row>
      <xdr:rowOff>25343</xdr:rowOff>
    </xdr:to>
    <xdr:cxnSp macro="">
      <xdr:nvCxnSpPr>
        <xdr:cNvPr id="632" name="直線コネクタ 631"/>
        <xdr:cNvCxnSpPr/>
      </xdr:nvCxnSpPr>
      <xdr:spPr>
        <a:xfrm flipV="1">
          <a:off x="13703300" y="13388184"/>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25315</xdr:rowOff>
    </xdr:from>
    <xdr:to>
      <xdr:col>71</xdr:col>
      <xdr:colOff>177800</xdr:colOff>
      <xdr:row>78</xdr:row>
      <xdr:rowOff>25343</xdr:rowOff>
    </xdr:to>
    <xdr:cxnSp macro="">
      <xdr:nvCxnSpPr>
        <xdr:cNvPr id="635" name="直線コネクタ 634"/>
        <xdr:cNvCxnSpPr/>
      </xdr:nvCxnSpPr>
      <xdr:spPr>
        <a:xfrm>
          <a:off x="12814300" y="13398415"/>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103090</xdr:rowOff>
    </xdr:from>
    <xdr:to>
      <xdr:col>72</xdr:col>
      <xdr:colOff>38100</xdr:colOff>
      <xdr:row>78</xdr:row>
      <xdr:rowOff>33240</xdr:rowOff>
    </xdr:to>
    <xdr:sp macro="" textlink="">
      <xdr:nvSpPr>
        <xdr:cNvPr id="636" name="フローチャート: 判断 635"/>
        <xdr:cNvSpPr/>
      </xdr:nvSpPr>
      <xdr:spPr>
        <a:xfrm>
          <a:off x="13652500" y="133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49767</xdr:rowOff>
    </xdr:from>
    <xdr:ext cx="469744" cy="259045"/>
    <xdr:sp macro="" textlink="">
      <xdr:nvSpPr>
        <xdr:cNvPr id="637" name="テキスト ボックス 636"/>
        <xdr:cNvSpPr txBox="1"/>
      </xdr:nvSpPr>
      <xdr:spPr>
        <a:xfrm>
          <a:off x="13468428" y="130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75767</xdr:rowOff>
    </xdr:from>
    <xdr:to>
      <xdr:col>67</xdr:col>
      <xdr:colOff>101600</xdr:colOff>
      <xdr:row>78</xdr:row>
      <xdr:rowOff>5917</xdr:rowOff>
    </xdr:to>
    <xdr:sp macro="" textlink="">
      <xdr:nvSpPr>
        <xdr:cNvPr id="638" name="フローチャート: 判断 637"/>
        <xdr:cNvSpPr/>
      </xdr:nvSpPr>
      <xdr:spPr>
        <a:xfrm>
          <a:off x="12763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22444</xdr:rowOff>
    </xdr:from>
    <xdr:ext cx="534377" cy="259045"/>
    <xdr:sp macro="" textlink="">
      <xdr:nvSpPr>
        <xdr:cNvPr id="639" name="テキスト ボックス 638"/>
        <xdr:cNvSpPr txBox="1"/>
      </xdr:nvSpPr>
      <xdr:spPr>
        <a:xfrm>
          <a:off x="12547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145839</xdr:rowOff>
    </xdr:from>
    <xdr:to>
      <xdr:col>85</xdr:col>
      <xdr:colOff>177800</xdr:colOff>
      <xdr:row>78</xdr:row>
      <xdr:rowOff>75989</xdr:rowOff>
    </xdr:to>
    <xdr:sp macro="" textlink="">
      <xdr:nvSpPr>
        <xdr:cNvPr id="645" name="楕円 644"/>
        <xdr:cNvSpPr/>
      </xdr:nvSpPr>
      <xdr:spPr>
        <a:xfrm>
          <a:off x="16268700" y="133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97663</xdr:rowOff>
    </xdr:from>
    <xdr:ext cx="313932" cy="259045"/>
    <xdr:sp macro="" textlink="">
      <xdr:nvSpPr>
        <xdr:cNvPr id="646" name="災害復旧費該当値テキスト"/>
        <xdr:cNvSpPr txBox="1"/>
      </xdr:nvSpPr>
      <xdr:spPr>
        <a:xfrm>
          <a:off x="16370300" y="13299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138672</xdr:rowOff>
    </xdr:from>
    <xdr:to>
      <xdr:col>81</xdr:col>
      <xdr:colOff>101600</xdr:colOff>
      <xdr:row>78</xdr:row>
      <xdr:rowOff>68822</xdr:rowOff>
    </xdr:to>
    <xdr:sp macro="" textlink="">
      <xdr:nvSpPr>
        <xdr:cNvPr id="647" name="楕円 646"/>
        <xdr:cNvSpPr/>
      </xdr:nvSpPr>
      <xdr:spPr>
        <a:xfrm>
          <a:off x="15430500" y="133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59949</xdr:rowOff>
    </xdr:from>
    <xdr:ext cx="469744" cy="259045"/>
    <xdr:sp macro="" textlink="">
      <xdr:nvSpPr>
        <xdr:cNvPr id="648" name="テキスト ボックス 647"/>
        <xdr:cNvSpPr txBox="1"/>
      </xdr:nvSpPr>
      <xdr:spPr>
        <a:xfrm>
          <a:off x="15246428" y="1343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135734</xdr:rowOff>
    </xdr:from>
    <xdr:to>
      <xdr:col>76</xdr:col>
      <xdr:colOff>165100</xdr:colOff>
      <xdr:row>78</xdr:row>
      <xdr:rowOff>65884</xdr:rowOff>
    </xdr:to>
    <xdr:sp macro="" textlink="">
      <xdr:nvSpPr>
        <xdr:cNvPr id="649" name="楕円 648"/>
        <xdr:cNvSpPr/>
      </xdr:nvSpPr>
      <xdr:spPr>
        <a:xfrm>
          <a:off x="14541500" y="133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57011</xdr:rowOff>
    </xdr:from>
    <xdr:ext cx="469744" cy="259045"/>
    <xdr:sp macro="" textlink="">
      <xdr:nvSpPr>
        <xdr:cNvPr id="650" name="テキスト ボックス 649"/>
        <xdr:cNvSpPr txBox="1"/>
      </xdr:nvSpPr>
      <xdr:spPr>
        <a:xfrm>
          <a:off x="14357428" y="1343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145993</xdr:rowOff>
    </xdr:from>
    <xdr:to>
      <xdr:col>72</xdr:col>
      <xdr:colOff>38100</xdr:colOff>
      <xdr:row>78</xdr:row>
      <xdr:rowOff>76143</xdr:rowOff>
    </xdr:to>
    <xdr:sp macro="" textlink="">
      <xdr:nvSpPr>
        <xdr:cNvPr id="651" name="楕円 650"/>
        <xdr:cNvSpPr/>
      </xdr:nvSpPr>
      <xdr:spPr>
        <a:xfrm>
          <a:off x="13652500" y="13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67270</xdr:rowOff>
    </xdr:from>
    <xdr:ext cx="313932" cy="259045"/>
    <xdr:sp macro="" textlink="">
      <xdr:nvSpPr>
        <xdr:cNvPr id="652" name="テキスト ボックス 651"/>
        <xdr:cNvSpPr txBox="1"/>
      </xdr:nvSpPr>
      <xdr:spPr>
        <a:xfrm>
          <a:off x="13546333" y="1344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145965</xdr:rowOff>
    </xdr:from>
    <xdr:to>
      <xdr:col>67</xdr:col>
      <xdr:colOff>101600</xdr:colOff>
      <xdr:row>78</xdr:row>
      <xdr:rowOff>76115</xdr:rowOff>
    </xdr:to>
    <xdr:sp macro="" textlink="">
      <xdr:nvSpPr>
        <xdr:cNvPr id="653" name="楕円 652"/>
        <xdr:cNvSpPr/>
      </xdr:nvSpPr>
      <xdr:spPr>
        <a:xfrm>
          <a:off x="12763500" y="133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67242</xdr:rowOff>
    </xdr:from>
    <xdr:ext cx="313932" cy="259045"/>
    <xdr:sp macro="" textlink="">
      <xdr:nvSpPr>
        <xdr:cNvPr id="654" name="テキスト ボックス 653"/>
        <xdr:cNvSpPr txBox="1"/>
      </xdr:nvSpPr>
      <xdr:spPr>
        <a:xfrm>
          <a:off x="12657333" y="13440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164801</xdr:rowOff>
    </xdr:from>
    <xdr:to>
      <xdr:col>85</xdr:col>
      <xdr:colOff>127000</xdr:colOff>
      <xdr:row>98</xdr:row>
      <xdr:rowOff>15653</xdr:rowOff>
    </xdr:to>
    <xdr:cxnSp macro="">
      <xdr:nvCxnSpPr>
        <xdr:cNvPr id="683" name="直線コネクタ 682"/>
        <xdr:cNvCxnSpPr/>
      </xdr:nvCxnSpPr>
      <xdr:spPr>
        <a:xfrm flipV="1">
          <a:off x="15481300" y="16795451"/>
          <a:ext cx="8382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7821</xdr:rowOff>
    </xdr:from>
    <xdr:to>
      <xdr:col>81</xdr:col>
      <xdr:colOff>50800</xdr:colOff>
      <xdr:row>98</xdr:row>
      <xdr:rowOff>15653</xdr:rowOff>
    </xdr:to>
    <xdr:cxnSp macro="">
      <xdr:nvCxnSpPr>
        <xdr:cNvPr id="686" name="直線コネクタ 685"/>
        <xdr:cNvCxnSpPr/>
      </xdr:nvCxnSpPr>
      <xdr:spPr>
        <a:xfrm>
          <a:off x="14592300" y="16809921"/>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6845</xdr:rowOff>
    </xdr:from>
    <xdr:to>
      <xdr:col>76</xdr:col>
      <xdr:colOff>114300</xdr:colOff>
      <xdr:row>98</xdr:row>
      <xdr:rowOff>7821</xdr:rowOff>
    </xdr:to>
    <xdr:cxnSp macro="">
      <xdr:nvCxnSpPr>
        <xdr:cNvPr id="689" name="直線コネクタ 688"/>
        <xdr:cNvCxnSpPr/>
      </xdr:nvCxnSpPr>
      <xdr:spPr>
        <a:xfrm>
          <a:off x="13703300" y="16808945"/>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5352</xdr:rowOff>
    </xdr:from>
    <xdr:to>
      <xdr:col>71</xdr:col>
      <xdr:colOff>177800</xdr:colOff>
      <xdr:row>98</xdr:row>
      <xdr:rowOff>6845</xdr:rowOff>
    </xdr:to>
    <xdr:cxnSp macro="">
      <xdr:nvCxnSpPr>
        <xdr:cNvPr id="692" name="直線コネクタ 691"/>
        <xdr:cNvCxnSpPr/>
      </xdr:nvCxnSpPr>
      <xdr:spPr>
        <a:xfrm>
          <a:off x="12814300" y="1680745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3" name="フローチャート: 判断 692"/>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694" name="テキスト ボックス 693"/>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137035</xdr:rowOff>
    </xdr:from>
    <xdr:to>
      <xdr:col>67</xdr:col>
      <xdr:colOff>101600</xdr:colOff>
      <xdr:row>96</xdr:row>
      <xdr:rowOff>67185</xdr:rowOff>
    </xdr:to>
    <xdr:sp macro="" textlink="">
      <xdr:nvSpPr>
        <xdr:cNvPr id="695" name="フローチャート: 判断 694"/>
        <xdr:cNvSpPr/>
      </xdr:nvSpPr>
      <xdr:spPr>
        <a:xfrm>
          <a:off x="12763500" y="164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83712</xdr:rowOff>
    </xdr:from>
    <xdr:ext cx="534377" cy="259045"/>
    <xdr:sp macro="" textlink="">
      <xdr:nvSpPr>
        <xdr:cNvPr id="696" name="テキスト ボックス 695"/>
        <xdr:cNvSpPr txBox="1"/>
      </xdr:nvSpPr>
      <xdr:spPr>
        <a:xfrm>
          <a:off x="12547111" y="162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114001</xdr:rowOff>
    </xdr:from>
    <xdr:to>
      <xdr:col>85</xdr:col>
      <xdr:colOff>177800</xdr:colOff>
      <xdr:row>98</xdr:row>
      <xdr:rowOff>44151</xdr:rowOff>
    </xdr:to>
    <xdr:sp macro="" textlink="">
      <xdr:nvSpPr>
        <xdr:cNvPr id="702" name="楕円 701"/>
        <xdr:cNvSpPr/>
      </xdr:nvSpPr>
      <xdr:spPr>
        <a:xfrm>
          <a:off x="16268700" y="1674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92428</xdr:rowOff>
    </xdr:from>
    <xdr:ext cx="534377" cy="259045"/>
    <xdr:sp macro="" textlink="">
      <xdr:nvSpPr>
        <xdr:cNvPr id="703" name="公債費該当値テキスト"/>
        <xdr:cNvSpPr txBox="1"/>
      </xdr:nvSpPr>
      <xdr:spPr>
        <a:xfrm>
          <a:off x="16370300" y="1672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136303</xdr:rowOff>
    </xdr:from>
    <xdr:to>
      <xdr:col>81</xdr:col>
      <xdr:colOff>101600</xdr:colOff>
      <xdr:row>98</xdr:row>
      <xdr:rowOff>66453</xdr:rowOff>
    </xdr:to>
    <xdr:sp macro="" textlink="">
      <xdr:nvSpPr>
        <xdr:cNvPr id="704" name="楕円 703"/>
        <xdr:cNvSpPr/>
      </xdr:nvSpPr>
      <xdr:spPr>
        <a:xfrm>
          <a:off x="15430500" y="167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57580</xdr:rowOff>
    </xdr:from>
    <xdr:ext cx="534377" cy="259045"/>
    <xdr:sp macro="" textlink="">
      <xdr:nvSpPr>
        <xdr:cNvPr id="705" name="テキスト ボックス 704"/>
        <xdr:cNvSpPr txBox="1"/>
      </xdr:nvSpPr>
      <xdr:spPr>
        <a:xfrm>
          <a:off x="15214111" y="168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128471</xdr:rowOff>
    </xdr:from>
    <xdr:to>
      <xdr:col>76</xdr:col>
      <xdr:colOff>165100</xdr:colOff>
      <xdr:row>98</xdr:row>
      <xdr:rowOff>58621</xdr:rowOff>
    </xdr:to>
    <xdr:sp macro="" textlink="">
      <xdr:nvSpPr>
        <xdr:cNvPr id="706" name="楕円 705"/>
        <xdr:cNvSpPr/>
      </xdr:nvSpPr>
      <xdr:spPr>
        <a:xfrm>
          <a:off x="14541500" y="16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49748</xdr:rowOff>
    </xdr:from>
    <xdr:ext cx="534377" cy="259045"/>
    <xdr:sp macro="" textlink="">
      <xdr:nvSpPr>
        <xdr:cNvPr id="707" name="テキスト ボックス 706"/>
        <xdr:cNvSpPr txBox="1"/>
      </xdr:nvSpPr>
      <xdr:spPr>
        <a:xfrm>
          <a:off x="14325111" y="168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127495</xdr:rowOff>
    </xdr:from>
    <xdr:to>
      <xdr:col>72</xdr:col>
      <xdr:colOff>38100</xdr:colOff>
      <xdr:row>98</xdr:row>
      <xdr:rowOff>57645</xdr:rowOff>
    </xdr:to>
    <xdr:sp macro="" textlink="">
      <xdr:nvSpPr>
        <xdr:cNvPr id="708" name="楕円 707"/>
        <xdr:cNvSpPr/>
      </xdr:nvSpPr>
      <xdr:spPr>
        <a:xfrm>
          <a:off x="13652500" y="167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48772</xdr:rowOff>
    </xdr:from>
    <xdr:ext cx="534377" cy="259045"/>
    <xdr:sp macro="" textlink="">
      <xdr:nvSpPr>
        <xdr:cNvPr id="709" name="テキスト ボックス 708"/>
        <xdr:cNvSpPr txBox="1"/>
      </xdr:nvSpPr>
      <xdr:spPr>
        <a:xfrm>
          <a:off x="13436111" y="168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126002</xdr:rowOff>
    </xdr:from>
    <xdr:to>
      <xdr:col>67</xdr:col>
      <xdr:colOff>101600</xdr:colOff>
      <xdr:row>98</xdr:row>
      <xdr:rowOff>56152</xdr:rowOff>
    </xdr:to>
    <xdr:sp macro="" textlink="">
      <xdr:nvSpPr>
        <xdr:cNvPr id="710" name="楕円 709"/>
        <xdr:cNvSpPr/>
      </xdr:nvSpPr>
      <xdr:spPr>
        <a:xfrm>
          <a:off x="12763500" y="167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47279</xdr:rowOff>
    </xdr:from>
    <xdr:ext cx="534377" cy="259045"/>
    <xdr:sp macro="" textlink="">
      <xdr:nvSpPr>
        <xdr:cNvPr id="711" name="テキスト ボックス 710"/>
        <xdr:cNvSpPr txBox="1"/>
      </xdr:nvSpPr>
      <xdr:spPr>
        <a:xfrm>
          <a:off x="12547111" y="1684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46" name="フローチャート: 判断 745"/>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47" name="テキスト ボックス 746"/>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99759</xdr:rowOff>
    </xdr:from>
    <xdr:to>
      <xdr:col>98</xdr:col>
      <xdr:colOff>38100</xdr:colOff>
      <xdr:row>36</xdr:row>
      <xdr:rowOff>29909</xdr:rowOff>
    </xdr:to>
    <xdr:sp macro="" textlink="">
      <xdr:nvSpPr>
        <xdr:cNvPr id="748" name="フローチャート: 判断 747"/>
        <xdr:cNvSpPr/>
      </xdr:nvSpPr>
      <xdr:spPr>
        <a:xfrm>
          <a:off x="186055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46436</xdr:rowOff>
    </xdr:from>
    <xdr:ext cx="378565" cy="259045"/>
    <xdr:sp macro="" textlink="">
      <xdr:nvSpPr>
        <xdr:cNvPr id="749" name="テキスト ボックス 748"/>
        <xdr:cNvSpPr txBox="1"/>
      </xdr:nvSpPr>
      <xdr:spPr>
        <a:xfrm>
          <a:off x="18467017" y="5875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目的別歳出の住民一人当たりコストの特徴として、議会費が高く類似団体内平均を上回り、全国平均、三重県平均と比較しても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倍以上となり、類似団体内平均を上回る数値はこの項目だけである。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総務費が類似団体内平均と比較して低いものの、全国平均、三重県平均と比較して高い理由としては、町独自事業である町史編纂に係る事業を総務費内で実施していることが要因である。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類似団体内でも最も低い水準であり、全国平均や三重県平均とも比較して低い理由としては、清掃費に係る事業を一部事務組合にて運営しており、今年度においては一部事務組合への支出額が減少となったことが前年度よりも数値が減少した主たる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では当初予算において財政調整基金からの繰り入れを前提とした予算計上を行っており、収入増額や不用額を積み立てする形で運用している。前年度は庁舎建設基金等特目基金への積み立てを優先し、財政調整基金の積み立て額が繰り入れ額を大幅に下回ったことから、本年度は財政調整基金の積み立てを優先し、実質単年度収支の改善に努め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各会計において黒字であり健全な財政運営が維持されているが、今後も引き続き各会計において適切な歳入の確保に努める必要があるため、使用料等見直しを適切に行い、健全な財政運営を行っていく。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4512918</v>
      </c>
      <c r="BO4" s="430"/>
      <c r="BP4" s="430"/>
      <c r="BQ4" s="430"/>
      <c r="BR4" s="430"/>
      <c r="BS4" s="430"/>
      <c r="BT4" s="430"/>
      <c r="BU4" s="431"/>
      <c r="BV4" s="429">
        <v>4385138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5.3</v>
      </c>
      <c r="CU4" s="436"/>
      <c r="CV4" s="436"/>
      <c r="CW4" s="436"/>
      <c r="CX4" s="436"/>
      <c r="CY4" s="436"/>
      <c r="CZ4" s="436"/>
      <c r="DA4" s="437"/>
      <c r="DB4" s="435">
        <v>6.6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4317838</v>
      </c>
      <c r="BO5" s="467"/>
      <c r="BP5" s="467"/>
      <c r="BQ5" s="467"/>
      <c r="BR5" s="467"/>
      <c r="BS5" s="467"/>
      <c r="BT5" s="467"/>
      <c r="BU5" s="468"/>
      <c r="BV5" s="466">
        <v>4180213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81.2</v>
      </c>
      <c r="CU5" s="464"/>
      <c r="CV5" s="464"/>
      <c r="CW5" s="464"/>
      <c r="CX5" s="464"/>
      <c r="CY5" s="464"/>
      <c r="CZ5" s="464"/>
      <c r="DA5" s="465"/>
      <c r="DB5" s="463">
        <v>76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195080</v>
      </c>
      <c r="BO6" s="467"/>
      <c r="BP6" s="467"/>
      <c r="BQ6" s="467"/>
      <c r="BR6" s="467"/>
      <c r="BS6" s="467"/>
      <c r="BT6" s="467"/>
      <c r="BU6" s="468"/>
      <c r="BV6" s="466">
        <v>204925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86.3</v>
      </c>
      <c r="CU6" s="504"/>
      <c r="CV6" s="504"/>
      <c r="CW6" s="504"/>
      <c r="CX6" s="504"/>
      <c r="CY6" s="504"/>
      <c r="CZ6" s="504"/>
      <c r="DA6" s="505"/>
      <c r="DB6" s="503">
        <v>81.3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43429</v>
      </c>
      <c r="BO7" s="467"/>
      <c r="BP7" s="467"/>
      <c r="BQ7" s="467"/>
      <c r="BR7" s="467"/>
      <c r="BS7" s="467"/>
      <c r="BT7" s="467"/>
      <c r="BU7" s="468"/>
      <c r="BV7" s="466">
        <v>18507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2868704</v>
      </c>
      <c r="CU7" s="467"/>
      <c r="CV7" s="467"/>
      <c r="CW7" s="467"/>
      <c r="CX7" s="467"/>
      <c r="CY7" s="467"/>
      <c r="CZ7" s="467"/>
      <c r="DA7" s="468"/>
      <c r="DB7" s="466">
        <v>2830352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151651</v>
      </c>
      <c r="BO8" s="467"/>
      <c r="BP8" s="467"/>
      <c r="BQ8" s="467"/>
      <c r="BR8" s="467"/>
      <c r="BS8" s="467"/>
      <c r="BT8" s="467"/>
      <c r="BU8" s="468"/>
      <c r="BV8" s="466">
        <v>186418</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0.82</v>
      </c>
      <c r="CU8" s="507"/>
      <c r="CV8" s="507"/>
      <c r="CW8" s="507"/>
      <c r="CX8" s="507"/>
      <c r="CY8" s="507"/>
      <c r="CZ8" s="507"/>
      <c r="DA8" s="508"/>
      <c r="DB8" s="506">
        <v>0.8</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10560</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-34767</v>
      </c>
      <c r="BO9" s="467"/>
      <c r="BP9" s="467"/>
      <c r="BQ9" s="467"/>
      <c r="BR9" s="467"/>
      <c r="BS9" s="467"/>
      <c r="BT9" s="467"/>
      <c r="BU9" s="468"/>
      <c r="BV9" s="466">
        <v>-20359</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8.6</v>
      </c>
      <c r="CU9" s="464"/>
      <c r="CV9" s="464"/>
      <c r="CW9" s="464"/>
      <c r="CX9" s="464"/>
      <c r="CY9" s="464"/>
      <c r="CZ9" s="464"/>
      <c r="DA9" s="465"/>
      <c r="DB9" s="463">
        <v>7.9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9626</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437817</v>
      </c>
      <c r="BO10" s="467"/>
      <c r="BP10" s="467"/>
      <c r="BQ10" s="467"/>
      <c r="BR10" s="467"/>
      <c r="BS10" s="467"/>
      <c r="BT10" s="467"/>
      <c r="BU10" s="468"/>
      <c r="BV10" s="466">
        <v>243403</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122</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10837</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330000</v>
      </c>
      <c r="BO12" s="467"/>
      <c r="BP12" s="467"/>
      <c r="BQ12" s="467"/>
      <c r="BR12" s="467"/>
      <c r="BS12" s="467"/>
      <c r="BT12" s="467"/>
      <c r="BU12" s="468"/>
      <c r="BV12" s="466">
        <v>350000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10678</v>
      </c>
      <c r="S13" s="548"/>
      <c r="T13" s="548"/>
      <c r="U13" s="548"/>
      <c r="V13" s="549"/>
      <c r="W13" s="482" t="s">
        <v>142</v>
      </c>
      <c r="X13" s="483"/>
      <c r="Y13" s="483"/>
      <c r="Z13" s="483"/>
      <c r="AA13" s="483"/>
      <c r="AB13" s="473"/>
      <c r="AC13" s="517">
        <v>47</v>
      </c>
      <c r="AD13" s="518"/>
      <c r="AE13" s="518"/>
      <c r="AF13" s="518"/>
      <c r="AG13" s="557"/>
      <c r="AH13" s="517">
        <v>58</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73050</v>
      </c>
      <c r="BO13" s="467"/>
      <c r="BP13" s="467"/>
      <c r="BQ13" s="467"/>
      <c r="BR13" s="467"/>
      <c r="BS13" s="467"/>
      <c r="BT13" s="467"/>
      <c r="BU13" s="468"/>
      <c r="BV13" s="466">
        <v>-126956</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6.7</v>
      </c>
      <c r="CU13" s="464"/>
      <c r="CV13" s="464"/>
      <c r="CW13" s="464"/>
      <c r="CX13" s="464"/>
      <c r="CY13" s="464"/>
      <c r="CZ13" s="464"/>
      <c r="DA13" s="465"/>
      <c r="DB13" s="463">
        <v>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10764</v>
      </c>
      <c r="S14" s="548"/>
      <c r="T14" s="548"/>
      <c r="U14" s="548"/>
      <c r="V14" s="549"/>
      <c r="W14" s="456"/>
      <c r="X14" s="457"/>
      <c r="Y14" s="457"/>
      <c r="Z14" s="457"/>
      <c r="AA14" s="457"/>
      <c r="AB14" s="446"/>
      <c r="AC14" s="550">
        <v>1</v>
      </c>
      <c r="AD14" s="551"/>
      <c r="AE14" s="551"/>
      <c r="AF14" s="551"/>
      <c r="AG14" s="552"/>
      <c r="AH14" s="550">
        <v>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149</v>
      </c>
      <c r="CU14" s="562"/>
      <c r="CV14" s="562"/>
      <c r="CW14" s="562"/>
      <c r="CX14" s="562"/>
      <c r="CY14" s="562"/>
      <c r="CZ14" s="562"/>
      <c r="DA14" s="563"/>
      <c r="DB14" s="561" t="s">
        <v>149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150</v>
      </c>
      <c r="N15" s="555"/>
      <c r="O15" s="555"/>
      <c r="P15" s="555"/>
      <c r="Q15" s="556"/>
      <c r="R15" s="547">
        <v>10598</v>
      </c>
      <c r="S15" s="548"/>
      <c r="T15" s="548"/>
      <c r="U15" s="548"/>
      <c r="V15" s="549"/>
      <c r="W15" s="482" t="s">
        <v>151</v>
      </c>
      <c r="X15" s="483"/>
      <c r="Y15" s="483"/>
      <c r="Z15" s="483"/>
      <c r="AA15" s="483"/>
      <c r="AB15" s="473"/>
      <c r="AC15" s="517">
        <v>1732</v>
      </c>
      <c r="AD15" s="518"/>
      <c r="AE15" s="518"/>
      <c r="AF15" s="518"/>
      <c r="AG15" s="557"/>
      <c r="AH15" s="517">
        <v>1615</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1819835</v>
      </c>
      <c r="BO15" s="430"/>
      <c r="BP15" s="430"/>
      <c r="BQ15" s="430"/>
      <c r="BR15" s="430"/>
      <c r="BS15" s="430"/>
      <c r="BT15" s="430"/>
      <c r="BU15" s="431"/>
      <c r="BV15" s="429">
        <v>1754099</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36.700000000000003</v>
      </c>
      <c r="AD16" s="551"/>
      <c r="AE16" s="551"/>
      <c r="AF16" s="551"/>
      <c r="AG16" s="552"/>
      <c r="AH16" s="550">
        <v>37.9</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2152870</v>
      </c>
      <c r="BO16" s="467"/>
      <c r="BP16" s="467"/>
      <c r="BQ16" s="467"/>
      <c r="BR16" s="467"/>
      <c r="BS16" s="467"/>
      <c r="BT16" s="467"/>
      <c r="BU16" s="468"/>
      <c r="BV16" s="466">
        <v>2126449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2944</v>
      </c>
      <c r="AD17" s="518"/>
      <c r="AE17" s="518"/>
      <c r="AF17" s="518"/>
      <c r="AG17" s="557"/>
      <c r="AH17" s="517">
        <v>2592</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2359278</v>
      </c>
      <c r="BO17" s="467"/>
      <c r="BP17" s="467"/>
      <c r="BQ17" s="467"/>
      <c r="BR17" s="467"/>
      <c r="BS17" s="467"/>
      <c r="BT17" s="467"/>
      <c r="BU17" s="468"/>
      <c r="BV17" s="466">
        <v>2271816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161</v>
      </c>
      <c r="C18" s="509"/>
      <c r="D18" s="509"/>
      <c r="E18" s="578"/>
      <c r="F18" s="578"/>
      <c r="G18" s="578"/>
      <c r="H18" s="578"/>
      <c r="I18" s="578"/>
      <c r="J18" s="578"/>
      <c r="K18" s="578"/>
      <c r="L18" s="579">
        <v>5.99</v>
      </c>
      <c r="M18" s="579"/>
      <c r="N18" s="579"/>
      <c r="O18" s="579"/>
      <c r="P18" s="579"/>
      <c r="Q18" s="579"/>
      <c r="R18" s="580"/>
      <c r="S18" s="580"/>
      <c r="T18" s="580"/>
      <c r="U18" s="580"/>
      <c r="V18" s="581"/>
      <c r="W18" s="484"/>
      <c r="X18" s="485"/>
      <c r="Y18" s="485"/>
      <c r="Z18" s="485"/>
      <c r="AA18" s="485"/>
      <c r="AB18" s="476"/>
      <c r="AC18" s="582">
        <v>62.3</v>
      </c>
      <c r="AD18" s="583"/>
      <c r="AE18" s="583"/>
      <c r="AF18" s="583"/>
      <c r="AG18" s="584"/>
      <c r="AH18" s="582">
        <v>60.8</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2443611</v>
      </c>
      <c r="BO18" s="467"/>
      <c r="BP18" s="467"/>
      <c r="BQ18" s="467"/>
      <c r="BR18" s="467"/>
      <c r="BS18" s="467"/>
      <c r="BT18" s="467"/>
      <c r="BU18" s="468"/>
      <c r="BV18" s="466">
        <v>2201687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163</v>
      </c>
      <c r="C19" s="509"/>
      <c r="D19" s="509"/>
      <c r="E19" s="578"/>
      <c r="F19" s="578"/>
      <c r="G19" s="578"/>
      <c r="H19" s="578"/>
      <c r="I19" s="578"/>
      <c r="J19" s="578"/>
      <c r="K19" s="578"/>
      <c r="L19" s="586">
        <v>1763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3625183</v>
      </c>
      <c r="BO19" s="467"/>
      <c r="BP19" s="467"/>
      <c r="BQ19" s="467"/>
      <c r="BR19" s="467"/>
      <c r="BS19" s="467"/>
      <c r="BT19" s="467"/>
      <c r="BU19" s="468"/>
      <c r="BV19" s="466">
        <v>3538466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165</v>
      </c>
      <c r="C20" s="509"/>
      <c r="D20" s="509"/>
      <c r="E20" s="578"/>
      <c r="F20" s="578"/>
      <c r="G20" s="578"/>
      <c r="H20" s="578"/>
      <c r="I20" s="578"/>
      <c r="J20" s="578"/>
      <c r="K20" s="578"/>
      <c r="L20" s="586">
        <v>3852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4263415</v>
      </c>
      <c r="BO23" s="467"/>
      <c r="BP23" s="467"/>
      <c r="BQ23" s="467"/>
      <c r="BR23" s="467"/>
      <c r="BS23" s="467"/>
      <c r="BT23" s="467"/>
      <c r="BU23" s="468"/>
      <c r="BV23" s="466">
        <v>4144929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174</v>
      </c>
      <c r="F24" s="496"/>
      <c r="G24" s="496"/>
      <c r="H24" s="496"/>
      <c r="I24" s="496"/>
      <c r="J24" s="496"/>
      <c r="K24" s="497"/>
      <c r="L24" s="517">
        <v>1</v>
      </c>
      <c r="M24" s="518"/>
      <c r="N24" s="518"/>
      <c r="O24" s="518"/>
      <c r="P24" s="557"/>
      <c r="Q24" s="517">
        <v>8370</v>
      </c>
      <c r="R24" s="518"/>
      <c r="S24" s="518"/>
      <c r="T24" s="518"/>
      <c r="U24" s="518"/>
      <c r="V24" s="557"/>
      <c r="W24" s="616"/>
      <c r="X24" s="604"/>
      <c r="Y24" s="605"/>
      <c r="Z24" s="516" t="s">
        <v>175</v>
      </c>
      <c r="AA24" s="496"/>
      <c r="AB24" s="496"/>
      <c r="AC24" s="496"/>
      <c r="AD24" s="496"/>
      <c r="AE24" s="496"/>
      <c r="AF24" s="496"/>
      <c r="AG24" s="497"/>
      <c r="AH24" s="517">
        <v>86</v>
      </c>
      <c r="AI24" s="518"/>
      <c r="AJ24" s="518"/>
      <c r="AK24" s="518"/>
      <c r="AL24" s="557"/>
      <c r="AM24" s="517">
        <v>269954</v>
      </c>
      <c r="AN24" s="518"/>
      <c r="AO24" s="518"/>
      <c r="AP24" s="518"/>
      <c r="AQ24" s="518"/>
      <c r="AR24" s="557"/>
      <c r="AS24" s="517">
        <v>3139</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2987822</v>
      </c>
      <c r="BO24" s="467"/>
      <c r="BP24" s="467"/>
      <c r="BQ24" s="467"/>
      <c r="BR24" s="467"/>
      <c r="BS24" s="467"/>
      <c r="BT24" s="467"/>
      <c r="BU24" s="468"/>
      <c r="BV24" s="466">
        <v>2792744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177</v>
      </c>
      <c r="F25" s="496"/>
      <c r="G25" s="496"/>
      <c r="H25" s="496"/>
      <c r="I25" s="496"/>
      <c r="J25" s="496"/>
      <c r="K25" s="497"/>
      <c r="L25" s="517">
        <v>1</v>
      </c>
      <c r="M25" s="518"/>
      <c r="N25" s="518"/>
      <c r="O25" s="518"/>
      <c r="P25" s="557"/>
      <c r="Q25" s="517">
        <v>6450</v>
      </c>
      <c r="R25" s="518"/>
      <c r="S25" s="518"/>
      <c r="T25" s="518"/>
      <c r="U25" s="518"/>
      <c r="V25" s="557"/>
      <c r="W25" s="616"/>
      <c r="X25" s="604"/>
      <c r="Y25" s="605"/>
      <c r="Z25" s="516" t="s">
        <v>178</v>
      </c>
      <c r="AA25" s="496"/>
      <c r="AB25" s="496"/>
      <c r="AC25" s="496"/>
      <c r="AD25" s="496"/>
      <c r="AE25" s="496"/>
      <c r="AF25" s="496"/>
      <c r="AG25" s="497"/>
      <c r="AH25" s="517" t="s">
        <v>149</v>
      </c>
      <c r="AI25" s="518"/>
      <c r="AJ25" s="518"/>
      <c r="AK25" s="518"/>
      <c r="AL25" s="557"/>
      <c r="AM25" s="517" t="s">
        <v>149</v>
      </c>
      <c r="AN25" s="518"/>
      <c r="AO25" s="518"/>
      <c r="AP25" s="518"/>
      <c r="AQ25" s="518"/>
      <c r="AR25" s="557"/>
      <c r="AS25" s="517" t="s">
        <v>149</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11661</v>
      </c>
      <c r="BO25" s="430"/>
      <c r="BP25" s="430"/>
      <c r="BQ25" s="430"/>
      <c r="BR25" s="430"/>
      <c r="BS25" s="430"/>
      <c r="BT25" s="430"/>
      <c r="BU25" s="431"/>
      <c r="BV25" s="429">
        <v>9155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5710</v>
      </c>
      <c r="R26" s="518"/>
      <c r="S26" s="518"/>
      <c r="T26" s="518"/>
      <c r="U26" s="518"/>
      <c r="V26" s="557"/>
      <c r="W26" s="616"/>
      <c r="X26" s="604"/>
      <c r="Y26" s="605"/>
      <c r="Z26" s="516" t="s">
        <v>181</v>
      </c>
      <c r="AA26" s="626"/>
      <c r="AB26" s="626"/>
      <c r="AC26" s="626"/>
      <c r="AD26" s="626"/>
      <c r="AE26" s="626"/>
      <c r="AF26" s="626"/>
      <c r="AG26" s="627"/>
      <c r="AH26" s="517">
        <v>2</v>
      </c>
      <c r="AI26" s="518"/>
      <c r="AJ26" s="518"/>
      <c r="AK26" s="518"/>
      <c r="AL26" s="557"/>
      <c r="AM26" s="517" t="s">
        <v>182</v>
      </c>
      <c r="AN26" s="518"/>
      <c r="AO26" s="518"/>
      <c r="AP26" s="518"/>
      <c r="AQ26" s="518"/>
      <c r="AR26" s="557"/>
      <c r="AS26" s="517" t="s">
        <v>182</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184</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185</v>
      </c>
      <c r="F27" s="496"/>
      <c r="G27" s="496"/>
      <c r="H27" s="496"/>
      <c r="I27" s="496"/>
      <c r="J27" s="496"/>
      <c r="K27" s="497"/>
      <c r="L27" s="517">
        <v>1</v>
      </c>
      <c r="M27" s="518"/>
      <c r="N27" s="518"/>
      <c r="O27" s="518"/>
      <c r="P27" s="557"/>
      <c r="Q27" s="517">
        <v>3050</v>
      </c>
      <c r="R27" s="518"/>
      <c r="S27" s="518"/>
      <c r="T27" s="518"/>
      <c r="U27" s="518"/>
      <c r="V27" s="557"/>
      <c r="W27" s="616"/>
      <c r="X27" s="604"/>
      <c r="Y27" s="605"/>
      <c r="Z27" s="516" t="s">
        <v>186</v>
      </c>
      <c r="AA27" s="496"/>
      <c r="AB27" s="496"/>
      <c r="AC27" s="496"/>
      <c r="AD27" s="496"/>
      <c r="AE27" s="496"/>
      <c r="AF27" s="496"/>
      <c r="AG27" s="497"/>
      <c r="AH27" s="517">
        <v>11</v>
      </c>
      <c r="AI27" s="518"/>
      <c r="AJ27" s="518"/>
      <c r="AK27" s="518"/>
      <c r="AL27" s="557"/>
      <c r="AM27" s="517">
        <v>29860</v>
      </c>
      <c r="AN27" s="518"/>
      <c r="AO27" s="518"/>
      <c r="AP27" s="518"/>
      <c r="AQ27" s="518"/>
      <c r="AR27" s="557"/>
      <c r="AS27" s="517">
        <v>2715</v>
      </c>
      <c r="AT27" s="518"/>
      <c r="AU27" s="518"/>
      <c r="AV27" s="518"/>
      <c r="AW27" s="518"/>
      <c r="AX27" s="519"/>
      <c r="AY27" s="558" t="s">
        <v>187</v>
      </c>
      <c r="AZ27" s="559"/>
      <c r="BA27" s="559"/>
      <c r="BB27" s="559"/>
      <c r="BC27" s="559"/>
      <c r="BD27" s="559"/>
      <c r="BE27" s="559"/>
      <c r="BF27" s="559"/>
      <c r="BG27" s="559"/>
      <c r="BH27" s="559"/>
      <c r="BI27" s="559"/>
      <c r="BJ27" s="559"/>
      <c r="BK27" s="559"/>
      <c r="BL27" s="559"/>
      <c r="BM27" s="560"/>
      <c r="BN27" s="639">
        <v>191178</v>
      </c>
      <c r="BO27" s="640"/>
      <c r="BP27" s="640"/>
      <c r="BQ27" s="640"/>
      <c r="BR27" s="640"/>
      <c r="BS27" s="640"/>
      <c r="BT27" s="640"/>
      <c r="BU27" s="641"/>
      <c r="BV27" s="639">
        <v>191148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188</v>
      </c>
      <c r="F28" s="496"/>
      <c r="G28" s="496"/>
      <c r="H28" s="496"/>
      <c r="I28" s="496"/>
      <c r="J28" s="496"/>
      <c r="K28" s="497"/>
      <c r="L28" s="517">
        <v>1</v>
      </c>
      <c r="M28" s="518"/>
      <c r="N28" s="518"/>
      <c r="O28" s="518"/>
      <c r="P28" s="557"/>
      <c r="Q28" s="517">
        <v>2360</v>
      </c>
      <c r="R28" s="518"/>
      <c r="S28" s="518"/>
      <c r="T28" s="518"/>
      <c r="U28" s="518"/>
      <c r="V28" s="557"/>
      <c r="W28" s="616"/>
      <c r="X28" s="604"/>
      <c r="Y28" s="605"/>
      <c r="Z28" s="516" t="s">
        <v>189</v>
      </c>
      <c r="AA28" s="496"/>
      <c r="AB28" s="496"/>
      <c r="AC28" s="496"/>
      <c r="AD28" s="496"/>
      <c r="AE28" s="496"/>
      <c r="AF28" s="496"/>
      <c r="AG28" s="497"/>
      <c r="AH28" s="517" t="s">
        <v>184</v>
      </c>
      <c r="AI28" s="518"/>
      <c r="AJ28" s="518"/>
      <c r="AK28" s="518"/>
      <c r="AL28" s="557"/>
      <c r="AM28" s="517" t="s">
        <v>149</v>
      </c>
      <c r="AN28" s="518"/>
      <c r="AO28" s="518"/>
      <c r="AP28" s="518"/>
      <c r="AQ28" s="518"/>
      <c r="AR28" s="557"/>
      <c r="AS28" s="517" t="s">
        <v>190</v>
      </c>
      <c r="AT28" s="518"/>
      <c r="AU28" s="518"/>
      <c r="AV28" s="518"/>
      <c r="AW28" s="518"/>
      <c r="AX28" s="519"/>
      <c r="AY28" s="642" t="s">
        <v>191</v>
      </c>
      <c r="AZ28" s="643"/>
      <c r="BA28" s="643"/>
      <c r="BB28" s="644"/>
      <c r="BC28" s="426" t="s">
        <v>48</v>
      </c>
      <c r="BD28" s="427"/>
      <c r="BE28" s="427"/>
      <c r="BF28" s="427"/>
      <c r="BG28" s="427"/>
      <c r="BH28" s="427"/>
      <c r="BI28" s="427"/>
      <c r="BJ28" s="427"/>
      <c r="BK28" s="427"/>
      <c r="BL28" s="427"/>
      <c r="BM28" s="428"/>
      <c r="BN28" s="429">
        <v>1099144</v>
      </c>
      <c r="BO28" s="430"/>
      <c r="BP28" s="430"/>
      <c r="BQ28" s="430"/>
      <c r="BR28" s="430"/>
      <c r="BS28" s="430"/>
      <c r="BT28" s="430"/>
      <c r="BU28" s="431"/>
      <c r="BV28" s="429">
        <v>991327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192</v>
      </c>
      <c r="F29" s="496"/>
      <c r="G29" s="496"/>
      <c r="H29" s="496"/>
      <c r="I29" s="496"/>
      <c r="J29" s="496"/>
      <c r="K29" s="497"/>
      <c r="L29" s="517">
        <v>9</v>
      </c>
      <c r="M29" s="518"/>
      <c r="N29" s="518"/>
      <c r="O29" s="518"/>
      <c r="P29" s="557"/>
      <c r="Q29" s="517">
        <v>2120</v>
      </c>
      <c r="R29" s="518"/>
      <c r="S29" s="518"/>
      <c r="T29" s="518"/>
      <c r="U29" s="518"/>
      <c r="V29" s="557"/>
      <c r="W29" s="617"/>
      <c r="X29" s="618"/>
      <c r="Y29" s="619"/>
      <c r="Z29" s="516" t="s">
        <v>193</v>
      </c>
      <c r="AA29" s="496"/>
      <c r="AB29" s="496"/>
      <c r="AC29" s="496"/>
      <c r="AD29" s="496"/>
      <c r="AE29" s="496"/>
      <c r="AF29" s="496"/>
      <c r="AG29" s="497"/>
      <c r="AH29" s="517">
        <v>97</v>
      </c>
      <c r="AI29" s="518"/>
      <c r="AJ29" s="518"/>
      <c r="AK29" s="518"/>
      <c r="AL29" s="557"/>
      <c r="AM29" s="517">
        <v>299814</v>
      </c>
      <c r="AN29" s="518"/>
      <c r="AO29" s="518"/>
      <c r="AP29" s="518"/>
      <c r="AQ29" s="518"/>
      <c r="AR29" s="557"/>
      <c r="AS29" s="517">
        <v>3091</v>
      </c>
      <c r="AT29" s="518"/>
      <c r="AU29" s="518"/>
      <c r="AV29" s="518"/>
      <c r="AW29" s="518"/>
      <c r="AX29" s="519"/>
      <c r="AY29" s="645"/>
      <c r="AZ29" s="646"/>
      <c r="BA29" s="646"/>
      <c r="BB29" s="647"/>
      <c r="BC29" s="500" t="s">
        <v>194</v>
      </c>
      <c r="BD29" s="501"/>
      <c r="BE29" s="501"/>
      <c r="BF29" s="501"/>
      <c r="BG29" s="501"/>
      <c r="BH29" s="501"/>
      <c r="BI29" s="501"/>
      <c r="BJ29" s="501"/>
      <c r="BK29" s="501"/>
      <c r="BL29" s="501"/>
      <c r="BM29" s="502"/>
      <c r="BN29" s="466">
        <v>24262</v>
      </c>
      <c r="BO29" s="467"/>
      <c r="BP29" s="467"/>
      <c r="BQ29" s="467"/>
      <c r="BR29" s="467"/>
      <c r="BS29" s="467"/>
      <c r="BT29" s="467"/>
      <c r="BU29" s="468"/>
      <c r="BV29" s="466">
        <v>24238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195</v>
      </c>
      <c r="X30" s="624"/>
      <c r="Y30" s="624"/>
      <c r="Z30" s="624"/>
      <c r="AA30" s="624"/>
      <c r="AB30" s="624"/>
      <c r="AC30" s="624"/>
      <c r="AD30" s="624"/>
      <c r="AE30" s="624"/>
      <c r="AF30" s="624"/>
      <c r="AG30" s="625"/>
      <c r="AH30" s="582">
        <v>100.6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984159</v>
      </c>
      <c r="BO30" s="640"/>
      <c r="BP30" s="640"/>
      <c r="BQ30" s="640"/>
      <c r="BR30" s="640"/>
      <c r="BS30" s="640"/>
      <c r="BT30" s="640"/>
      <c r="BU30" s="641"/>
      <c r="BV30" s="639">
        <v>938094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202</v>
      </c>
      <c r="D33" s="490"/>
      <c r="E33" s="455" t="s">
        <v>203</v>
      </c>
      <c r="F33" s="455"/>
      <c r="G33" s="455"/>
      <c r="H33" s="455"/>
      <c r="I33" s="455"/>
      <c r="J33" s="455"/>
      <c r="K33" s="455"/>
      <c r="L33" s="455"/>
      <c r="M33" s="455"/>
      <c r="N33" s="455"/>
      <c r="O33" s="455"/>
      <c r="P33" s="455"/>
      <c r="Q33" s="455"/>
      <c r="R33" s="455"/>
      <c r="S33" s="455"/>
      <c r="T33" s="215"/>
      <c r="U33" s="490" t="s">
        <v>204</v>
      </c>
      <c r="V33" s="490"/>
      <c r="W33" s="455" t="s">
        <v>203</v>
      </c>
      <c r="X33" s="455"/>
      <c r="Y33" s="455"/>
      <c r="Z33" s="455"/>
      <c r="AA33" s="455"/>
      <c r="AB33" s="455"/>
      <c r="AC33" s="455"/>
      <c r="AD33" s="455"/>
      <c r="AE33" s="455"/>
      <c r="AF33" s="455"/>
      <c r="AG33" s="455"/>
      <c r="AH33" s="455"/>
      <c r="AI33" s="455"/>
      <c r="AJ33" s="455"/>
      <c r="AK33" s="455"/>
      <c r="AL33" s="215"/>
      <c r="AM33" s="490" t="s">
        <v>204</v>
      </c>
      <c r="AN33" s="490"/>
      <c r="AO33" s="455" t="s">
        <v>203</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202</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三重県市町総合事務組合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墓地公園特別会計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　（一般会計）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　（退職手当特別会計）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　（デジタル地図特別会計）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　（共同研修特別会計）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　（物品特別会計）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　（消防救急無線特別会計）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三重県後期高齢者医療広域連合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　（一般会計）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　(後期高齢者医療特別会計）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bG9BEWxA1RdK7wEKqu3GAPBb3CdRF8lRsHCyBaAOnfEc0ga8+I04Zhw8SJVsEOQ43KcetZ40Me0r7m1y7Gmg==" saltValue="GMiBb81/PaMi025O8bK6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7" t="s">
        <v>569</v>
      </c>
      <c r="D34" s="1247"/>
      <c r="E34" s="1248"/>
      <c r="F34" s="32">
        <v>8.1</v>
      </c>
      <c r="G34" s="33">
        <v>8.02</v>
      </c>
      <c r="H34" s="33">
        <v>7.95</v>
      </c>
      <c r="I34" s="33">
        <v>8.25</v>
      </c>
      <c r="J34" s="34">
        <v>8.6999999999999993</v>
      </c>
      <c r="K34" s="22"/>
      <c r="L34" s="22"/>
      <c r="M34" s="22"/>
      <c r="N34" s="22"/>
      <c r="O34" s="22"/>
      <c r="P34" s="22"/>
    </row>
    <row r="35" spans="1:16" ht="39" customHeight="1" x14ac:dyDescent="0.15">
      <c r="A35" s="22"/>
      <c r="B35" s="35"/>
      <c r="C35" s="1241" t="s">
        <v>570</v>
      </c>
      <c r="D35" s="1242"/>
      <c r="E35" s="1243"/>
      <c r="F35" s="36">
        <v>9.59</v>
      </c>
      <c r="G35" s="37">
        <v>9.01</v>
      </c>
      <c r="H35" s="37">
        <v>7.15</v>
      </c>
      <c r="I35" s="37">
        <v>6.51</v>
      </c>
      <c r="J35" s="38">
        <v>5.2</v>
      </c>
      <c r="K35" s="22"/>
      <c r="L35" s="22"/>
      <c r="M35" s="22"/>
      <c r="N35" s="22"/>
      <c r="O35" s="22"/>
      <c r="P35" s="22"/>
    </row>
    <row r="36" spans="1:16" ht="39" customHeight="1" x14ac:dyDescent="0.15">
      <c r="A36" s="22"/>
      <c r="B36" s="35"/>
      <c r="C36" s="1241" t="s">
        <v>571</v>
      </c>
      <c r="D36" s="1242"/>
      <c r="E36" s="1243"/>
      <c r="F36" s="36">
        <v>0.87</v>
      </c>
      <c r="G36" s="37">
        <v>0.62</v>
      </c>
      <c r="H36" s="37">
        <v>1.28</v>
      </c>
      <c r="I36" s="37">
        <v>1.34</v>
      </c>
      <c r="J36" s="38">
        <v>1.07</v>
      </c>
      <c r="K36" s="22"/>
      <c r="L36" s="22"/>
      <c r="M36" s="22"/>
      <c r="N36" s="22"/>
      <c r="O36" s="22"/>
      <c r="P36" s="22"/>
    </row>
    <row r="37" spans="1:16" ht="39" customHeight="1" x14ac:dyDescent="0.15">
      <c r="A37" s="22"/>
      <c r="B37" s="35"/>
      <c r="C37" s="1241" t="s">
        <v>572</v>
      </c>
      <c r="D37" s="1242"/>
      <c r="E37" s="1243"/>
      <c r="F37" s="36">
        <v>1.06</v>
      </c>
      <c r="G37" s="37">
        <v>0.48</v>
      </c>
      <c r="H37" s="37">
        <v>0.42</v>
      </c>
      <c r="I37" s="37">
        <v>0.06</v>
      </c>
      <c r="J37" s="38">
        <v>0.75</v>
      </c>
      <c r="K37" s="22"/>
      <c r="L37" s="22"/>
      <c r="M37" s="22"/>
      <c r="N37" s="22"/>
      <c r="O37" s="22"/>
      <c r="P37" s="22"/>
    </row>
    <row r="38" spans="1:16" ht="39" customHeight="1" x14ac:dyDescent="0.15">
      <c r="A38" s="22"/>
      <c r="B38" s="35"/>
      <c r="C38" s="1241" t="s">
        <v>573</v>
      </c>
      <c r="D38" s="1242"/>
      <c r="E38" s="1243"/>
      <c r="F38" s="36">
        <v>0.1</v>
      </c>
      <c r="G38" s="37">
        <v>0.21</v>
      </c>
      <c r="H38" s="37">
        <v>0.21</v>
      </c>
      <c r="I38" s="37">
        <v>0.12</v>
      </c>
      <c r="J38" s="38">
        <v>0.1</v>
      </c>
      <c r="K38" s="22"/>
      <c r="L38" s="22"/>
      <c r="M38" s="22"/>
      <c r="N38" s="22"/>
      <c r="O38" s="22"/>
      <c r="P38" s="22"/>
    </row>
    <row r="39" spans="1:16" ht="39" customHeight="1" x14ac:dyDescent="0.15">
      <c r="A39" s="22"/>
      <c r="B39" s="35"/>
      <c r="C39" s="1241" t="s">
        <v>574</v>
      </c>
      <c r="D39" s="1242"/>
      <c r="E39" s="1243"/>
      <c r="F39" s="36">
        <v>0.08</v>
      </c>
      <c r="G39" s="37">
        <v>7.0000000000000007E-2</v>
      </c>
      <c r="H39" s="37">
        <v>0.13</v>
      </c>
      <c r="I39" s="37">
        <v>7.0000000000000007E-2</v>
      </c>
      <c r="J39" s="38">
        <v>0.08</v>
      </c>
      <c r="K39" s="22"/>
      <c r="L39" s="22"/>
      <c r="M39" s="22"/>
      <c r="N39" s="22"/>
      <c r="O39" s="22"/>
      <c r="P39" s="22"/>
    </row>
    <row r="40" spans="1:16" ht="39" customHeight="1" x14ac:dyDescent="0.15">
      <c r="A40" s="22"/>
      <c r="B40" s="35"/>
      <c r="C40" s="1241" t="s">
        <v>575</v>
      </c>
      <c r="D40" s="1242"/>
      <c r="E40" s="1243"/>
      <c r="F40" s="36">
        <v>3.83</v>
      </c>
      <c r="G40" s="37">
        <v>2.84</v>
      </c>
      <c r="H40" s="37">
        <v>1.83</v>
      </c>
      <c r="I40" s="37">
        <v>0.98</v>
      </c>
      <c r="J40" s="38">
        <v>0.02</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576</v>
      </c>
      <c r="D42" s="1242"/>
      <c r="E42" s="1243"/>
      <c r="F42" s="36" t="s">
        <v>520</v>
      </c>
      <c r="G42" s="37" t="s">
        <v>520</v>
      </c>
      <c r="H42" s="37" t="s">
        <v>520</v>
      </c>
      <c r="I42" s="37" t="s">
        <v>520</v>
      </c>
      <c r="J42" s="38" t="s">
        <v>520</v>
      </c>
      <c r="K42" s="22"/>
      <c r="L42" s="22"/>
      <c r="M42" s="22"/>
      <c r="N42" s="22"/>
      <c r="O42" s="22"/>
      <c r="P42" s="22"/>
    </row>
    <row r="43" spans="1:16" ht="39" customHeight="1" thickBot="1" x14ac:dyDescent="0.2">
      <c r="A43" s="22"/>
      <c r="B43" s="40"/>
      <c r="C43" s="1244" t="s">
        <v>577</v>
      </c>
      <c r="D43" s="1245"/>
      <c r="E43" s="1246"/>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y6+jk46O+ChxIm6uqwLvThqUtUeYPcvShDDN3Dc6UhP/xyvrCVDtEVsJBdVyoIhzVaLTWzmOBcbCKHc3azQJQ==" saltValue="yNeda8viX3tAR325jMfR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I43"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284</v>
      </c>
      <c r="L45" s="60">
        <v>279</v>
      </c>
      <c r="M45" s="60">
        <v>290</v>
      </c>
      <c r="N45" s="60">
        <v>283</v>
      </c>
      <c r="O45" s="61">
        <v>317</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520</v>
      </c>
      <c r="L46" s="64" t="s">
        <v>520</v>
      </c>
      <c r="M46" s="64" t="s">
        <v>520</v>
      </c>
      <c r="N46" s="64" t="s">
        <v>520</v>
      </c>
      <c r="O46" s="65" t="s">
        <v>520</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520</v>
      </c>
      <c r="L47" s="64" t="s">
        <v>520</v>
      </c>
      <c r="M47" s="64" t="s">
        <v>520</v>
      </c>
      <c r="N47" s="64" t="s">
        <v>520</v>
      </c>
      <c r="O47" s="65" t="s">
        <v>520</v>
      </c>
      <c r="P47" s="48"/>
      <c r="Q47" s="48"/>
      <c r="R47" s="48"/>
      <c r="S47" s="48"/>
      <c r="T47" s="48"/>
      <c r="U47" s="48"/>
    </row>
    <row r="48" spans="1:21" ht="30.75" customHeight="1" x14ac:dyDescent="0.15">
      <c r="A48" s="48"/>
      <c r="B48" s="1251"/>
      <c r="C48" s="1252"/>
      <c r="D48" s="62"/>
      <c r="E48" s="1257" t="s">
        <v>15</v>
      </c>
      <c r="F48" s="1257"/>
      <c r="G48" s="1257"/>
      <c r="H48" s="1257"/>
      <c r="I48" s="1257"/>
      <c r="J48" s="1258"/>
      <c r="K48" s="63">
        <v>261</v>
      </c>
      <c r="L48" s="64">
        <v>220</v>
      </c>
      <c r="M48" s="64">
        <v>258</v>
      </c>
      <c r="N48" s="64">
        <v>223</v>
      </c>
      <c r="O48" s="65">
        <v>258</v>
      </c>
      <c r="P48" s="48"/>
      <c r="Q48" s="48"/>
      <c r="R48" s="48"/>
      <c r="S48" s="48"/>
      <c r="T48" s="48"/>
      <c r="U48" s="48"/>
    </row>
    <row r="49" spans="1:21" ht="30.75" customHeight="1" x14ac:dyDescent="0.15">
      <c r="A49" s="48"/>
      <c r="B49" s="1251"/>
      <c r="C49" s="1252"/>
      <c r="D49" s="62"/>
      <c r="E49" s="1257" t="s">
        <v>16</v>
      </c>
      <c r="F49" s="1257"/>
      <c r="G49" s="1257"/>
      <c r="H49" s="1257"/>
      <c r="I49" s="1257"/>
      <c r="J49" s="1258"/>
      <c r="K49" s="63">
        <v>0</v>
      </c>
      <c r="L49" s="64">
        <v>0</v>
      </c>
      <c r="M49" s="64">
        <v>0</v>
      </c>
      <c r="N49" s="64">
        <v>0</v>
      </c>
      <c r="O49" s="65">
        <v>0</v>
      </c>
      <c r="P49" s="48"/>
      <c r="Q49" s="48"/>
      <c r="R49" s="48"/>
      <c r="S49" s="48"/>
      <c r="T49" s="48"/>
      <c r="U49" s="48"/>
    </row>
    <row r="50" spans="1:21" ht="30.75" customHeight="1" x14ac:dyDescent="0.15">
      <c r="A50" s="48"/>
      <c r="B50" s="1251"/>
      <c r="C50" s="1252"/>
      <c r="D50" s="62"/>
      <c r="E50" s="1257" t="s">
        <v>17</v>
      </c>
      <c r="F50" s="1257"/>
      <c r="G50" s="1257"/>
      <c r="H50" s="1257"/>
      <c r="I50" s="1257"/>
      <c r="J50" s="1258"/>
      <c r="K50" s="63" t="s">
        <v>520</v>
      </c>
      <c r="L50" s="64" t="s">
        <v>520</v>
      </c>
      <c r="M50" s="64" t="s">
        <v>520</v>
      </c>
      <c r="N50" s="64" t="s">
        <v>520</v>
      </c>
      <c r="O50" s="65" t="s">
        <v>520</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520</v>
      </c>
      <c r="L51" s="64" t="s">
        <v>520</v>
      </c>
      <c r="M51" s="64" t="s">
        <v>520</v>
      </c>
      <c r="N51" s="64" t="s">
        <v>520</v>
      </c>
      <c r="O51" s="65" t="s">
        <v>520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375</v>
      </c>
      <c r="L52" s="64">
        <v>364</v>
      </c>
      <c r="M52" s="64">
        <v>372</v>
      </c>
      <c r="N52" s="64">
        <v>372</v>
      </c>
      <c r="O52" s="65">
        <v>381</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170</v>
      </c>
      <c r="L53" s="69">
        <v>135</v>
      </c>
      <c r="M53" s="69">
        <v>176</v>
      </c>
      <c r="N53" s="69">
        <v>134</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65" t="s">
        <v>25</v>
      </c>
      <c r="C57" s="1266"/>
      <c r="D57" s="1269" t="s">
        <v>26</v>
      </c>
      <c r="E57" s="1270"/>
      <c r="F57" s="1270"/>
      <c r="G57" s="1270"/>
      <c r="H57" s="1270"/>
      <c r="I57" s="1270"/>
      <c r="J57" s="1271"/>
      <c r="K57" s="82" t="s">
        <v>520</v>
      </c>
      <c r="L57" s="83" t="s">
        <v>520</v>
      </c>
      <c r="M57" s="83" t="s">
        <v>520</v>
      </c>
      <c r="N57" s="83" t="s">
        <v>520</v>
      </c>
      <c r="O57" s="84" t="s">
        <v>520</v>
      </c>
    </row>
    <row r="58" spans="1:21" ht="31.5" customHeight="1" thickBot="1" x14ac:dyDescent="0.2">
      <c r="B58" s="1267"/>
      <c r="C58" s="1268"/>
      <c r="D58" s="1272" t="s">
        <v>27</v>
      </c>
      <c r="E58" s="1273"/>
      <c r="F58" s="1273"/>
      <c r="G58" s="1273"/>
      <c r="H58" s="1273"/>
      <c r="I58" s="1273"/>
      <c r="J58" s="1274"/>
      <c r="K58" s="85" t="s">
        <v>520</v>
      </c>
      <c r="L58" s="86" t="s">
        <v>520</v>
      </c>
      <c r="M58" s="86" t="s">
        <v>520</v>
      </c>
      <c r="N58" s="86" t="s">
        <v>520</v>
      </c>
      <c r="O58" s="87" t="s">
        <v>520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8vjByOevMjvKHpdHluFH55fj7vPMobpcpATvt9QZ9mhxlgY12a3FFo9jNfshP25dQ7peqUhI+epWBx+3pOHLw==" saltValue="ijDmxtMPUQI7XakUOyuf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3"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5" t="s">
        <v>30</v>
      </c>
      <c r="C41" s="1276"/>
      <c r="D41" s="101"/>
      <c r="E41" s="1281" t="s">
        <v>31</v>
      </c>
      <c r="F41" s="1281"/>
      <c r="G41" s="1281"/>
      <c r="H41" s="1282"/>
      <c r="I41" s="102">
        <v>3852</v>
      </c>
      <c r="J41" s="103">
        <v>4087</v>
      </c>
      <c r="K41" s="103">
        <v>4100</v>
      </c>
      <c r="L41" s="103">
        <v>4145</v>
      </c>
      <c r="M41" s="104">
        <v>4263</v>
      </c>
    </row>
    <row r="42" spans="2:13" ht="27.75" customHeight="1" x14ac:dyDescent="0.15">
      <c r="B42" s="1277"/>
      <c r="C42" s="1278"/>
      <c r="D42" s="105"/>
      <c r="E42" s="1283" t="s">
        <v>32</v>
      </c>
      <c r="F42" s="1283"/>
      <c r="G42" s="1283"/>
      <c r="H42" s="1284"/>
      <c r="I42" s="106" t="s">
        <v>520</v>
      </c>
      <c r="J42" s="107" t="s">
        <v>520</v>
      </c>
      <c r="K42" s="107" t="s">
        <v>520</v>
      </c>
      <c r="L42" s="107" t="s">
        <v>520</v>
      </c>
      <c r="M42" s="108" t="s">
        <v>520</v>
      </c>
    </row>
    <row r="43" spans="2:13" ht="27.75" customHeight="1" x14ac:dyDescent="0.15">
      <c r="B43" s="1277"/>
      <c r="C43" s="1278"/>
      <c r="D43" s="105"/>
      <c r="E43" s="1283" t="s">
        <v>33</v>
      </c>
      <c r="F43" s="1283"/>
      <c r="G43" s="1283"/>
      <c r="H43" s="1284"/>
      <c r="I43" s="106">
        <v>2573</v>
      </c>
      <c r="J43" s="107">
        <v>2363</v>
      </c>
      <c r="K43" s="107">
        <v>2246</v>
      </c>
      <c r="L43" s="107">
        <v>2040</v>
      </c>
      <c r="M43" s="108">
        <v>2110</v>
      </c>
    </row>
    <row r="44" spans="2:13" ht="27.75" customHeight="1" x14ac:dyDescent="0.15">
      <c r="B44" s="1277"/>
      <c r="C44" s="1278"/>
      <c r="D44" s="105"/>
      <c r="E44" s="1283" t="s">
        <v>34</v>
      </c>
      <c r="F44" s="1283"/>
      <c r="G44" s="1283"/>
      <c r="H44" s="1284"/>
      <c r="I44" s="106">
        <v>4</v>
      </c>
      <c r="J44" s="107">
        <v>4</v>
      </c>
      <c r="K44" s="107">
        <v>4</v>
      </c>
      <c r="L44" s="107">
        <v>3</v>
      </c>
      <c r="M44" s="108">
        <v>3</v>
      </c>
    </row>
    <row r="45" spans="2:13" ht="27.75" customHeight="1" x14ac:dyDescent="0.15">
      <c r="B45" s="1277"/>
      <c r="C45" s="1278"/>
      <c r="D45" s="105"/>
      <c r="E45" s="1283" t="s">
        <v>35</v>
      </c>
      <c r="F45" s="1283"/>
      <c r="G45" s="1283"/>
      <c r="H45" s="1284"/>
      <c r="I45" s="106">
        <v>126</v>
      </c>
      <c r="J45" s="107">
        <v>98</v>
      </c>
      <c r="K45" s="107">
        <v>12</v>
      </c>
      <c r="L45" s="107" t="s">
        <v>520</v>
      </c>
      <c r="M45" s="108" t="s">
        <v>520</v>
      </c>
    </row>
    <row r="46" spans="2:13" ht="27.75" customHeight="1" x14ac:dyDescent="0.15">
      <c r="B46" s="1277"/>
      <c r="C46" s="1278"/>
      <c r="D46" s="109"/>
      <c r="E46" s="1283" t="s">
        <v>36</v>
      </c>
      <c r="F46" s="1283"/>
      <c r="G46" s="1283"/>
      <c r="H46" s="1284"/>
      <c r="I46" s="106" t="s">
        <v>520</v>
      </c>
      <c r="J46" s="107" t="s">
        <v>520</v>
      </c>
      <c r="K46" s="107" t="s">
        <v>520</v>
      </c>
      <c r="L46" s="107" t="s">
        <v>520</v>
      </c>
      <c r="M46" s="108" t="s">
        <v>520</v>
      </c>
    </row>
    <row r="47" spans="2:13" ht="27.75" customHeight="1" x14ac:dyDescent="0.15">
      <c r="B47" s="1277"/>
      <c r="C47" s="1278"/>
      <c r="D47" s="110"/>
      <c r="E47" s="1285" t="s">
        <v>37</v>
      </c>
      <c r="F47" s="1286"/>
      <c r="G47" s="1286"/>
      <c r="H47" s="1287"/>
      <c r="I47" s="106" t="s">
        <v>520</v>
      </c>
      <c r="J47" s="107" t="s">
        <v>520</v>
      </c>
      <c r="K47" s="107" t="s">
        <v>520</v>
      </c>
      <c r="L47" s="107" t="s">
        <v>520</v>
      </c>
      <c r="M47" s="108" t="s">
        <v>520</v>
      </c>
    </row>
    <row r="48" spans="2:13" ht="27.75" customHeight="1" x14ac:dyDescent="0.15">
      <c r="B48" s="1277"/>
      <c r="C48" s="1278"/>
      <c r="D48" s="105"/>
      <c r="E48" s="1283" t="s">
        <v>38</v>
      </c>
      <c r="F48" s="1283"/>
      <c r="G48" s="1283"/>
      <c r="H48" s="1284"/>
      <c r="I48" s="106" t="s">
        <v>520</v>
      </c>
      <c r="J48" s="107" t="s">
        <v>520</v>
      </c>
      <c r="K48" s="107" t="s">
        <v>520</v>
      </c>
      <c r="L48" s="107" t="s">
        <v>520</v>
      </c>
      <c r="M48" s="108" t="s">
        <v>520</v>
      </c>
    </row>
    <row r="49" spans="2:13" ht="27.75" customHeight="1" x14ac:dyDescent="0.15">
      <c r="B49" s="1279"/>
      <c r="C49" s="1280"/>
      <c r="D49" s="105"/>
      <c r="E49" s="1283" t="s">
        <v>39</v>
      </c>
      <c r="F49" s="1283"/>
      <c r="G49" s="1283"/>
      <c r="H49" s="1284"/>
      <c r="I49" s="106" t="s">
        <v>520</v>
      </c>
      <c r="J49" s="107" t="s">
        <v>520</v>
      </c>
      <c r="K49" s="107" t="s">
        <v>520</v>
      </c>
      <c r="L49" s="107" t="s">
        <v>520</v>
      </c>
      <c r="M49" s="108" t="s">
        <v>520</v>
      </c>
    </row>
    <row r="50" spans="2:13" ht="27.75" customHeight="1" x14ac:dyDescent="0.15">
      <c r="B50" s="1288" t="s">
        <v>40</v>
      </c>
      <c r="C50" s="1289"/>
      <c r="D50" s="111"/>
      <c r="E50" s="1283" t="s">
        <v>41</v>
      </c>
      <c r="F50" s="1283"/>
      <c r="G50" s="1283"/>
      <c r="H50" s="1284"/>
      <c r="I50" s="106">
        <v>1842</v>
      </c>
      <c r="J50" s="107">
        <v>1992</v>
      </c>
      <c r="K50" s="107">
        <v>2112</v>
      </c>
      <c r="L50" s="107">
        <v>2133</v>
      </c>
      <c r="M50" s="108">
        <v>2324</v>
      </c>
    </row>
    <row r="51" spans="2:13" ht="27.75" customHeight="1" x14ac:dyDescent="0.15">
      <c r="B51" s="1277"/>
      <c r="C51" s="1278"/>
      <c r="D51" s="105"/>
      <c r="E51" s="1283" t="s">
        <v>42</v>
      </c>
      <c r="F51" s="1283"/>
      <c r="G51" s="1283"/>
      <c r="H51" s="1284"/>
      <c r="I51" s="106">
        <v>25</v>
      </c>
      <c r="J51" s="107">
        <v>22</v>
      </c>
      <c r="K51" s="107">
        <v>18</v>
      </c>
      <c r="L51" s="107">
        <v>14</v>
      </c>
      <c r="M51" s="108">
        <v>10</v>
      </c>
    </row>
    <row r="52" spans="2:13" ht="27.75" customHeight="1" x14ac:dyDescent="0.15">
      <c r="B52" s="1279"/>
      <c r="C52" s="1280"/>
      <c r="D52" s="105"/>
      <c r="E52" s="1283" t="s">
        <v>43</v>
      </c>
      <c r="F52" s="1283"/>
      <c r="G52" s="1283"/>
      <c r="H52" s="1284"/>
      <c r="I52" s="106">
        <v>4246</v>
      </c>
      <c r="J52" s="107">
        <v>4344</v>
      </c>
      <c r="K52" s="107">
        <v>4304</v>
      </c>
      <c r="L52" s="107">
        <v>4257</v>
      </c>
      <c r="M52" s="108">
        <v>4275</v>
      </c>
    </row>
    <row r="53" spans="2:13" ht="27.75" customHeight="1" thickBot="1" x14ac:dyDescent="0.2">
      <c r="B53" s="1290" t="s">
        <v>44</v>
      </c>
      <c r="C53" s="1291"/>
      <c r="D53" s="112"/>
      <c r="E53" s="1292" t="s">
        <v>45</v>
      </c>
      <c r="F53" s="1292"/>
      <c r="G53" s="1292"/>
      <c r="H53" s="1293"/>
      <c r="I53" s="113">
        <v>441</v>
      </c>
      <c r="J53" s="114">
        <v>194</v>
      </c>
      <c r="K53" s="114">
        <v>-72</v>
      </c>
      <c r="L53" s="114">
        <v>-216</v>
      </c>
      <c r="M53" s="115">
        <v>-232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8t8SIRSgomD7YcyLqk61+iSvXL1MU6p3h4x3UgAeE9fQtSxf426JuXOxIevUaxbpNnYNET1QqhKJpWW7Vi8MQ==" saltValue="LiWX6sY2pU4HHmpGJwqt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9" zoomScale="70" zoomScaleNormal="70" zoomScaleSheetLayoutView="100" workbookViewId="0">
      <selection activeCell="C58" sqref="C58: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302" t="s">
        <v>48</v>
      </c>
      <c r="D55" s="1302"/>
      <c r="E55" s="1303"/>
      <c r="F55" s="127">
        <v>1098</v>
      </c>
      <c r="G55" s="127">
        <v>991</v>
      </c>
      <c r="H55" s="128">
        <v>1099</v>
      </c>
    </row>
    <row r="56" spans="2:8" ht="52.5" customHeight="1" x14ac:dyDescent="0.15">
      <c r="B56" s="129"/>
      <c r="C56" s="1304" t="s">
        <v>49</v>
      </c>
      <c r="D56" s="1304"/>
      <c r="E56" s="1305"/>
      <c r="F56" s="130">
        <v>24</v>
      </c>
      <c r="G56" s="130">
        <v>24</v>
      </c>
      <c r="H56" s="131">
        <v>24</v>
      </c>
    </row>
    <row r="57" spans="2:8" ht="53.25" customHeight="1" x14ac:dyDescent="0.15">
      <c r="B57" s="129"/>
      <c r="C57" s="1306" t="s">
        <v>50</v>
      </c>
      <c r="D57" s="1306"/>
      <c r="E57" s="1307"/>
      <c r="F57" s="132">
        <v>833</v>
      </c>
      <c r="G57" s="132">
        <v>938</v>
      </c>
      <c r="H57" s="133">
        <v>984</v>
      </c>
    </row>
    <row r="58" spans="2:8" ht="45.75" customHeight="1" x14ac:dyDescent="0.15">
      <c r="B58" s="134"/>
      <c r="C58" s="1294" t="s">
        <v>612</v>
      </c>
      <c r="D58" s="1295"/>
      <c r="E58" s="1296"/>
      <c r="F58" s="135">
        <v>500</v>
      </c>
      <c r="G58" s="135">
        <v>600</v>
      </c>
      <c r="H58" s="136">
        <v>650</v>
      </c>
    </row>
    <row r="59" spans="2:8" ht="45.75" customHeight="1" x14ac:dyDescent="0.15">
      <c r="B59" s="134"/>
      <c r="C59" s="1294" t="s">
        <v>613</v>
      </c>
      <c r="D59" s="1295"/>
      <c r="E59" s="1296"/>
      <c r="F59" s="135">
        <v>150</v>
      </c>
      <c r="G59" s="135">
        <v>150</v>
      </c>
      <c r="H59" s="136">
        <v>146</v>
      </c>
    </row>
    <row r="60" spans="2:8" ht="45.75" customHeight="1" x14ac:dyDescent="0.15">
      <c r="B60" s="134"/>
      <c r="C60" s="1294" t="s">
        <v>614</v>
      </c>
      <c r="D60" s="1295"/>
      <c r="E60" s="1296"/>
      <c r="F60" s="135">
        <v>43</v>
      </c>
      <c r="G60" s="135">
        <v>49</v>
      </c>
      <c r="H60" s="136">
        <v>59</v>
      </c>
    </row>
    <row r="61" spans="2:8" ht="45.75" customHeight="1" x14ac:dyDescent="0.15">
      <c r="B61" s="134"/>
      <c r="C61" s="1294" t="s">
        <v>615</v>
      </c>
      <c r="D61" s="1295"/>
      <c r="E61" s="1296"/>
      <c r="F61" s="135">
        <v>41</v>
      </c>
      <c r="G61" s="135">
        <v>41</v>
      </c>
      <c r="H61" s="136">
        <v>41</v>
      </c>
    </row>
    <row r="62" spans="2:8" ht="45.75" customHeight="1" thickBot="1" x14ac:dyDescent="0.2">
      <c r="B62" s="137"/>
      <c r="C62" s="1297" t="s">
        <v>616</v>
      </c>
      <c r="D62" s="1298"/>
      <c r="E62" s="1299"/>
      <c r="F62" s="138">
        <v>36</v>
      </c>
      <c r="G62" s="138">
        <v>36</v>
      </c>
      <c r="H62" s="139">
        <v>36</v>
      </c>
    </row>
    <row r="63" spans="2:8" ht="52.5" customHeight="1" thickBot="1" x14ac:dyDescent="0.2">
      <c r="B63" s="140"/>
      <c r="C63" s="1300" t="s">
        <v>51</v>
      </c>
      <c r="D63" s="1300"/>
      <c r="E63" s="1301"/>
      <c r="F63" s="141">
        <v>1955</v>
      </c>
      <c r="G63" s="141">
        <v>1954</v>
      </c>
      <c r="H63" s="142">
        <v>2108</v>
      </c>
    </row>
    <row r="64" spans="2:8" ht="15" customHeight="1" x14ac:dyDescent="0.15"/>
    <row r="65" ht="0" hidden="1" customHeight="1" x14ac:dyDescent="0.15"/>
    <row r="66" ht="0" hidden="1" customHeight="1" x14ac:dyDescent="0.15"/>
  </sheetData>
  <sheetProtection algorithmName="SHA-512" hashValue="R7jRClx98/k2AUnJNnSngC+nsYiTZTzg3TcPIupBj6DiaB+Huanai2y6JNU7az+ORWszWnYq4f8h/W07dn9Tcg==" saltValue="1eJDoI1caNF+tZt1tDmL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V52"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631</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620</v>
      </c>
    </row>
    <row r="50" spans="1:109" x14ac:dyDescent="0.15">
      <c r="B50" s="394"/>
      <c r="G50" s="1308"/>
      <c r="H50" s="1308"/>
      <c r="I50" s="1308"/>
      <c r="J50" s="1308"/>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94"/>
      <c r="G51" s="1325"/>
      <c r="H51" s="1325"/>
      <c r="I51" s="1330"/>
      <c r="J51" s="1330"/>
      <c r="K51" s="1315"/>
      <c r="L51" s="1315"/>
      <c r="M51" s="1315"/>
      <c r="N51" s="1315"/>
      <c r="AM51" s="403"/>
      <c r="AN51" s="1313" t="s">
        <v>621</v>
      </c>
      <c r="AO51" s="1313"/>
      <c r="AP51" s="1313"/>
      <c r="AQ51" s="1313"/>
      <c r="AR51" s="1313"/>
      <c r="AS51" s="1313"/>
      <c r="AT51" s="1313"/>
      <c r="AU51" s="1313"/>
      <c r="AV51" s="1313"/>
      <c r="AW51" s="1313"/>
      <c r="AX51" s="1313"/>
      <c r="AY51" s="1313"/>
      <c r="AZ51" s="1313"/>
      <c r="BA51" s="1313"/>
      <c r="BB51" s="1313" t="s">
        <v>622</v>
      </c>
      <c r="BC51" s="1313"/>
      <c r="BD51" s="1313"/>
      <c r="BE51" s="1313"/>
      <c r="BF51" s="1313"/>
      <c r="BG51" s="1313"/>
      <c r="BH51" s="1313"/>
      <c r="BI51" s="1313"/>
      <c r="BJ51" s="1313"/>
      <c r="BK51" s="1313"/>
      <c r="BL51" s="1313"/>
      <c r="BM51" s="1313"/>
      <c r="BN51" s="1313"/>
      <c r="BO51" s="1313"/>
      <c r="BP51" s="1329"/>
      <c r="BQ51" s="1310"/>
      <c r="BR51" s="1310"/>
      <c r="BS51" s="1310"/>
      <c r="BT51" s="1310"/>
      <c r="BU51" s="1310"/>
      <c r="BV51" s="1310"/>
      <c r="BW51" s="1310"/>
      <c r="BX51" s="1310">
        <v>7.8</v>
      </c>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5"/>
      <c r="H52" s="1325"/>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5"/>
      <c r="H53" s="1325"/>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623</v>
      </c>
      <c r="BC53" s="1313"/>
      <c r="BD53" s="1313"/>
      <c r="BE53" s="1313"/>
      <c r="BF53" s="1313"/>
      <c r="BG53" s="1313"/>
      <c r="BH53" s="1313"/>
      <c r="BI53" s="1313"/>
      <c r="BJ53" s="1313"/>
      <c r="BK53" s="1313"/>
      <c r="BL53" s="1313"/>
      <c r="BM53" s="1313"/>
      <c r="BN53" s="1313"/>
      <c r="BO53" s="1313"/>
      <c r="BP53" s="1329"/>
      <c r="BQ53" s="1310"/>
      <c r="BR53" s="1310"/>
      <c r="BS53" s="1310"/>
      <c r="BT53" s="1310"/>
      <c r="BU53" s="1310"/>
      <c r="BV53" s="1310"/>
      <c r="BW53" s="1310"/>
      <c r="BX53" s="1310">
        <v>43.8</v>
      </c>
      <c r="BY53" s="1310"/>
      <c r="BZ53" s="1310"/>
      <c r="CA53" s="1310"/>
      <c r="CB53" s="1310"/>
      <c r="CC53" s="1310"/>
      <c r="CD53" s="1310"/>
      <c r="CE53" s="1310"/>
      <c r="CF53" s="1310">
        <v>44.4</v>
      </c>
      <c r="CG53" s="1310"/>
      <c r="CH53" s="1310"/>
      <c r="CI53" s="1310"/>
      <c r="CJ53" s="1310"/>
      <c r="CK53" s="1310"/>
      <c r="CL53" s="1310"/>
      <c r="CM53" s="1310"/>
      <c r="CN53" s="1310">
        <v>47.9</v>
      </c>
      <c r="CO53" s="1310"/>
      <c r="CP53" s="1310"/>
      <c r="CQ53" s="1310"/>
      <c r="CR53" s="1310"/>
      <c r="CS53" s="1310"/>
      <c r="CT53" s="1310"/>
      <c r="CU53" s="1310"/>
      <c r="CV53" s="1310">
        <v>50</v>
      </c>
      <c r="CW53" s="1310"/>
      <c r="CX53" s="1310"/>
      <c r="CY53" s="1310"/>
      <c r="CZ53" s="1310"/>
      <c r="DA53" s="1310"/>
      <c r="DB53" s="1310"/>
      <c r="DC53" s="1310"/>
    </row>
    <row r="54" spans="1:109" x14ac:dyDescent="0.15">
      <c r="A54" s="402"/>
      <c r="B54" s="394"/>
      <c r="G54" s="1325"/>
      <c r="H54" s="1325"/>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8"/>
      <c r="H55" s="1308"/>
      <c r="I55" s="1308"/>
      <c r="J55" s="1308"/>
      <c r="K55" s="1315"/>
      <c r="L55" s="1315"/>
      <c r="M55" s="1315"/>
      <c r="N55" s="1315"/>
      <c r="AN55" s="1314" t="s">
        <v>625</v>
      </c>
      <c r="AO55" s="1314"/>
      <c r="AP55" s="1314"/>
      <c r="AQ55" s="1314"/>
      <c r="AR55" s="1314"/>
      <c r="AS55" s="1314"/>
      <c r="AT55" s="1314"/>
      <c r="AU55" s="1314"/>
      <c r="AV55" s="1314"/>
      <c r="AW55" s="1314"/>
      <c r="AX55" s="1314"/>
      <c r="AY55" s="1314"/>
      <c r="AZ55" s="1314"/>
      <c r="BA55" s="1314"/>
      <c r="BB55" s="1313" t="s">
        <v>622</v>
      </c>
      <c r="BC55" s="1313"/>
      <c r="BD55" s="1313"/>
      <c r="BE55" s="1313"/>
      <c r="BF55" s="1313"/>
      <c r="BG55" s="1313"/>
      <c r="BH55" s="1313"/>
      <c r="BI55" s="1313"/>
      <c r="BJ55" s="1313"/>
      <c r="BK55" s="1313"/>
      <c r="BL55" s="1313"/>
      <c r="BM55" s="1313"/>
      <c r="BN55" s="1313"/>
      <c r="BO55" s="1313"/>
      <c r="BP55" s="1329"/>
      <c r="BQ55" s="1310"/>
      <c r="BR55" s="1310"/>
      <c r="BS55" s="1310"/>
      <c r="BT55" s="1310"/>
      <c r="BU55" s="1310"/>
      <c r="BV55" s="1310"/>
      <c r="BW55" s="1310"/>
      <c r="BX55" s="1310">
        <v>20.2</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623</v>
      </c>
      <c r="BC57" s="1313"/>
      <c r="BD57" s="1313"/>
      <c r="BE57" s="1313"/>
      <c r="BF57" s="1313"/>
      <c r="BG57" s="1313"/>
      <c r="BH57" s="1313"/>
      <c r="BI57" s="1313"/>
      <c r="BJ57" s="1313"/>
      <c r="BK57" s="1313"/>
      <c r="BL57" s="1313"/>
      <c r="BM57" s="1313"/>
      <c r="BN57" s="1313"/>
      <c r="BO57" s="1313"/>
      <c r="BP57" s="1329"/>
      <c r="BQ57" s="1310"/>
      <c r="BR57" s="1310"/>
      <c r="BS57" s="1310"/>
      <c r="BT57" s="1310"/>
      <c r="BU57" s="1310"/>
      <c r="BV57" s="1310"/>
      <c r="BW57" s="1310"/>
      <c r="BX57" s="1310">
        <v>55.8</v>
      </c>
      <c r="BY57" s="1310"/>
      <c r="BZ57" s="1310"/>
      <c r="CA57" s="1310"/>
      <c r="CB57" s="1310"/>
      <c r="CC57" s="1310"/>
      <c r="CD57" s="1310"/>
      <c r="CE57" s="1310"/>
      <c r="CF57" s="1310">
        <v>52.1</v>
      </c>
      <c r="CG57" s="1310"/>
      <c r="CH57" s="1310"/>
      <c r="CI57" s="1310"/>
      <c r="CJ57" s="1310"/>
      <c r="CK57" s="1310"/>
      <c r="CL57" s="1310"/>
      <c r="CM57" s="1310"/>
      <c r="CN57" s="1310">
        <v>59.1</v>
      </c>
      <c r="CO57" s="1310"/>
      <c r="CP57" s="1310"/>
      <c r="CQ57" s="1310"/>
      <c r="CR57" s="1310"/>
      <c r="CS57" s="1310"/>
      <c r="CT57" s="1310"/>
      <c r="CU57" s="1310"/>
      <c r="CV57" s="1310">
        <v>58.6</v>
      </c>
      <c r="CW57" s="1310"/>
      <c r="CX57" s="1310"/>
      <c r="CY57" s="1310"/>
      <c r="CZ57" s="1310"/>
      <c r="DA57" s="1310"/>
      <c r="DB57" s="1310"/>
      <c r="DC57" s="1310"/>
      <c r="DD57" s="407"/>
      <c r="DE57" s="406"/>
    </row>
    <row r="58" spans="1:109" s="402" customFormat="1" x14ac:dyDescent="0.15">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626</v>
      </c>
    </row>
    <row r="64" spans="1:109" x14ac:dyDescent="0.15">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632</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620</v>
      </c>
    </row>
    <row r="72" spans="2:107" x14ac:dyDescent="0.15">
      <c r="B72" s="394"/>
      <c r="G72" s="1308"/>
      <c r="H72" s="1308"/>
      <c r="I72" s="1308"/>
      <c r="J72" s="1308"/>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x14ac:dyDescent="0.15">
      <c r="B73" s="394"/>
      <c r="G73" s="1325"/>
      <c r="H73" s="1325"/>
      <c r="I73" s="1325"/>
      <c r="J73" s="1325"/>
      <c r="K73" s="1309"/>
      <c r="L73" s="1309"/>
      <c r="M73" s="1309"/>
      <c r="N73" s="1309"/>
      <c r="AM73" s="403"/>
      <c r="AN73" s="1313" t="s">
        <v>621</v>
      </c>
      <c r="AO73" s="1313"/>
      <c r="AP73" s="1313"/>
      <c r="AQ73" s="1313"/>
      <c r="AR73" s="1313"/>
      <c r="AS73" s="1313"/>
      <c r="AT73" s="1313"/>
      <c r="AU73" s="1313"/>
      <c r="AV73" s="1313"/>
      <c r="AW73" s="1313"/>
      <c r="AX73" s="1313"/>
      <c r="AY73" s="1313"/>
      <c r="AZ73" s="1313"/>
      <c r="BA73" s="1313"/>
      <c r="BB73" s="1313" t="s">
        <v>627</v>
      </c>
      <c r="BC73" s="1313"/>
      <c r="BD73" s="1313"/>
      <c r="BE73" s="1313"/>
      <c r="BF73" s="1313"/>
      <c r="BG73" s="1313"/>
      <c r="BH73" s="1313"/>
      <c r="BI73" s="1313"/>
      <c r="BJ73" s="1313"/>
      <c r="BK73" s="1313"/>
      <c r="BL73" s="1313"/>
      <c r="BM73" s="1313"/>
      <c r="BN73" s="1313"/>
      <c r="BO73" s="1313"/>
      <c r="BP73" s="1310">
        <v>18.399999999999999</v>
      </c>
      <c r="BQ73" s="1310"/>
      <c r="BR73" s="1310"/>
      <c r="BS73" s="1310"/>
      <c r="BT73" s="1310"/>
      <c r="BU73" s="1310"/>
      <c r="BV73" s="1310"/>
      <c r="BW73" s="1310"/>
      <c r="BX73" s="1310">
        <v>7.8</v>
      </c>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5"/>
      <c r="H74" s="1325"/>
      <c r="I74" s="1325"/>
      <c r="J74" s="1325"/>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5"/>
      <c r="H75" s="1325"/>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628</v>
      </c>
      <c r="BC75" s="1313"/>
      <c r="BD75" s="1313"/>
      <c r="BE75" s="1313"/>
      <c r="BF75" s="1313"/>
      <c r="BG75" s="1313"/>
      <c r="BH75" s="1313"/>
      <c r="BI75" s="1313"/>
      <c r="BJ75" s="1313"/>
      <c r="BK75" s="1313"/>
      <c r="BL75" s="1313"/>
      <c r="BM75" s="1313"/>
      <c r="BN75" s="1313"/>
      <c r="BO75" s="1313"/>
      <c r="BP75" s="1310">
        <v>7.3</v>
      </c>
      <c r="BQ75" s="1310"/>
      <c r="BR75" s="1310"/>
      <c r="BS75" s="1310"/>
      <c r="BT75" s="1310"/>
      <c r="BU75" s="1310"/>
      <c r="BV75" s="1310"/>
      <c r="BW75" s="1310"/>
      <c r="BX75" s="1310">
        <v>6.5</v>
      </c>
      <c r="BY75" s="1310"/>
      <c r="BZ75" s="1310"/>
      <c r="CA75" s="1310"/>
      <c r="CB75" s="1310"/>
      <c r="CC75" s="1310"/>
      <c r="CD75" s="1310"/>
      <c r="CE75" s="1310"/>
      <c r="CF75" s="1310">
        <v>6.6</v>
      </c>
      <c r="CG75" s="1310"/>
      <c r="CH75" s="1310"/>
      <c r="CI75" s="1310"/>
      <c r="CJ75" s="1310"/>
      <c r="CK75" s="1310"/>
      <c r="CL75" s="1310"/>
      <c r="CM75" s="1310"/>
      <c r="CN75" s="1310">
        <v>6</v>
      </c>
      <c r="CO75" s="1310"/>
      <c r="CP75" s="1310"/>
      <c r="CQ75" s="1310"/>
      <c r="CR75" s="1310"/>
      <c r="CS75" s="1310"/>
      <c r="CT75" s="1310"/>
      <c r="CU75" s="1310"/>
      <c r="CV75" s="1310">
        <v>6.7</v>
      </c>
      <c r="CW75" s="1310"/>
      <c r="CX75" s="1310"/>
      <c r="CY75" s="1310"/>
      <c r="CZ75" s="1310"/>
      <c r="DA75" s="1310"/>
      <c r="DB75" s="1310"/>
      <c r="DC75" s="1310"/>
    </row>
    <row r="76" spans="2:107" x14ac:dyDescent="0.15">
      <c r="B76" s="394"/>
      <c r="G76" s="1325"/>
      <c r="H76" s="1325"/>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8"/>
      <c r="H77" s="1308"/>
      <c r="I77" s="1308"/>
      <c r="J77" s="1308"/>
      <c r="K77" s="1309"/>
      <c r="L77" s="1309"/>
      <c r="M77" s="1309"/>
      <c r="N77" s="1309"/>
      <c r="AN77" s="1314" t="s">
        <v>624</v>
      </c>
      <c r="AO77" s="1314"/>
      <c r="AP77" s="1314"/>
      <c r="AQ77" s="1314"/>
      <c r="AR77" s="1314"/>
      <c r="AS77" s="1314"/>
      <c r="AT77" s="1314"/>
      <c r="AU77" s="1314"/>
      <c r="AV77" s="1314"/>
      <c r="AW77" s="1314"/>
      <c r="AX77" s="1314"/>
      <c r="AY77" s="1314"/>
      <c r="AZ77" s="1314"/>
      <c r="BA77" s="1314"/>
      <c r="BB77" s="1313" t="s">
        <v>627</v>
      </c>
      <c r="BC77" s="1313"/>
      <c r="BD77" s="1313"/>
      <c r="BE77" s="1313"/>
      <c r="BF77" s="1313"/>
      <c r="BG77" s="1313"/>
      <c r="BH77" s="1313"/>
      <c r="BI77" s="1313"/>
      <c r="BJ77" s="1313"/>
      <c r="BK77" s="1313"/>
      <c r="BL77" s="1313"/>
      <c r="BM77" s="1313"/>
      <c r="BN77" s="1313"/>
      <c r="BO77" s="1313"/>
      <c r="BP77" s="1310">
        <v>17.899999999999999</v>
      </c>
      <c r="BQ77" s="1310"/>
      <c r="BR77" s="1310"/>
      <c r="BS77" s="1310"/>
      <c r="BT77" s="1310"/>
      <c r="BU77" s="1310"/>
      <c r="BV77" s="1310"/>
      <c r="BW77" s="1310"/>
      <c r="BX77" s="1310">
        <v>20.2</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629</v>
      </c>
      <c r="BC79" s="1313"/>
      <c r="BD79" s="1313"/>
      <c r="BE79" s="1313"/>
      <c r="BF79" s="1313"/>
      <c r="BG79" s="1313"/>
      <c r="BH79" s="1313"/>
      <c r="BI79" s="1313"/>
      <c r="BJ79" s="1313"/>
      <c r="BK79" s="1313"/>
      <c r="BL79" s="1313"/>
      <c r="BM79" s="1313"/>
      <c r="BN79" s="1313"/>
      <c r="BO79" s="1313"/>
      <c r="BP79" s="1310">
        <v>9.5</v>
      </c>
      <c r="BQ79" s="1310"/>
      <c r="BR79" s="1310"/>
      <c r="BS79" s="1310"/>
      <c r="BT79" s="1310"/>
      <c r="BU79" s="1310"/>
      <c r="BV79" s="1310"/>
      <c r="BW79" s="1310"/>
      <c r="BX79" s="1310">
        <v>9.3000000000000007</v>
      </c>
      <c r="BY79" s="1310"/>
      <c r="BZ79" s="1310"/>
      <c r="CA79" s="1310"/>
      <c r="CB79" s="1310"/>
      <c r="CC79" s="1310"/>
      <c r="CD79" s="1310"/>
      <c r="CE79" s="1310"/>
      <c r="CF79" s="1310">
        <v>7.9</v>
      </c>
      <c r="CG79" s="1310"/>
      <c r="CH79" s="1310"/>
      <c r="CI79" s="1310"/>
      <c r="CJ79" s="1310"/>
      <c r="CK79" s="1310"/>
      <c r="CL79" s="1310"/>
      <c r="CM79" s="1310"/>
      <c r="CN79" s="1310">
        <v>7.9</v>
      </c>
      <c r="CO79" s="1310"/>
      <c r="CP79" s="1310"/>
      <c r="CQ79" s="1310"/>
      <c r="CR79" s="1310"/>
      <c r="CS79" s="1310"/>
      <c r="CT79" s="1310"/>
      <c r="CU79" s="1310"/>
      <c r="CV79" s="1310">
        <v>7.8</v>
      </c>
      <c r="CW79" s="1310"/>
      <c r="CX79" s="1310"/>
      <c r="CY79" s="1310"/>
      <c r="CZ79" s="1310"/>
      <c r="DA79" s="1310"/>
      <c r="DB79" s="1310"/>
      <c r="DC79" s="1310"/>
    </row>
    <row r="80" spans="2:107" x14ac:dyDescent="0.15">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oreW+rWAy3phRg9TUfqOFmQu5mt6p7v5ShZzoOTzQ/wj1xe5/NcUzTneNJYlNJefE2uVUVMRalBgqvDYpXwtQ==" saltValue="X8foaLb0Ea1TaL1+kFjSr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V69" zoomScaleNormal="100" zoomScaleSheetLayoutView="70" workbookViewId="0">
      <selection activeCell="BE112" sqref="BE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EyT1klgcBPBMpqBLVmfUG6VlA7RMBBaKDeraawcQm5zeFpSCl8cCWGE8dJAnf4PJcf4odsE98vI6N4Hs9Obuw==" saltValue="NIUz3oRvSAHnPCgh5SO0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L99"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Cly9Iw3hl8JAVT3xB1HnlVfeE/7FLXwW347IJjP95ZAe7001yEfHr8qaWBZJzLcjH7wRv3f0thFH9KsvB/uJw==" saltValue="iq5nqzlZW5p+JXolVIr+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77723</v>
      </c>
      <c r="E3" s="161"/>
      <c r="F3" s="162">
        <v>119685</v>
      </c>
      <c r="G3" s="163"/>
      <c r="H3" s="164"/>
    </row>
    <row r="4" spans="1:8" x14ac:dyDescent="0.15">
      <c r="A4" s="165"/>
      <c r="B4" s="166"/>
      <c r="C4" s="167"/>
      <c r="D4" s="168">
        <v>56233</v>
      </c>
      <c r="E4" s="169"/>
      <c r="F4" s="170">
        <v>68464</v>
      </c>
      <c r="G4" s="171"/>
      <c r="H4" s="172"/>
    </row>
    <row r="5" spans="1:8" x14ac:dyDescent="0.15">
      <c r="A5" s="153" t="s">
        <v>554</v>
      </c>
      <c r="B5" s="158"/>
      <c r="C5" s="159"/>
      <c r="D5" s="160">
        <v>43017</v>
      </c>
      <c r="E5" s="161"/>
      <c r="F5" s="162">
        <v>106092</v>
      </c>
      <c r="G5" s="163"/>
      <c r="H5" s="164"/>
    </row>
    <row r="6" spans="1:8" x14ac:dyDescent="0.15">
      <c r="A6" s="165"/>
      <c r="B6" s="166"/>
      <c r="C6" s="167"/>
      <c r="D6" s="168">
        <v>37752</v>
      </c>
      <c r="E6" s="169"/>
      <c r="F6" s="170">
        <v>44299</v>
      </c>
      <c r="G6" s="171"/>
      <c r="H6" s="172"/>
    </row>
    <row r="7" spans="1:8" x14ac:dyDescent="0.15">
      <c r="A7" s="153" t="s">
        <v>555</v>
      </c>
      <c r="B7" s="158"/>
      <c r="C7" s="159"/>
      <c r="D7" s="160">
        <v>25087</v>
      </c>
      <c r="E7" s="161"/>
      <c r="F7" s="162">
        <v>79466</v>
      </c>
      <c r="G7" s="163"/>
      <c r="H7" s="164"/>
    </row>
    <row r="8" spans="1:8" x14ac:dyDescent="0.15">
      <c r="A8" s="165"/>
      <c r="B8" s="166"/>
      <c r="C8" s="167"/>
      <c r="D8" s="168">
        <v>14657</v>
      </c>
      <c r="E8" s="169"/>
      <c r="F8" s="170">
        <v>44645</v>
      </c>
      <c r="G8" s="171"/>
      <c r="H8" s="172"/>
    </row>
    <row r="9" spans="1:8" x14ac:dyDescent="0.15">
      <c r="A9" s="153" t="s">
        <v>556</v>
      </c>
      <c r="B9" s="158"/>
      <c r="C9" s="159"/>
      <c r="D9" s="160">
        <v>31695</v>
      </c>
      <c r="E9" s="161"/>
      <c r="F9" s="162">
        <v>90072</v>
      </c>
      <c r="G9" s="163"/>
      <c r="H9" s="164"/>
    </row>
    <row r="10" spans="1:8" x14ac:dyDescent="0.15">
      <c r="A10" s="165"/>
      <c r="B10" s="166"/>
      <c r="C10" s="167"/>
      <c r="D10" s="168">
        <v>12522</v>
      </c>
      <c r="E10" s="169"/>
      <c r="F10" s="170">
        <v>46083</v>
      </c>
      <c r="G10" s="171"/>
      <c r="H10" s="172"/>
    </row>
    <row r="11" spans="1:8" x14ac:dyDescent="0.15">
      <c r="A11" s="153" t="s">
        <v>557</v>
      </c>
      <c r="B11" s="158"/>
      <c r="C11" s="159"/>
      <c r="D11" s="160">
        <v>34142</v>
      </c>
      <c r="E11" s="161"/>
      <c r="F11" s="162">
        <v>88328</v>
      </c>
      <c r="G11" s="163"/>
      <c r="H11" s="164"/>
    </row>
    <row r="12" spans="1:8" x14ac:dyDescent="0.15">
      <c r="A12" s="165"/>
      <c r="B12" s="166"/>
      <c r="C12" s="173"/>
      <c r="D12" s="168">
        <v>27489</v>
      </c>
      <c r="E12" s="169"/>
      <c r="F12" s="170">
        <v>49013</v>
      </c>
      <c r="G12" s="171"/>
      <c r="H12" s="172"/>
    </row>
    <row r="13" spans="1:8" x14ac:dyDescent="0.15">
      <c r="A13" s="153"/>
      <c r="B13" s="158"/>
      <c r="C13" s="174"/>
      <c r="D13" s="175">
        <v>42333</v>
      </c>
      <c r="E13" s="176"/>
      <c r="F13" s="177">
        <v>96729</v>
      </c>
      <c r="G13" s="178"/>
      <c r="H13" s="164"/>
    </row>
    <row r="14" spans="1:8" x14ac:dyDescent="0.15">
      <c r="A14" s="165"/>
      <c r="B14" s="166"/>
      <c r="C14" s="167"/>
      <c r="D14" s="168">
        <v>29731</v>
      </c>
      <c r="E14" s="169"/>
      <c r="F14" s="170">
        <v>50501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9.68</v>
      </c>
      <c r="C19" s="179">
        <f>ROUND(VALUE(SUBSTITUTE(実質収支比率等に係る経年分析!G$48,"▲","-")),2)</f>
        <v>9.09</v>
      </c>
      <c r="D19" s="179">
        <f>ROUND(VALUE(SUBSTITUTE(実質収支比率等に係る経年分析!H$48,"▲","-")),2)</f>
        <v>7.29</v>
      </c>
      <c r="E19" s="179">
        <f>ROUND(VALUE(SUBSTITUTE(実質収支比率等に係る経年分析!I$48,"▲","-")),2)</f>
        <v>6.59</v>
      </c>
      <c r="F19" s="179">
        <f>ROUND(VALUE(SUBSTITUTE(実質収支比率等に係る経年分析!J$48,"▲","-")),2)</f>
        <v>5.29</v>
      </c>
    </row>
    <row r="20" spans="1:11" x14ac:dyDescent="0.15">
      <c r="A20" s="179" t="s">
        <v>55</v>
      </c>
      <c r="B20" s="179">
        <f>ROUND(VALUE(SUBSTITUTE(実質収支比率等に係る経年分析!F$47,"▲","-")),2)</f>
        <v>36.92</v>
      </c>
      <c r="C20" s="179">
        <f>ROUND(VALUE(SUBSTITUTE(実質収支比率等に係る経年分析!G$47,"▲","-")),2)</f>
        <v>37.950000000000003</v>
      </c>
      <c r="D20" s="179">
        <f>ROUND(VALUE(SUBSTITUTE(実質収支比率等に係る経年分析!H$47,"▲","-")),2)</f>
        <v>38.69</v>
      </c>
      <c r="E20" s="179">
        <f>ROUND(VALUE(SUBSTITUTE(実質収支比率等に係る経年分析!I$47,"▲","-")),2)</f>
        <v>35.020000000000003</v>
      </c>
      <c r="F20" s="179">
        <f>ROUND(VALUE(SUBSTITUTE(実質収支比率等に係る経年分析!J$47,"▲","-")),2)</f>
        <v>38.32</v>
      </c>
    </row>
    <row r="21" spans="1:11" x14ac:dyDescent="0.15">
      <c r="A21" s="179" t="s">
        <v>56</v>
      </c>
      <c r="B21" s="179">
        <f>IF(ISNUMBER(VALUE(SUBSTITUTE(実質収支比率等に係る経年分析!F$49,"▲","-"))),ROUND(VALUE(SUBSTITUTE(実質収支比率等に係る経年分析!F$49,"▲","-")),2),NA())</f>
        <v>2.69</v>
      </c>
      <c r="C21" s="179">
        <f>IF(ISNUMBER(VALUE(SUBSTITUTE(実質収支比率等に係る経年分析!G$49,"▲","-"))),ROUND(VALUE(SUBSTITUTE(実質収支比率等に係る経年分析!G$49,"▲","-")),2),NA())</f>
        <v>1.27</v>
      </c>
      <c r="D21" s="179">
        <f>IF(ISNUMBER(VALUE(SUBSTITUTE(実質収支比率等に係る経年分析!H$49,"▲","-"))),ROUND(VALUE(SUBSTITUTE(実質収支比率等に係る経年分析!H$49,"▲","-")),2),NA())</f>
        <v>-0.73</v>
      </c>
      <c r="E21" s="179">
        <f>IF(ISNUMBER(VALUE(SUBSTITUTE(実質収支比率等に係る経年分析!I$49,"▲","-"))),ROUND(VALUE(SUBSTITUTE(実質収支比率等に係る経年分析!I$49,"▲","-")),2),NA())</f>
        <v>-4.49</v>
      </c>
      <c r="F21" s="179">
        <f>IF(ISNUMBER(VALUE(SUBSTITUTE(実質収支比率等に係る経年分析!J$49,"▲","-"))),ROUND(VALUE(SUBSTITUTE(実質収支比率等に係る経年分析!J$49,"▲","-")),2),NA())</f>
        <v>2.5499999999999998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3.83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2.84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1.83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0.98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墓地公園特別会計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8.6999999999999993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375</v>
      </c>
      <c r="E42" s="181"/>
      <c r="F42" s="181"/>
      <c r="G42" s="181">
        <f>'実質公債費比率（分子）の構造'!L$52</f>
        <v>364</v>
      </c>
      <c r="H42" s="181"/>
      <c r="I42" s="181"/>
      <c r="J42" s="181">
        <f>'実質公債費比率（分子）の構造'!M$52</f>
        <v>372</v>
      </c>
      <c r="K42" s="181"/>
      <c r="L42" s="181"/>
      <c r="M42" s="181">
        <f>'実質公債費比率（分子）の構造'!N$52</f>
        <v>372</v>
      </c>
      <c r="N42" s="181"/>
      <c r="O42" s="181"/>
      <c r="P42" s="181">
        <f>'実質公債費比率（分子）の構造'!O$52</f>
        <v>381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x14ac:dyDescent="0.15">
      <c r="A46" s="181" t="s">
        <v>67</v>
      </c>
      <c r="B46" s="181">
        <f>'実質公債費比率（分子）の構造'!K$48</f>
        <v>261</v>
      </c>
      <c r="C46" s="181"/>
      <c r="D46" s="181"/>
      <c r="E46" s="181">
        <f>'実質公債費比率（分子）の構造'!L$48</f>
        <v>220</v>
      </c>
      <c r="F46" s="181"/>
      <c r="G46" s="181"/>
      <c r="H46" s="181">
        <f>'実質公債費比率（分子）の構造'!M$48</f>
        <v>258</v>
      </c>
      <c r="I46" s="181"/>
      <c r="J46" s="181"/>
      <c r="K46" s="181">
        <f>'実質公債費比率（分子）の構造'!N$48</f>
        <v>223</v>
      </c>
      <c r="L46" s="181"/>
      <c r="M46" s="181"/>
      <c r="N46" s="181">
        <f>'実質公債費比率（分子）の構造'!O$48</f>
        <v>258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284</v>
      </c>
      <c r="C49" s="181"/>
      <c r="D49" s="181"/>
      <c r="E49" s="181">
        <f>'実質公債費比率（分子）の構造'!L$45</f>
        <v>279</v>
      </c>
      <c r="F49" s="181"/>
      <c r="G49" s="181"/>
      <c r="H49" s="181">
        <f>'実質公債費比率（分子）の構造'!M$45</f>
        <v>290</v>
      </c>
      <c r="I49" s="181"/>
      <c r="J49" s="181"/>
      <c r="K49" s="181">
        <f>'実質公債費比率（分子）の構造'!N$45</f>
        <v>283</v>
      </c>
      <c r="L49" s="181"/>
      <c r="M49" s="181"/>
      <c r="N49" s="181">
        <f>'実質公債費比率（分子）の構造'!O$45</f>
        <v>317</v>
      </c>
      <c r="O49" s="181"/>
      <c r="P49" s="181"/>
    </row>
    <row r="50" spans="1:16" x14ac:dyDescent="0.15">
      <c r="A50" s="181" t="s">
        <v>71</v>
      </c>
      <c r="B50" s="181" t="e">
        <f>NA()</f>
        <v>#N/A</v>
      </c>
      <c r="C50" s="181">
        <f>IF(ISNUMBER('実質公債費比率（分子）の構造'!K$53),'実質公債費比率（分子）の構造'!K$53,NA())</f>
        <v>170</v>
      </c>
      <c r="D50" s="181" t="e">
        <f>NA()</f>
        <v>#N/A</v>
      </c>
      <c r="E50" s="181" t="e">
        <f>NA()</f>
        <v>#N/A</v>
      </c>
      <c r="F50" s="181">
        <f>IF(ISNUMBER('実質公債費比率（分子）の構造'!L$53),'実質公債費比率（分子）の構造'!L$53,NA())</f>
        <v>135</v>
      </c>
      <c r="G50" s="181" t="e">
        <f>NA()</f>
        <v>#N/A</v>
      </c>
      <c r="H50" s="181" t="e">
        <f>NA()</f>
        <v>#N/A</v>
      </c>
      <c r="I50" s="181">
        <f>IF(ISNUMBER('実質公債費比率（分子）の構造'!M$53),'実質公債費比率（分子）の構造'!M$53,NA())</f>
        <v>176</v>
      </c>
      <c r="J50" s="181" t="e">
        <f>NA()</f>
        <v>#N/A</v>
      </c>
      <c r="K50" s="181" t="e">
        <f>NA()</f>
        <v>#N/A</v>
      </c>
      <c r="L50" s="181">
        <f>IF(ISNUMBER('実質公債費比率（分子）の構造'!N$53),'実質公債費比率（分子）の構造'!N$53,NA())</f>
        <v>134</v>
      </c>
      <c r="M50" s="181" t="e">
        <f>NA()</f>
        <v>#N/A</v>
      </c>
      <c r="N50" s="181" t="e">
        <f>NA()</f>
        <v>#N/A</v>
      </c>
      <c r="O50" s="181">
        <f>IF(ISNUMBER('実質公債費比率（分子）の構造'!O$53),'実質公債費比率（分子）の構造'!O$53,NA())</f>
        <v>194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4246</v>
      </c>
      <c r="E56" s="180"/>
      <c r="F56" s="180"/>
      <c r="G56" s="180">
        <f>'将来負担比率（分子）の構造'!J$52</f>
        <v>4344</v>
      </c>
      <c r="H56" s="180"/>
      <c r="I56" s="180"/>
      <c r="J56" s="180">
        <f>'将来負担比率（分子）の構造'!K$52</f>
        <v>4304</v>
      </c>
      <c r="K56" s="180"/>
      <c r="L56" s="180"/>
      <c r="M56" s="180">
        <f>'将来負担比率（分子）の構造'!L$52</f>
        <v>4257</v>
      </c>
      <c r="N56" s="180"/>
      <c r="O56" s="180"/>
      <c r="P56" s="180">
        <f>'将来負担比率（分子）の構造'!M$52</f>
        <v>4275</v>
      </c>
    </row>
    <row r="57" spans="1:16" x14ac:dyDescent="0.15">
      <c r="A57" s="180" t="s">
        <v>42</v>
      </c>
      <c r="B57" s="180"/>
      <c r="C57" s="180"/>
      <c r="D57" s="180">
        <f>'将来負担比率（分子）の構造'!I$51</f>
        <v>25</v>
      </c>
      <c r="E57" s="180"/>
      <c r="F57" s="180"/>
      <c r="G57" s="180">
        <f>'将来負担比率（分子）の構造'!J$51</f>
        <v>22</v>
      </c>
      <c r="H57" s="180"/>
      <c r="I57" s="180"/>
      <c r="J57" s="180">
        <f>'将来負担比率（分子）の構造'!K$51</f>
        <v>18</v>
      </c>
      <c r="K57" s="180"/>
      <c r="L57" s="180"/>
      <c r="M57" s="180">
        <f>'将来負担比率（分子）の構造'!L$51</f>
        <v>14</v>
      </c>
      <c r="N57" s="180"/>
      <c r="O57" s="180"/>
      <c r="P57" s="180">
        <f>'将来負担比率（分子）の構造'!M$51</f>
        <v>10</v>
      </c>
    </row>
    <row r="58" spans="1:16" x14ac:dyDescent="0.15">
      <c r="A58" s="180" t="s">
        <v>41</v>
      </c>
      <c r="B58" s="180"/>
      <c r="C58" s="180"/>
      <c r="D58" s="180">
        <f>'将来負担比率（分子）の構造'!I$50</f>
        <v>1842</v>
      </c>
      <c r="E58" s="180"/>
      <c r="F58" s="180"/>
      <c r="G58" s="180">
        <f>'将来負担比率（分子）の構造'!J$50</f>
        <v>1992</v>
      </c>
      <c r="H58" s="180"/>
      <c r="I58" s="180"/>
      <c r="J58" s="180">
        <f>'将来負担比率（分子）の構造'!K$50</f>
        <v>2112</v>
      </c>
      <c r="K58" s="180"/>
      <c r="L58" s="180"/>
      <c r="M58" s="180">
        <f>'将来負担比率（分子）の構造'!L$50</f>
        <v>2133</v>
      </c>
      <c r="N58" s="180"/>
      <c r="O58" s="180"/>
      <c r="P58" s="180">
        <f>'将来負担比率（分子）の構造'!M$50</f>
        <v>2324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126</v>
      </c>
      <c r="C62" s="180"/>
      <c r="D62" s="180"/>
      <c r="E62" s="180">
        <f>'将来負担比率（分子）の構造'!J$45</f>
        <v>98</v>
      </c>
      <c r="F62" s="180"/>
      <c r="G62" s="180"/>
      <c r="H62" s="180">
        <f>'将来負担比率（分子）の構造'!K$45</f>
        <v>12</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4</v>
      </c>
      <c r="C63" s="180"/>
      <c r="D63" s="180"/>
      <c r="E63" s="180">
        <f>'将来負担比率（分子）の構造'!J$44</f>
        <v>4</v>
      </c>
      <c r="F63" s="180"/>
      <c r="G63" s="180"/>
      <c r="H63" s="180">
        <f>'将来負担比率（分子）の構造'!K$44</f>
        <v>4</v>
      </c>
      <c r="I63" s="180"/>
      <c r="J63" s="180"/>
      <c r="K63" s="180">
        <f>'将来負担比率（分子）の構造'!L$44</f>
        <v>3</v>
      </c>
      <c r="L63" s="180"/>
      <c r="M63" s="180"/>
      <c r="N63" s="180">
        <f>'将来負担比率（分子）の構造'!M$44</f>
        <v>3</v>
      </c>
      <c r="O63" s="180"/>
      <c r="P63" s="180"/>
    </row>
    <row r="64" spans="1:16" x14ac:dyDescent="0.15">
      <c r="A64" s="180" t="s">
        <v>33</v>
      </c>
      <c r="B64" s="180">
        <f>'将来負担比率（分子）の構造'!I$43</f>
        <v>2573</v>
      </c>
      <c r="C64" s="180"/>
      <c r="D64" s="180"/>
      <c r="E64" s="180">
        <f>'将来負担比率（分子）の構造'!J$43</f>
        <v>2363</v>
      </c>
      <c r="F64" s="180"/>
      <c r="G64" s="180"/>
      <c r="H64" s="180">
        <f>'将来負担比率（分子）の構造'!K$43</f>
        <v>2246</v>
      </c>
      <c r="I64" s="180"/>
      <c r="J64" s="180"/>
      <c r="K64" s="180">
        <f>'将来負担比率（分子）の構造'!L$43</f>
        <v>2040</v>
      </c>
      <c r="L64" s="180"/>
      <c r="M64" s="180"/>
      <c r="N64" s="180">
        <f>'将来負担比率（分子）の構造'!M$43</f>
        <v>2110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3852</v>
      </c>
      <c r="C66" s="180"/>
      <c r="D66" s="180"/>
      <c r="E66" s="180">
        <f>'将来負担比率（分子）の構造'!J$41</f>
        <v>4087</v>
      </c>
      <c r="F66" s="180"/>
      <c r="G66" s="180"/>
      <c r="H66" s="180">
        <f>'将来負担比率（分子）の構造'!K$41</f>
        <v>4100</v>
      </c>
      <c r="I66" s="180"/>
      <c r="J66" s="180"/>
      <c r="K66" s="180">
        <f>'将来負担比率（分子）の構造'!L$41</f>
        <v>4145</v>
      </c>
      <c r="L66" s="180"/>
      <c r="M66" s="180"/>
      <c r="N66" s="180">
        <f>'将来負担比率（分子）の構造'!M$41</f>
        <v>4263</v>
      </c>
      <c r="O66" s="180"/>
      <c r="P66" s="180"/>
    </row>
    <row r="67" spans="1:16" x14ac:dyDescent="0.15">
      <c r="A67" s="180" t="s">
        <v>75</v>
      </c>
      <c r="B67" s="180" t="e">
        <f>NA()</f>
        <v>#N/A</v>
      </c>
      <c r="C67" s="180">
        <f>IF(ISNUMBER('将来負担比率（分子）の構造'!I$53), IF('将来負担比率（分子）の構造'!I$53 &lt; 0, 0, '将来負担比率（分子）の構造'!I$53), NA())</f>
        <v>441</v>
      </c>
      <c r="D67" s="180" t="e">
        <f>NA()</f>
        <v>#N/A</v>
      </c>
      <c r="E67" s="180" t="e">
        <f>NA()</f>
        <v>#N/A</v>
      </c>
      <c r="F67" s="180">
        <f>IF(ISNUMBER('将来負担比率（分子）の構造'!J$53), IF('将来負担比率（分子）の構造'!J$53 &lt; 0, 0, '将来負担比率（分子）の構造'!J$53), NA())</f>
        <v>194</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1098</v>
      </c>
      <c r="C72" s="184">
        <f>基金残高に係る経年分析!G55</f>
        <v>991</v>
      </c>
      <c r="D72" s="184">
        <f>基金残高に係る経年分析!H55</f>
        <v>1099</v>
      </c>
    </row>
    <row r="73" spans="1:16" x14ac:dyDescent="0.15">
      <c r="A73" s="183" t="s">
        <v>78</v>
      </c>
      <c r="B73" s="184">
        <f>基金残高に係る経年分析!F56</f>
        <v>24</v>
      </c>
      <c r="C73" s="184">
        <f>基金残高に係る経年分析!G56</f>
        <v>24</v>
      </c>
      <c r="D73" s="184">
        <f>基金残高に係る経年分析!H56</f>
        <v>24</v>
      </c>
    </row>
    <row r="74" spans="1:16" x14ac:dyDescent="0.15">
      <c r="A74" s="183" t="s">
        <v>79</v>
      </c>
      <c r="B74" s="184">
        <f>基金残高に係る経年分析!F57</f>
        <v>833</v>
      </c>
      <c r="C74" s="184">
        <f>基金残高に係る経年分析!G57</f>
        <v>938</v>
      </c>
      <c r="D74" s="184">
        <f>基金残高に係る経年分析!H57</f>
        <v>984</v>
      </c>
    </row>
  </sheetData>
  <sheetProtection algorithmName="SHA-512" hashValue="v9++8gjow2Co3ryJ/zrVh8l6/AhxWCZab5jp1JvTKq11aTqMQIoUDfOfrzPzQa/18vwUlKWaW8LfBj2L186ApA==" saltValue="TMTir6LtUyqB1bM+v80C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9"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231</v>
      </c>
      <c r="C5" s="666"/>
      <c r="D5" s="666"/>
      <c r="E5" s="666"/>
      <c r="F5" s="666"/>
      <c r="G5" s="666"/>
      <c r="H5" s="666"/>
      <c r="I5" s="666"/>
      <c r="J5" s="666"/>
      <c r="K5" s="666"/>
      <c r="L5" s="666"/>
      <c r="M5" s="666"/>
      <c r="N5" s="666"/>
      <c r="O5" s="666"/>
      <c r="P5" s="666"/>
      <c r="Q5" s="667"/>
      <c r="R5" s="668">
        <v>2230527</v>
      </c>
      <c r="S5" s="669"/>
      <c r="T5" s="669"/>
      <c r="U5" s="669"/>
      <c r="V5" s="669"/>
      <c r="W5" s="669"/>
      <c r="X5" s="669"/>
      <c r="Y5" s="670"/>
      <c r="Z5" s="671">
        <v>49.4</v>
      </c>
      <c r="AA5" s="671"/>
      <c r="AB5" s="671"/>
      <c r="AC5" s="671"/>
      <c r="AD5" s="672">
        <v>2230527</v>
      </c>
      <c r="AE5" s="672"/>
      <c r="AF5" s="672"/>
      <c r="AG5" s="672"/>
      <c r="AH5" s="672"/>
      <c r="AI5" s="672"/>
      <c r="AJ5" s="672"/>
      <c r="AK5" s="672"/>
      <c r="AL5" s="673">
        <v>78.8</v>
      </c>
      <c r="AM5" s="674"/>
      <c r="AN5" s="674"/>
      <c r="AO5" s="675"/>
      <c r="AP5" s="665" t="s">
        <v>232</v>
      </c>
      <c r="AQ5" s="666"/>
      <c r="AR5" s="666"/>
      <c r="AS5" s="666"/>
      <c r="AT5" s="666"/>
      <c r="AU5" s="666"/>
      <c r="AV5" s="666"/>
      <c r="AW5" s="666"/>
      <c r="AX5" s="666"/>
      <c r="AY5" s="666"/>
      <c r="AZ5" s="666"/>
      <c r="BA5" s="666"/>
      <c r="BB5" s="666"/>
      <c r="BC5" s="666"/>
      <c r="BD5" s="666"/>
      <c r="BE5" s="666"/>
      <c r="BF5" s="667"/>
      <c r="BG5" s="679">
        <v>2228541</v>
      </c>
      <c r="BH5" s="680"/>
      <c r="BI5" s="680"/>
      <c r="BJ5" s="680"/>
      <c r="BK5" s="680"/>
      <c r="BL5" s="680"/>
      <c r="BM5" s="680"/>
      <c r="BN5" s="681"/>
      <c r="BO5" s="682">
        <v>99.9</v>
      </c>
      <c r="BP5" s="682"/>
      <c r="BQ5" s="682"/>
      <c r="BR5" s="682"/>
      <c r="BS5" s="683" t="s">
        <v>233</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225</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x14ac:dyDescent="0.15">
      <c r="B6" s="676" t="s">
        <v>237</v>
      </c>
      <c r="C6" s="677"/>
      <c r="D6" s="677"/>
      <c r="E6" s="677"/>
      <c r="F6" s="677"/>
      <c r="G6" s="677"/>
      <c r="H6" s="677"/>
      <c r="I6" s="677"/>
      <c r="J6" s="677"/>
      <c r="K6" s="677"/>
      <c r="L6" s="677"/>
      <c r="M6" s="677"/>
      <c r="N6" s="677"/>
      <c r="O6" s="677"/>
      <c r="P6" s="677"/>
      <c r="Q6" s="678"/>
      <c r="R6" s="679">
        <v>26407</v>
      </c>
      <c r="S6" s="680"/>
      <c r="T6" s="680"/>
      <c r="U6" s="680"/>
      <c r="V6" s="680"/>
      <c r="W6" s="680"/>
      <c r="X6" s="680"/>
      <c r="Y6" s="681"/>
      <c r="Z6" s="682">
        <v>0.6</v>
      </c>
      <c r="AA6" s="682"/>
      <c r="AB6" s="682"/>
      <c r="AC6" s="682"/>
      <c r="AD6" s="683">
        <v>26407</v>
      </c>
      <c r="AE6" s="683"/>
      <c r="AF6" s="683"/>
      <c r="AG6" s="683"/>
      <c r="AH6" s="683"/>
      <c r="AI6" s="683"/>
      <c r="AJ6" s="683"/>
      <c r="AK6" s="683"/>
      <c r="AL6" s="684">
        <v>0.9</v>
      </c>
      <c r="AM6" s="685"/>
      <c r="AN6" s="685"/>
      <c r="AO6" s="686"/>
      <c r="AP6" s="676" t="s">
        <v>238</v>
      </c>
      <c r="AQ6" s="677"/>
      <c r="AR6" s="677"/>
      <c r="AS6" s="677"/>
      <c r="AT6" s="677"/>
      <c r="AU6" s="677"/>
      <c r="AV6" s="677"/>
      <c r="AW6" s="677"/>
      <c r="AX6" s="677"/>
      <c r="AY6" s="677"/>
      <c r="AZ6" s="677"/>
      <c r="BA6" s="677"/>
      <c r="BB6" s="677"/>
      <c r="BC6" s="677"/>
      <c r="BD6" s="677"/>
      <c r="BE6" s="677"/>
      <c r="BF6" s="678"/>
      <c r="BG6" s="679">
        <v>2228541</v>
      </c>
      <c r="BH6" s="680"/>
      <c r="BI6" s="680"/>
      <c r="BJ6" s="680"/>
      <c r="BK6" s="680"/>
      <c r="BL6" s="680"/>
      <c r="BM6" s="680"/>
      <c r="BN6" s="681"/>
      <c r="BO6" s="682">
        <v>99.9</v>
      </c>
      <c r="BP6" s="682"/>
      <c r="BQ6" s="682"/>
      <c r="BR6" s="682"/>
      <c r="BS6" s="683" t="s">
        <v>190</v>
      </c>
      <c r="BT6" s="683"/>
      <c r="BU6" s="683"/>
      <c r="BV6" s="683"/>
      <c r="BW6" s="683"/>
      <c r="BX6" s="683"/>
      <c r="BY6" s="683"/>
      <c r="BZ6" s="683"/>
      <c r="CA6" s="683"/>
      <c r="CB6" s="687"/>
      <c r="CD6" s="690" t="s">
        <v>239</v>
      </c>
      <c r="CE6" s="691"/>
      <c r="CF6" s="691"/>
      <c r="CG6" s="691"/>
      <c r="CH6" s="691"/>
      <c r="CI6" s="691"/>
      <c r="CJ6" s="691"/>
      <c r="CK6" s="691"/>
      <c r="CL6" s="691"/>
      <c r="CM6" s="691"/>
      <c r="CN6" s="691"/>
      <c r="CO6" s="691"/>
      <c r="CP6" s="691"/>
      <c r="CQ6" s="692"/>
      <c r="CR6" s="679">
        <v>80322</v>
      </c>
      <c r="CS6" s="680"/>
      <c r="CT6" s="680"/>
      <c r="CU6" s="680"/>
      <c r="CV6" s="680"/>
      <c r="CW6" s="680"/>
      <c r="CX6" s="680"/>
      <c r="CY6" s="681"/>
      <c r="CZ6" s="673">
        <v>1.9</v>
      </c>
      <c r="DA6" s="674"/>
      <c r="DB6" s="674"/>
      <c r="DC6" s="693"/>
      <c r="DD6" s="688" t="s">
        <v>233</v>
      </c>
      <c r="DE6" s="680"/>
      <c r="DF6" s="680"/>
      <c r="DG6" s="680"/>
      <c r="DH6" s="680"/>
      <c r="DI6" s="680"/>
      <c r="DJ6" s="680"/>
      <c r="DK6" s="680"/>
      <c r="DL6" s="680"/>
      <c r="DM6" s="680"/>
      <c r="DN6" s="680"/>
      <c r="DO6" s="680"/>
      <c r="DP6" s="681"/>
      <c r="DQ6" s="688">
        <v>80322</v>
      </c>
      <c r="DR6" s="680"/>
      <c r="DS6" s="680"/>
      <c r="DT6" s="680"/>
      <c r="DU6" s="680"/>
      <c r="DV6" s="680"/>
      <c r="DW6" s="680"/>
      <c r="DX6" s="680"/>
      <c r="DY6" s="680"/>
      <c r="DZ6" s="680"/>
      <c r="EA6" s="680"/>
      <c r="EB6" s="680"/>
      <c r="EC6" s="689"/>
    </row>
    <row r="7" spans="2:143" ht="11.25" customHeight="1" x14ac:dyDescent="0.15">
      <c r="B7" s="676" t="s">
        <v>240</v>
      </c>
      <c r="C7" s="677"/>
      <c r="D7" s="677"/>
      <c r="E7" s="677"/>
      <c r="F7" s="677"/>
      <c r="G7" s="677"/>
      <c r="H7" s="677"/>
      <c r="I7" s="677"/>
      <c r="J7" s="677"/>
      <c r="K7" s="677"/>
      <c r="L7" s="677"/>
      <c r="M7" s="677"/>
      <c r="N7" s="677"/>
      <c r="O7" s="677"/>
      <c r="P7" s="677"/>
      <c r="Q7" s="678"/>
      <c r="R7" s="679">
        <v>3986</v>
      </c>
      <c r="S7" s="680"/>
      <c r="T7" s="680"/>
      <c r="U7" s="680"/>
      <c r="V7" s="680"/>
      <c r="W7" s="680"/>
      <c r="X7" s="680"/>
      <c r="Y7" s="681"/>
      <c r="Z7" s="682">
        <v>0.1</v>
      </c>
      <c r="AA7" s="682"/>
      <c r="AB7" s="682"/>
      <c r="AC7" s="682"/>
      <c r="AD7" s="683">
        <v>3986</v>
      </c>
      <c r="AE7" s="683"/>
      <c r="AF7" s="683"/>
      <c r="AG7" s="683"/>
      <c r="AH7" s="683"/>
      <c r="AI7" s="683"/>
      <c r="AJ7" s="683"/>
      <c r="AK7" s="683"/>
      <c r="AL7" s="684">
        <v>0.1</v>
      </c>
      <c r="AM7" s="685"/>
      <c r="AN7" s="685"/>
      <c r="AO7" s="686"/>
      <c r="AP7" s="676" t="s">
        <v>241</v>
      </c>
      <c r="AQ7" s="677"/>
      <c r="AR7" s="677"/>
      <c r="AS7" s="677"/>
      <c r="AT7" s="677"/>
      <c r="AU7" s="677"/>
      <c r="AV7" s="677"/>
      <c r="AW7" s="677"/>
      <c r="AX7" s="677"/>
      <c r="AY7" s="677"/>
      <c r="AZ7" s="677"/>
      <c r="BA7" s="677"/>
      <c r="BB7" s="677"/>
      <c r="BC7" s="677"/>
      <c r="BD7" s="677"/>
      <c r="BE7" s="677"/>
      <c r="BF7" s="678"/>
      <c r="BG7" s="679">
        <v>1006662</v>
      </c>
      <c r="BH7" s="680"/>
      <c r="BI7" s="680"/>
      <c r="BJ7" s="680"/>
      <c r="BK7" s="680"/>
      <c r="BL7" s="680"/>
      <c r="BM7" s="680"/>
      <c r="BN7" s="681"/>
      <c r="BO7" s="682">
        <v>45.1</v>
      </c>
      <c r="BP7" s="682"/>
      <c r="BQ7" s="682"/>
      <c r="BR7" s="682"/>
      <c r="BS7" s="683" t="s">
        <v>190</v>
      </c>
      <c r="BT7" s="683"/>
      <c r="BU7" s="683"/>
      <c r="BV7" s="683"/>
      <c r="BW7" s="683"/>
      <c r="BX7" s="683"/>
      <c r="BY7" s="683"/>
      <c r="BZ7" s="683"/>
      <c r="CA7" s="683"/>
      <c r="CB7" s="687"/>
      <c r="CD7" s="694" t="s">
        <v>242</v>
      </c>
      <c r="CE7" s="695"/>
      <c r="CF7" s="695"/>
      <c r="CG7" s="695"/>
      <c r="CH7" s="695"/>
      <c r="CI7" s="695"/>
      <c r="CJ7" s="695"/>
      <c r="CK7" s="695"/>
      <c r="CL7" s="695"/>
      <c r="CM7" s="695"/>
      <c r="CN7" s="695"/>
      <c r="CO7" s="695"/>
      <c r="CP7" s="695"/>
      <c r="CQ7" s="696"/>
      <c r="CR7" s="679">
        <v>991398</v>
      </c>
      <c r="CS7" s="680"/>
      <c r="CT7" s="680"/>
      <c r="CU7" s="680"/>
      <c r="CV7" s="680"/>
      <c r="CW7" s="680"/>
      <c r="CX7" s="680"/>
      <c r="CY7" s="681"/>
      <c r="CZ7" s="682">
        <v>23</v>
      </c>
      <c r="DA7" s="682"/>
      <c r="DB7" s="682"/>
      <c r="DC7" s="682"/>
      <c r="DD7" s="688">
        <v>8532</v>
      </c>
      <c r="DE7" s="680"/>
      <c r="DF7" s="680"/>
      <c r="DG7" s="680"/>
      <c r="DH7" s="680"/>
      <c r="DI7" s="680"/>
      <c r="DJ7" s="680"/>
      <c r="DK7" s="680"/>
      <c r="DL7" s="680"/>
      <c r="DM7" s="680"/>
      <c r="DN7" s="680"/>
      <c r="DO7" s="680"/>
      <c r="DP7" s="681"/>
      <c r="DQ7" s="688">
        <v>945180</v>
      </c>
      <c r="DR7" s="680"/>
      <c r="DS7" s="680"/>
      <c r="DT7" s="680"/>
      <c r="DU7" s="680"/>
      <c r="DV7" s="680"/>
      <c r="DW7" s="680"/>
      <c r="DX7" s="680"/>
      <c r="DY7" s="680"/>
      <c r="DZ7" s="680"/>
      <c r="EA7" s="680"/>
      <c r="EB7" s="680"/>
      <c r="EC7" s="689"/>
    </row>
    <row r="8" spans="2:143" ht="11.25" customHeight="1" x14ac:dyDescent="0.15">
      <c r="B8" s="676" t="s">
        <v>243</v>
      </c>
      <c r="C8" s="677"/>
      <c r="D8" s="677"/>
      <c r="E8" s="677"/>
      <c r="F8" s="677"/>
      <c r="G8" s="677"/>
      <c r="H8" s="677"/>
      <c r="I8" s="677"/>
      <c r="J8" s="677"/>
      <c r="K8" s="677"/>
      <c r="L8" s="677"/>
      <c r="M8" s="677"/>
      <c r="N8" s="677"/>
      <c r="O8" s="677"/>
      <c r="P8" s="677"/>
      <c r="Q8" s="678"/>
      <c r="R8" s="679">
        <v>8044</v>
      </c>
      <c r="S8" s="680"/>
      <c r="T8" s="680"/>
      <c r="U8" s="680"/>
      <c r="V8" s="680"/>
      <c r="W8" s="680"/>
      <c r="X8" s="680"/>
      <c r="Y8" s="681"/>
      <c r="Z8" s="682">
        <v>0.2</v>
      </c>
      <c r="AA8" s="682"/>
      <c r="AB8" s="682"/>
      <c r="AC8" s="682"/>
      <c r="AD8" s="683">
        <v>8044</v>
      </c>
      <c r="AE8" s="683"/>
      <c r="AF8" s="683"/>
      <c r="AG8" s="683"/>
      <c r="AH8" s="683"/>
      <c r="AI8" s="683"/>
      <c r="AJ8" s="683"/>
      <c r="AK8" s="683"/>
      <c r="AL8" s="684">
        <v>0.3</v>
      </c>
      <c r="AM8" s="685"/>
      <c r="AN8" s="685"/>
      <c r="AO8" s="686"/>
      <c r="AP8" s="676" t="s">
        <v>244</v>
      </c>
      <c r="AQ8" s="677"/>
      <c r="AR8" s="677"/>
      <c r="AS8" s="677"/>
      <c r="AT8" s="677"/>
      <c r="AU8" s="677"/>
      <c r="AV8" s="677"/>
      <c r="AW8" s="677"/>
      <c r="AX8" s="677"/>
      <c r="AY8" s="677"/>
      <c r="AZ8" s="677"/>
      <c r="BA8" s="677"/>
      <c r="BB8" s="677"/>
      <c r="BC8" s="677"/>
      <c r="BD8" s="677"/>
      <c r="BE8" s="677"/>
      <c r="BF8" s="678"/>
      <c r="BG8" s="679">
        <v>18512</v>
      </c>
      <c r="BH8" s="680"/>
      <c r="BI8" s="680"/>
      <c r="BJ8" s="680"/>
      <c r="BK8" s="680"/>
      <c r="BL8" s="680"/>
      <c r="BM8" s="680"/>
      <c r="BN8" s="681"/>
      <c r="BO8" s="682">
        <v>0.8</v>
      </c>
      <c r="BP8" s="682"/>
      <c r="BQ8" s="682"/>
      <c r="BR8" s="682"/>
      <c r="BS8" s="688" t="s">
        <v>233</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1286669</v>
      </c>
      <c r="CS8" s="680"/>
      <c r="CT8" s="680"/>
      <c r="CU8" s="680"/>
      <c r="CV8" s="680"/>
      <c r="CW8" s="680"/>
      <c r="CX8" s="680"/>
      <c r="CY8" s="681"/>
      <c r="CZ8" s="682">
        <v>29.8</v>
      </c>
      <c r="DA8" s="682"/>
      <c r="DB8" s="682"/>
      <c r="DC8" s="682"/>
      <c r="DD8" s="688">
        <v>10868</v>
      </c>
      <c r="DE8" s="680"/>
      <c r="DF8" s="680"/>
      <c r="DG8" s="680"/>
      <c r="DH8" s="680"/>
      <c r="DI8" s="680"/>
      <c r="DJ8" s="680"/>
      <c r="DK8" s="680"/>
      <c r="DL8" s="680"/>
      <c r="DM8" s="680"/>
      <c r="DN8" s="680"/>
      <c r="DO8" s="680"/>
      <c r="DP8" s="681"/>
      <c r="DQ8" s="688">
        <v>785593</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6497</v>
      </c>
      <c r="S9" s="680"/>
      <c r="T9" s="680"/>
      <c r="U9" s="680"/>
      <c r="V9" s="680"/>
      <c r="W9" s="680"/>
      <c r="X9" s="680"/>
      <c r="Y9" s="681"/>
      <c r="Z9" s="682">
        <v>0.1</v>
      </c>
      <c r="AA9" s="682"/>
      <c r="AB9" s="682"/>
      <c r="AC9" s="682"/>
      <c r="AD9" s="683">
        <v>6497</v>
      </c>
      <c r="AE9" s="683"/>
      <c r="AF9" s="683"/>
      <c r="AG9" s="683"/>
      <c r="AH9" s="683"/>
      <c r="AI9" s="683"/>
      <c r="AJ9" s="683"/>
      <c r="AK9" s="683"/>
      <c r="AL9" s="684">
        <v>0.2</v>
      </c>
      <c r="AM9" s="685"/>
      <c r="AN9" s="685"/>
      <c r="AO9" s="686"/>
      <c r="AP9" s="676" t="s">
        <v>247</v>
      </c>
      <c r="AQ9" s="677"/>
      <c r="AR9" s="677"/>
      <c r="AS9" s="677"/>
      <c r="AT9" s="677"/>
      <c r="AU9" s="677"/>
      <c r="AV9" s="677"/>
      <c r="AW9" s="677"/>
      <c r="AX9" s="677"/>
      <c r="AY9" s="677"/>
      <c r="AZ9" s="677"/>
      <c r="BA9" s="677"/>
      <c r="BB9" s="677"/>
      <c r="BC9" s="677"/>
      <c r="BD9" s="677"/>
      <c r="BE9" s="677"/>
      <c r="BF9" s="678"/>
      <c r="BG9" s="679">
        <v>688801</v>
      </c>
      <c r="BH9" s="680"/>
      <c r="BI9" s="680"/>
      <c r="BJ9" s="680"/>
      <c r="BK9" s="680"/>
      <c r="BL9" s="680"/>
      <c r="BM9" s="680"/>
      <c r="BN9" s="681"/>
      <c r="BO9" s="682">
        <v>30.9</v>
      </c>
      <c r="BP9" s="682"/>
      <c r="BQ9" s="682"/>
      <c r="BR9" s="682"/>
      <c r="BS9" s="688" t="s">
        <v>190</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181514</v>
      </c>
      <c r="CS9" s="680"/>
      <c r="CT9" s="680"/>
      <c r="CU9" s="680"/>
      <c r="CV9" s="680"/>
      <c r="CW9" s="680"/>
      <c r="CX9" s="680"/>
      <c r="CY9" s="681"/>
      <c r="CZ9" s="682">
        <v>4.2</v>
      </c>
      <c r="DA9" s="682"/>
      <c r="DB9" s="682"/>
      <c r="DC9" s="682"/>
      <c r="DD9" s="688">
        <v>3847</v>
      </c>
      <c r="DE9" s="680"/>
      <c r="DF9" s="680"/>
      <c r="DG9" s="680"/>
      <c r="DH9" s="680"/>
      <c r="DI9" s="680"/>
      <c r="DJ9" s="680"/>
      <c r="DK9" s="680"/>
      <c r="DL9" s="680"/>
      <c r="DM9" s="680"/>
      <c r="DN9" s="680"/>
      <c r="DO9" s="680"/>
      <c r="DP9" s="681"/>
      <c r="DQ9" s="688">
        <v>171812</v>
      </c>
      <c r="DR9" s="680"/>
      <c r="DS9" s="680"/>
      <c r="DT9" s="680"/>
      <c r="DU9" s="680"/>
      <c r="DV9" s="680"/>
      <c r="DW9" s="680"/>
      <c r="DX9" s="680"/>
      <c r="DY9" s="680"/>
      <c r="DZ9" s="680"/>
      <c r="EA9" s="680"/>
      <c r="EB9" s="680"/>
      <c r="EC9" s="689"/>
    </row>
    <row r="10" spans="2:143" ht="11.25" customHeight="1" x14ac:dyDescent="0.15">
      <c r="B10" s="676" t="s">
        <v>249</v>
      </c>
      <c r="C10" s="677"/>
      <c r="D10" s="677"/>
      <c r="E10" s="677"/>
      <c r="F10" s="677"/>
      <c r="G10" s="677"/>
      <c r="H10" s="677"/>
      <c r="I10" s="677"/>
      <c r="J10" s="677"/>
      <c r="K10" s="677"/>
      <c r="L10" s="677"/>
      <c r="M10" s="677"/>
      <c r="N10" s="677"/>
      <c r="O10" s="677"/>
      <c r="P10" s="677"/>
      <c r="Q10" s="678"/>
      <c r="R10" s="679" t="s">
        <v>190</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190</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34473</v>
      </c>
      <c r="BH10" s="680"/>
      <c r="BI10" s="680"/>
      <c r="BJ10" s="680"/>
      <c r="BK10" s="680"/>
      <c r="BL10" s="680"/>
      <c r="BM10" s="680"/>
      <c r="BN10" s="681"/>
      <c r="BO10" s="682">
        <v>1.5</v>
      </c>
      <c r="BP10" s="682"/>
      <c r="BQ10" s="682"/>
      <c r="BR10" s="682"/>
      <c r="BS10" s="688" t="s">
        <v>233</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t="s">
        <v>190</v>
      </c>
      <c r="CS10" s="680"/>
      <c r="CT10" s="680"/>
      <c r="CU10" s="680"/>
      <c r="CV10" s="680"/>
      <c r="CW10" s="680"/>
      <c r="CX10" s="680"/>
      <c r="CY10" s="681"/>
      <c r="CZ10" s="682" t="s">
        <v>233</v>
      </c>
      <c r="DA10" s="682"/>
      <c r="DB10" s="682"/>
      <c r="DC10" s="682"/>
      <c r="DD10" s="688" t="s">
        <v>190</v>
      </c>
      <c r="DE10" s="680"/>
      <c r="DF10" s="680"/>
      <c r="DG10" s="680"/>
      <c r="DH10" s="680"/>
      <c r="DI10" s="680"/>
      <c r="DJ10" s="680"/>
      <c r="DK10" s="680"/>
      <c r="DL10" s="680"/>
      <c r="DM10" s="680"/>
      <c r="DN10" s="680"/>
      <c r="DO10" s="680"/>
      <c r="DP10" s="681"/>
      <c r="DQ10" s="688" t="s">
        <v>233</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190</v>
      </c>
      <c r="AE11" s="683"/>
      <c r="AF11" s="683"/>
      <c r="AG11" s="683"/>
      <c r="AH11" s="683"/>
      <c r="AI11" s="683"/>
      <c r="AJ11" s="683"/>
      <c r="AK11" s="683"/>
      <c r="AL11" s="684" t="s">
        <v>233</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264876</v>
      </c>
      <c r="BH11" s="680"/>
      <c r="BI11" s="680"/>
      <c r="BJ11" s="680"/>
      <c r="BK11" s="680"/>
      <c r="BL11" s="680"/>
      <c r="BM11" s="680"/>
      <c r="BN11" s="681"/>
      <c r="BO11" s="682">
        <v>11.9</v>
      </c>
      <c r="BP11" s="682"/>
      <c r="BQ11" s="682"/>
      <c r="BR11" s="682"/>
      <c r="BS11" s="688" t="s">
        <v>190</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34920</v>
      </c>
      <c r="CS11" s="680"/>
      <c r="CT11" s="680"/>
      <c r="CU11" s="680"/>
      <c r="CV11" s="680"/>
      <c r="CW11" s="680"/>
      <c r="CX11" s="680"/>
      <c r="CY11" s="681"/>
      <c r="CZ11" s="682">
        <v>0.8</v>
      </c>
      <c r="DA11" s="682"/>
      <c r="DB11" s="682"/>
      <c r="DC11" s="682"/>
      <c r="DD11" s="688" t="s">
        <v>233</v>
      </c>
      <c r="DE11" s="680"/>
      <c r="DF11" s="680"/>
      <c r="DG11" s="680"/>
      <c r="DH11" s="680"/>
      <c r="DI11" s="680"/>
      <c r="DJ11" s="680"/>
      <c r="DK11" s="680"/>
      <c r="DL11" s="680"/>
      <c r="DM11" s="680"/>
      <c r="DN11" s="680"/>
      <c r="DO11" s="680"/>
      <c r="DP11" s="681"/>
      <c r="DQ11" s="688">
        <v>28853</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187645</v>
      </c>
      <c r="S12" s="680"/>
      <c r="T12" s="680"/>
      <c r="U12" s="680"/>
      <c r="V12" s="680"/>
      <c r="W12" s="680"/>
      <c r="X12" s="680"/>
      <c r="Y12" s="681"/>
      <c r="Z12" s="682">
        <v>4.2</v>
      </c>
      <c r="AA12" s="682"/>
      <c r="AB12" s="682"/>
      <c r="AC12" s="682"/>
      <c r="AD12" s="683">
        <v>187645</v>
      </c>
      <c r="AE12" s="683"/>
      <c r="AF12" s="683"/>
      <c r="AG12" s="683"/>
      <c r="AH12" s="683"/>
      <c r="AI12" s="683"/>
      <c r="AJ12" s="683"/>
      <c r="AK12" s="683"/>
      <c r="AL12" s="684">
        <v>6.6</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1137145</v>
      </c>
      <c r="BH12" s="680"/>
      <c r="BI12" s="680"/>
      <c r="BJ12" s="680"/>
      <c r="BK12" s="680"/>
      <c r="BL12" s="680"/>
      <c r="BM12" s="680"/>
      <c r="BN12" s="681"/>
      <c r="BO12" s="682">
        <v>51</v>
      </c>
      <c r="BP12" s="682"/>
      <c r="BQ12" s="682"/>
      <c r="BR12" s="682"/>
      <c r="BS12" s="688" t="s">
        <v>190</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19270</v>
      </c>
      <c r="CS12" s="680"/>
      <c r="CT12" s="680"/>
      <c r="CU12" s="680"/>
      <c r="CV12" s="680"/>
      <c r="CW12" s="680"/>
      <c r="CX12" s="680"/>
      <c r="CY12" s="681"/>
      <c r="CZ12" s="682">
        <v>0.4</v>
      </c>
      <c r="DA12" s="682"/>
      <c r="DB12" s="682"/>
      <c r="DC12" s="682"/>
      <c r="DD12" s="688" t="s">
        <v>190</v>
      </c>
      <c r="DE12" s="680"/>
      <c r="DF12" s="680"/>
      <c r="DG12" s="680"/>
      <c r="DH12" s="680"/>
      <c r="DI12" s="680"/>
      <c r="DJ12" s="680"/>
      <c r="DK12" s="680"/>
      <c r="DL12" s="680"/>
      <c r="DM12" s="680"/>
      <c r="DN12" s="680"/>
      <c r="DO12" s="680"/>
      <c r="DP12" s="681"/>
      <c r="DQ12" s="688">
        <v>8373</v>
      </c>
      <c r="DR12" s="680"/>
      <c r="DS12" s="680"/>
      <c r="DT12" s="680"/>
      <c r="DU12" s="680"/>
      <c r="DV12" s="680"/>
      <c r="DW12" s="680"/>
      <c r="DX12" s="680"/>
      <c r="DY12" s="680"/>
      <c r="DZ12" s="680"/>
      <c r="EA12" s="680"/>
      <c r="EB12" s="680"/>
      <c r="EC12" s="689"/>
    </row>
    <row r="13" spans="2:143" ht="11.25" customHeight="1" x14ac:dyDescent="0.15">
      <c r="B13" s="676" t="s">
        <v>258</v>
      </c>
      <c r="C13" s="677"/>
      <c r="D13" s="677"/>
      <c r="E13" s="677"/>
      <c r="F13" s="677"/>
      <c r="G13" s="677"/>
      <c r="H13" s="677"/>
      <c r="I13" s="677"/>
      <c r="J13" s="677"/>
      <c r="K13" s="677"/>
      <c r="L13" s="677"/>
      <c r="M13" s="677"/>
      <c r="N13" s="677"/>
      <c r="O13" s="677"/>
      <c r="P13" s="677"/>
      <c r="Q13" s="678"/>
      <c r="R13" s="679" t="s">
        <v>233</v>
      </c>
      <c r="S13" s="680"/>
      <c r="T13" s="680"/>
      <c r="U13" s="680"/>
      <c r="V13" s="680"/>
      <c r="W13" s="680"/>
      <c r="X13" s="680"/>
      <c r="Y13" s="681"/>
      <c r="Z13" s="682" t="s">
        <v>233</v>
      </c>
      <c r="AA13" s="682"/>
      <c r="AB13" s="682"/>
      <c r="AC13" s="682"/>
      <c r="AD13" s="683" t="s">
        <v>190</v>
      </c>
      <c r="AE13" s="683"/>
      <c r="AF13" s="683"/>
      <c r="AG13" s="683"/>
      <c r="AH13" s="683"/>
      <c r="AI13" s="683"/>
      <c r="AJ13" s="683"/>
      <c r="AK13" s="683"/>
      <c r="AL13" s="684" t="s">
        <v>233</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1137145</v>
      </c>
      <c r="BH13" s="680"/>
      <c r="BI13" s="680"/>
      <c r="BJ13" s="680"/>
      <c r="BK13" s="680"/>
      <c r="BL13" s="680"/>
      <c r="BM13" s="680"/>
      <c r="BN13" s="681"/>
      <c r="BO13" s="682">
        <v>51</v>
      </c>
      <c r="BP13" s="682"/>
      <c r="BQ13" s="682"/>
      <c r="BR13" s="682"/>
      <c r="BS13" s="688" t="s">
        <v>233</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512915</v>
      </c>
      <c r="CS13" s="680"/>
      <c r="CT13" s="680"/>
      <c r="CU13" s="680"/>
      <c r="CV13" s="680"/>
      <c r="CW13" s="680"/>
      <c r="CX13" s="680"/>
      <c r="CY13" s="681"/>
      <c r="CZ13" s="682">
        <v>11.9</v>
      </c>
      <c r="DA13" s="682"/>
      <c r="DB13" s="682"/>
      <c r="DC13" s="682"/>
      <c r="DD13" s="688">
        <v>113766</v>
      </c>
      <c r="DE13" s="680"/>
      <c r="DF13" s="680"/>
      <c r="DG13" s="680"/>
      <c r="DH13" s="680"/>
      <c r="DI13" s="680"/>
      <c r="DJ13" s="680"/>
      <c r="DK13" s="680"/>
      <c r="DL13" s="680"/>
      <c r="DM13" s="680"/>
      <c r="DN13" s="680"/>
      <c r="DO13" s="680"/>
      <c r="DP13" s="681"/>
      <c r="DQ13" s="688">
        <v>435818</v>
      </c>
      <c r="DR13" s="680"/>
      <c r="DS13" s="680"/>
      <c r="DT13" s="680"/>
      <c r="DU13" s="680"/>
      <c r="DV13" s="680"/>
      <c r="DW13" s="680"/>
      <c r="DX13" s="680"/>
      <c r="DY13" s="680"/>
      <c r="DZ13" s="680"/>
      <c r="EA13" s="680"/>
      <c r="EB13" s="680"/>
      <c r="EC13" s="689"/>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190</v>
      </c>
      <c r="AA14" s="682"/>
      <c r="AB14" s="682"/>
      <c r="AC14" s="682"/>
      <c r="AD14" s="683" t="s">
        <v>190</v>
      </c>
      <c r="AE14" s="683"/>
      <c r="AF14" s="683"/>
      <c r="AG14" s="683"/>
      <c r="AH14" s="683"/>
      <c r="AI14" s="683"/>
      <c r="AJ14" s="683"/>
      <c r="AK14" s="683"/>
      <c r="AL14" s="684" t="s">
        <v>190</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21598</v>
      </c>
      <c r="BH14" s="680"/>
      <c r="BI14" s="680"/>
      <c r="BJ14" s="680"/>
      <c r="BK14" s="680"/>
      <c r="BL14" s="680"/>
      <c r="BM14" s="680"/>
      <c r="BN14" s="681"/>
      <c r="BO14" s="682">
        <v>1</v>
      </c>
      <c r="BP14" s="682"/>
      <c r="BQ14" s="682"/>
      <c r="BR14" s="682"/>
      <c r="BS14" s="688" t="s">
        <v>190</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353776</v>
      </c>
      <c r="CS14" s="680"/>
      <c r="CT14" s="680"/>
      <c r="CU14" s="680"/>
      <c r="CV14" s="680"/>
      <c r="CW14" s="680"/>
      <c r="CX14" s="680"/>
      <c r="CY14" s="681"/>
      <c r="CZ14" s="682">
        <v>8.1999999999999993</v>
      </c>
      <c r="DA14" s="682"/>
      <c r="DB14" s="682"/>
      <c r="DC14" s="682"/>
      <c r="DD14" s="688">
        <v>215748</v>
      </c>
      <c r="DE14" s="680"/>
      <c r="DF14" s="680"/>
      <c r="DG14" s="680"/>
      <c r="DH14" s="680"/>
      <c r="DI14" s="680"/>
      <c r="DJ14" s="680"/>
      <c r="DK14" s="680"/>
      <c r="DL14" s="680"/>
      <c r="DM14" s="680"/>
      <c r="DN14" s="680"/>
      <c r="DO14" s="680"/>
      <c r="DP14" s="681"/>
      <c r="DQ14" s="688">
        <v>143634</v>
      </c>
      <c r="DR14" s="680"/>
      <c r="DS14" s="680"/>
      <c r="DT14" s="680"/>
      <c r="DU14" s="680"/>
      <c r="DV14" s="680"/>
      <c r="DW14" s="680"/>
      <c r="DX14" s="680"/>
      <c r="DY14" s="680"/>
      <c r="DZ14" s="680"/>
      <c r="EA14" s="680"/>
      <c r="EB14" s="680"/>
      <c r="EC14" s="689"/>
    </row>
    <row r="15" spans="2:143" ht="11.25" customHeight="1" x14ac:dyDescent="0.15">
      <c r="B15" s="676" t="s">
        <v>264</v>
      </c>
      <c r="C15" s="677"/>
      <c r="D15" s="677"/>
      <c r="E15" s="677"/>
      <c r="F15" s="677"/>
      <c r="G15" s="677"/>
      <c r="H15" s="677"/>
      <c r="I15" s="677"/>
      <c r="J15" s="677"/>
      <c r="K15" s="677"/>
      <c r="L15" s="677"/>
      <c r="M15" s="677"/>
      <c r="N15" s="677"/>
      <c r="O15" s="677"/>
      <c r="P15" s="677"/>
      <c r="Q15" s="678"/>
      <c r="R15" s="679">
        <v>10044</v>
      </c>
      <c r="S15" s="680"/>
      <c r="T15" s="680"/>
      <c r="U15" s="680"/>
      <c r="V15" s="680"/>
      <c r="W15" s="680"/>
      <c r="X15" s="680"/>
      <c r="Y15" s="681"/>
      <c r="Z15" s="682">
        <v>0.2</v>
      </c>
      <c r="AA15" s="682"/>
      <c r="AB15" s="682"/>
      <c r="AC15" s="682"/>
      <c r="AD15" s="683">
        <v>10044</v>
      </c>
      <c r="AE15" s="683"/>
      <c r="AF15" s="683"/>
      <c r="AG15" s="683"/>
      <c r="AH15" s="683"/>
      <c r="AI15" s="683"/>
      <c r="AJ15" s="683"/>
      <c r="AK15" s="683"/>
      <c r="AL15" s="684">
        <v>0.4</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63136</v>
      </c>
      <c r="BH15" s="680"/>
      <c r="BI15" s="680"/>
      <c r="BJ15" s="680"/>
      <c r="BK15" s="680"/>
      <c r="BL15" s="680"/>
      <c r="BM15" s="680"/>
      <c r="BN15" s="681"/>
      <c r="BO15" s="682">
        <v>2.8</v>
      </c>
      <c r="BP15" s="682"/>
      <c r="BQ15" s="682"/>
      <c r="BR15" s="682"/>
      <c r="BS15" s="688" t="s">
        <v>190</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540150</v>
      </c>
      <c r="CS15" s="680"/>
      <c r="CT15" s="680"/>
      <c r="CU15" s="680"/>
      <c r="CV15" s="680"/>
      <c r="CW15" s="680"/>
      <c r="CX15" s="680"/>
      <c r="CY15" s="681"/>
      <c r="CZ15" s="682">
        <v>12.5</v>
      </c>
      <c r="DA15" s="682"/>
      <c r="DB15" s="682"/>
      <c r="DC15" s="682"/>
      <c r="DD15" s="688">
        <v>17238</v>
      </c>
      <c r="DE15" s="680"/>
      <c r="DF15" s="680"/>
      <c r="DG15" s="680"/>
      <c r="DH15" s="680"/>
      <c r="DI15" s="680"/>
      <c r="DJ15" s="680"/>
      <c r="DK15" s="680"/>
      <c r="DL15" s="680"/>
      <c r="DM15" s="680"/>
      <c r="DN15" s="680"/>
      <c r="DO15" s="680"/>
      <c r="DP15" s="681"/>
      <c r="DQ15" s="688">
        <v>517771</v>
      </c>
      <c r="DR15" s="680"/>
      <c r="DS15" s="680"/>
      <c r="DT15" s="680"/>
      <c r="DU15" s="680"/>
      <c r="DV15" s="680"/>
      <c r="DW15" s="680"/>
      <c r="DX15" s="680"/>
      <c r="DY15" s="680"/>
      <c r="DZ15" s="680"/>
      <c r="EA15" s="680"/>
      <c r="EB15" s="680"/>
      <c r="EC15" s="689"/>
    </row>
    <row r="16" spans="2:143" ht="11.25" customHeight="1" x14ac:dyDescent="0.15">
      <c r="B16" s="676" t="s">
        <v>267</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233</v>
      </c>
      <c r="AE16" s="683"/>
      <c r="AF16" s="683"/>
      <c r="AG16" s="683"/>
      <c r="AH16" s="683"/>
      <c r="AI16" s="683"/>
      <c r="AJ16" s="683"/>
      <c r="AK16" s="683"/>
      <c r="AL16" s="684" t="s">
        <v>233</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190</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v>397</v>
      </c>
      <c r="CS16" s="680"/>
      <c r="CT16" s="680"/>
      <c r="CU16" s="680"/>
      <c r="CV16" s="680"/>
      <c r="CW16" s="680"/>
      <c r="CX16" s="680"/>
      <c r="CY16" s="681"/>
      <c r="CZ16" s="682">
        <v>0</v>
      </c>
      <c r="DA16" s="682"/>
      <c r="DB16" s="682"/>
      <c r="DC16" s="682"/>
      <c r="DD16" s="688" t="s">
        <v>233</v>
      </c>
      <c r="DE16" s="680"/>
      <c r="DF16" s="680"/>
      <c r="DG16" s="680"/>
      <c r="DH16" s="680"/>
      <c r="DI16" s="680"/>
      <c r="DJ16" s="680"/>
      <c r="DK16" s="680"/>
      <c r="DL16" s="680"/>
      <c r="DM16" s="680"/>
      <c r="DN16" s="680"/>
      <c r="DO16" s="680"/>
      <c r="DP16" s="681"/>
      <c r="DQ16" s="688">
        <v>397</v>
      </c>
      <c r="DR16" s="680"/>
      <c r="DS16" s="680"/>
      <c r="DT16" s="680"/>
      <c r="DU16" s="680"/>
      <c r="DV16" s="680"/>
      <c r="DW16" s="680"/>
      <c r="DX16" s="680"/>
      <c r="DY16" s="680"/>
      <c r="DZ16" s="680"/>
      <c r="EA16" s="680"/>
      <c r="EB16" s="680"/>
      <c r="EC16" s="689"/>
    </row>
    <row r="17" spans="2:133" ht="11.25" customHeight="1" x14ac:dyDescent="0.15">
      <c r="B17" s="676" t="s">
        <v>270</v>
      </c>
      <c r="C17" s="677"/>
      <c r="D17" s="677"/>
      <c r="E17" s="677"/>
      <c r="F17" s="677"/>
      <c r="G17" s="677"/>
      <c r="H17" s="677"/>
      <c r="I17" s="677"/>
      <c r="J17" s="677"/>
      <c r="K17" s="677"/>
      <c r="L17" s="677"/>
      <c r="M17" s="677"/>
      <c r="N17" s="677"/>
      <c r="O17" s="677"/>
      <c r="P17" s="677"/>
      <c r="Q17" s="678"/>
      <c r="R17" s="679">
        <v>13491</v>
      </c>
      <c r="S17" s="680"/>
      <c r="T17" s="680"/>
      <c r="U17" s="680"/>
      <c r="V17" s="680"/>
      <c r="W17" s="680"/>
      <c r="X17" s="680"/>
      <c r="Y17" s="681"/>
      <c r="Z17" s="682">
        <v>0.3</v>
      </c>
      <c r="AA17" s="682"/>
      <c r="AB17" s="682"/>
      <c r="AC17" s="682"/>
      <c r="AD17" s="683">
        <v>13491</v>
      </c>
      <c r="AE17" s="683"/>
      <c r="AF17" s="683"/>
      <c r="AG17" s="683"/>
      <c r="AH17" s="683"/>
      <c r="AI17" s="683"/>
      <c r="AJ17" s="683"/>
      <c r="AK17" s="683"/>
      <c r="AL17" s="684">
        <v>0.5</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190</v>
      </c>
      <c r="BH17" s="680"/>
      <c r="BI17" s="680"/>
      <c r="BJ17" s="680"/>
      <c r="BK17" s="680"/>
      <c r="BL17" s="680"/>
      <c r="BM17" s="680"/>
      <c r="BN17" s="681"/>
      <c r="BO17" s="682" t="s">
        <v>233</v>
      </c>
      <c r="BP17" s="682"/>
      <c r="BQ17" s="682"/>
      <c r="BR17" s="682"/>
      <c r="BS17" s="688" t="s">
        <v>233</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316507</v>
      </c>
      <c r="CS17" s="680"/>
      <c r="CT17" s="680"/>
      <c r="CU17" s="680"/>
      <c r="CV17" s="680"/>
      <c r="CW17" s="680"/>
      <c r="CX17" s="680"/>
      <c r="CY17" s="681"/>
      <c r="CZ17" s="682">
        <v>7.3</v>
      </c>
      <c r="DA17" s="682"/>
      <c r="DB17" s="682"/>
      <c r="DC17" s="682"/>
      <c r="DD17" s="688" t="s">
        <v>190</v>
      </c>
      <c r="DE17" s="680"/>
      <c r="DF17" s="680"/>
      <c r="DG17" s="680"/>
      <c r="DH17" s="680"/>
      <c r="DI17" s="680"/>
      <c r="DJ17" s="680"/>
      <c r="DK17" s="680"/>
      <c r="DL17" s="680"/>
      <c r="DM17" s="680"/>
      <c r="DN17" s="680"/>
      <c r="DO17" s="680"/>
      <c r="DP17" s="681"/>
      <c r="DQ17" s="688">
        <v>312350</v>
      </c>
      <c r="DR17" s="680"/>
      <c r="DS17" s="680"/>
      <c r="DT17" s="680"/>
      <c r="DU17" s="680"/>
      <c r="DV17" s="680"/>
      <c r="DW17" s="680"/>
      <c r="DX17" s="680"/>
      <c r="DY17" s="680"/>
      <c r="DZ17" s="680"/>
      <c r="EA17" s="680"/>
      <c r="EB17" s="680"/>
      <c r="EC17" s="689"/>
    </row>
    <row r="18" spans="2:133" ht="11.25" customHeight="1" x14ac:dyDescent="0.15">
      <c r="B18" s="676" t="s">
        <v>273</v>
      </c>
      <c r="C18" s="677"/>
      <c r="D18" s="677"/>
      <c r="E18" s="677"/>
      <c r="F18" s="677"/>
      <c r="G18" s="677"/>
      <c r="H18" s="677"/>
      <c r="I18" s="677"/>
      <c r="J18" s="677"/>
      <c r="K18" s="677"/>
      <c r="L18" s="677"/>
      <c r="M18" s="677"/>
      <c r="N18" s="677"/>
      <c r="O18" s="677"/>
      <c r="P18" s="677"/>
      <c r="Q18" s="678"/>
      <c r="R18" s="679">
        <v>380570</v>
      </c>
      <c r="S18" s="680"/>
      <c r="T18" s="680"/>
      <c r="U18" s="680"/>
      <c r="V18" s="680"/>
      <c r="W18" s="680"/>
      <c r="X18" s="680"/>
      <c r="Y18" s="681"/>
      <c r="Z18" s="682">
        <v>8.4</v>
      </c>
      <c r="AA18" s="682"/>
      <c r="AB18" s="682"/>
      <c r="AC18" s="682"/>
      <c r="AD18" s="683">
        <v>333890</v>
      </c>
      <c r="AE18" s="683"/>
      <c r="AF18" s="683"/>
      <c r="AG18" s="683"/>
      <c r="AH18" s="683"/>
      <c r="AI18" s="683"/>
      <c r="AJ18" s="683"/>
      <c r="AK18" s="683"/>
      <c r="AL18" s="684">
        <v>11.8</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190</v>
      </c>
      <c r="BP18" s="682"/>
      <c r="BQ18" s="682"/>
      <c r="BR18" s="682"/>
      <c r="BS18" s="688" t="s">
        <v>190</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190</v>
      </c>
      <c r="DA18" s="682"/>
      <c r="DB18" s="682"/>
      <c r="DC18" s="682"/>
      <c r="DD18" s="688" t="s">
        <v>190</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15">
      <c r="B19" s="676" t="s">
        <v>276</v>
      </c>
      <c r="C19" s="677"/>
      <c r="D19" s="677"/>
      <c r="E19" s="677"/>
      <c r="F19" s="677"/>
      <c r="G19" s="677"/>
      <c r="H19" s="677"/>
      <c r="I19" s="677"/>
      <c r="J19" s="677"/>
      <c r="K19" s="677"/>
      <c r="L19" s="677"/>
      <c r="M19" s="677"/>
      <c r="N19" s="677"/>
      <c r="O19" s="677"/>
      <c r="P19" s="677"/>
      <c r="Q19" s="678"/>
      <c r="R19" s="679">
        <v>333890</v>
      </c>
      <c r="S19" s="680"/>
      <c r="T19" s="680"/>
      <c r="U19" s="680"/>
      <c r="V19" s="680"/>
      <c r="W19" s="680"/>
      <c r="X19" s="680"/>
      <c r="Y19" s="681"/>
      <c r="Z19" s="682">
        <v>7.4</v>
      </c>
      <c r="AA19" s="682"/>
      <c r="AB19" s="682"/>
      <c r="AC19" s="682"/>
      <c r="AD19" s="683">
        <v>333890</v>
      </c>
      <c r="AE19" s="683"/>
      <c r="AF19" s="683"/>
      <c r="AG19" s="683"/>
      <c r="AH19" s="683"/>
      <c r="AI19" s="683"/>
      <c r="AJ19" s="683"/>
      <c r="AK19" s="683"/>
      <c r="AL19" s="684">
        <v>11.8</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1986</v>
      </c>
      <c r="BH19" s="680"/>
      <c r="BI19" s="680"/>
      <c r="BJ19" s="680"/>
      <c r="BK19" s="680"/>
      <c r="BL19" s="680"/>
      <c r="BM19" s="680"/>
      <c r="BN19" s="681"/>
      <c r="BO19" s="682">
        <v>0.1</v>
      </c>
      <c r="BP19" s="682"/>
      <c r="BQ19" s="682"/>
      <c r="BR19" s="682"/>
      <c r="BS19" s="688" t="s">
        <v>233</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190</v>
      </c>
      <c r="DE19" s="680"/>
      <c r="DF19" s="680"/>
      <c r="DG19" s="680"/>
      <c r="DH19" s="680"/>
      <c r="DI19" s="680"/>
      <c r="DJ19" s="680"/>
      <c r="DK19" s="680"/>
      <c r="DL19" s="680"/>
      <c r="DM19" s="680"/>
      <c r="DN19" s="680"/>
      <c r="DO19" s="680"/>
      <c r="DP19" s="681"/>
      <c r="DQ19" s="688" t="s">
        <v>190</v>
      </c>
      <c r="DR19" s="680"/>
      <c r="DS19" s="680"/>
      <c r="DT19" s="680"/>
      <c r="DU19" s="680"/>
      <c r="DV19" s="680"/>
      <c r="DW19" s="680"/>
      <c r="DX19" s="680"/>
      <c r="DY19" s="680"/>
      <c r="DZ19" s="680"/>
      <c r="EA19" s="680"/>
      <c r="EB19" s="680"/>
      <c r="EC19" s="689"/>
    </row>
    <row r="20" spans="2:133" ht="11.25" customHeight="1" x14ac:dyDescent="0.15">
      <c r="B20" s="676" t="s">
        <v>279</v>
      </c>
      <c r="C20" s="677"/>
      <c r="D20" s="677"/>
      <c r="E20" s="677"/>
      <c r="F20" s="677"/>
      <c r="G20" s="677"/>
      <c r="H20" s="677"/>
      <c r="I20" s="677"/>
      <c r="J20" s="677"/>
      <c r="K20" s="677"/>
      <c r="L20" s="677"/>
      <c r="M20" s="677"/>
      <c r="N20" s="677"/>
      <c r="O20" s="677"/>
      <c r="P20" s="677"/>
      <c r="Q20" s="678"/>
      <c r="R20" s="679">
        <v>46680</v>
      </c>
      <c r="S20" s="680"/>
      <c r="T20" s="680"/>
      <c r="U20" s="680"/>
      <c r="V20" s="680"/>
      <c r="W20" s="680"/>
      <c r="X20" s="680"/>
      <c r="Y20" s="681"/>
      <c r="Z20" s="682">
        <v>1</v>
      </c>
      <c r="AA20" s="682"/>
      <c r="AB20" s="682"/>
      <c r="AC20" s="682"/>
      <c r="AD20" s="683" t="s">
        <v>190</v>
      </c>
      <c r="AE20" s="683"/>
      <c r="AF20" s="683"/>
      <c r="AG20" s="683"/>
      <c r="AH20" s="683"/>
      <c r="AI20" s="683"/>
      <c r="AJ20" s="683"/>
      <c r="AK20" s="683"/>
      <c r="AL20" s="684" t="s">
        <v>190</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1986</v>
      </c>
      <c r="BH20" s="680"/>
      <c r="BI20" s="680"/>
      <c r="BJ20" s="680"/>
      <c r="BK20" s="680"/>
      <c r="BL20" s="680"/>
      <c r="BM20" s="680"/>
      <c r="BN20" s="681"/>
      <c r="BO20" s="682">
        <v>0.1</v>
      </c>
      <c r="BP20" s="682"/>
      <c r="BQ20" s="682"/>
      <c r="BR20" s="682"/>
      <c r="BS20" s="688" t="s">
        <v>190</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4317838</v>
      </c>
      <c r="CS20" s="680"/>
      <c r="CT20" s="680"/>
      <c r="CU20" s="680"/>
      <c r="CV20" s="680"/>
      <c r="CW20" s="680"/>
      <c r="CX20" s="680"/>
      <c r="CY20" s="681"/>
      <c r="CZ20" s="682">
        <v>100</v>
      </c>
      <c r="DA20" s="682"/>
      <c r="DB20" s="682"/>
      <c r="DC20" s="682"/>
      <c r="DD20" s="688">
        <v>369999</v>
      </c>
      <c r="DE20" s="680"/>
      <c r="DF20" s="680"/>
      <c r="DG20" s="680"/>
      <c r="DH20" s="680"/>
      <c r="DI20" s="680"/>
      <c r="DJ20" s="680"/>
      <c r="DK20" s="680"/>
      <c r="DL20" s="680"/>
      <c r="DM20" s="680"/>
      <c r="DN20" s="680"/>
      <c r="DO20" s="680"/>
      <c r="DP20" s="681"/>
      <c r="DQ20" s="688">
        <v>3430103</v>
      </c>
      <c r="DR20" s="680"/>
      <c r="DS20" s="680"/>
      <c r="DT20" s="680"/>
      <c r="DU20" s="680"/>
      <c r="DV20" s="680"/>
      <c r="DW20" s="680"/>
      <c r="DX20" s="680"/>
      <c r="DY20" s="680"/>
      <c r="DZ20" s="680"/>
      <c r="EA20" s="680"/>
      <c r="EB20" s="680"/>
      <c r="EC20" s="689"/>
    </row>
    <row r="21" spans="2:133" ht="11.25" customHeight="1" x14ac:dyDescent="0.15">
      <c r="B21" s="676" t="s">
        <v>282</v>
      </c>
      <c r="C21" s="677"/>
      <c r="D21" s="677"/>
      <c r="E21" s="677"/>
      <c r="F21" s="677"/>
      <c r="G21" s="677"/>
      <c r="H21" s="677"/>
      <c r="I21" s="677"/>
      <c r="J21" s="677"/>
      <c r="K21" s="677"/>
      <c r="L21" s="677"/>
      <c r="M21" s="677"/>
      <c r="N21" s="677"/>
      <c r="O21" s="677"/>
      <c r="P21" s="677"/>
      <c r="Q21" s="678"/>
      <c r="R21" s="679" t="s">
        <v>190</v>
      </c>
      <c r="S21" s="680"/>
      <c r="T21" s="680"/>
      <c r="U21" s="680"/>
      <c r="V21" s="680"/>
      <c r="W21" s="680"/>
      <c r="X21" s="680"/>
      <c r="Y21" s="681"/>
      <c r="Z21" s="682" t="s">
        <v>233</v>
      </c>
      <c r="AA21" s="682"/>
      <c r="AB21" s="682"/>
      <c r="AC21" s="682"/>
      <c r="AD21" s="683" t="s">
        <v>233</v>
      </c>
      <c r="AE21" s="683"/>
      <c r="AF21" s="683"/>
      <c r="AG21" s="683"/>
      <c r="AH21" s="683"/>
      <c r="AI21" s="683"/>
      <c r="AJ21" s="683"/>
      <c r="AK21" s="683"/>
      <c r="AL21" s="684" t="s">
        <v>190</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v>1986</v>
      </c>
      <c r="BH21" s="680"/>
      <c r="BI21" s="680"/>
      <c r="BJ21" s="680"/>
      <c r="BK21" s="680"/>
      <c r="BL21" s="680"/>
      <c r="BM21" s="680"/>
      <c r="BN21" s="681"/>
      <c r="BO21" s="682">
        <v>0.1</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284</v>
      </c>
      <c r="C22" s="677"/>
      <c r="D22" s="677"/>
      <c r="E22" s="677"/>
      <c r="F22" s="677"/>
      <c r="G22" s="677"/>
      <c r="H22" s="677"/>
      <c r="I22" s="677"/>
      <c r="J22" s="677"/>
      <c r="K22" s="677"/>
      <c r="L22" s="677"/>
      <c r="M22" s="677"/>
      <c r="N22" s="677"/>
      <c r="O22" s="677"/>
      <c r="P22" s="677"/>
      <c r="Q22" s="678"/>
      <c r="R22" s="679">
        <v>2867211</v>
      </c>
      <c r="S22" s="680"/>
      <c r="T22" s="680"/>
      <c r="U22" s="680"/>
      <c r="V22" s="680"/>
      <c r="W22" s="680"/>
      <c r="X22" s="680"/>
      <c r="Y22" s="681"/>
      <c r="Z22" s="682">
        <v>63.5</v>
      </c>
      <c r="AA22" s="682"/>
      <c r="AB22" s="682"/>
      <c r="AC22" s="682"/>
      <c r="AD22" s="683">
        <v>2820531</v>
      </c>
      <c r="AE22" s="683"/>
      <c r="AF22" s="683"/>
      <c r="AG22" s="683"/>
      <c r="AH22" s="683"/>
      <c r="AI22" s="683"/>
      <c r="AJ22" s="683"/>
      <c r="AK22" s="683"/>
      <c r="AL22" s="684">
        <v>99.6</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190</v>
      </c>
      <c r="BP22" s="682"/>
      <c r="BQ22" s="682"/>
      <c r="BR22" s="682"/>
      <c r="BS22" s="688" t="s">
        <v>233</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287</v>
      </c>
      <c r="C23" s="677"/>
      <c r="D23" s="677"/>
      <c r="E23" s="677"/>
      <c r="F23" s="677"/>
      <c r="G23" s="677"/>
      <c r="H23" s="677"/>
      <c r="I23" s="677"/>
      <c r="J23" s="677"/>
      <c r="K23" s="677"/>
      <c r="L23" s="677"/>
      <c r="M23" s="677"/>
      <c r="N23" s="677"/>
      <c r="O23" s="677"/>
      <c r="P23" s="677"/>
      <c r="Q23" s="678"/>
      <c r="R23" s="679">
        <v>892</v>
      </c>
      <c r="S23" s="680"/>
      <c r="T23" s="680"/>
      <c r="U23" s="680"/>
      <c r="V23" s="680"/>
      <c r="W23" s="680"/>
      <c r="X23" s="680"/>
      <c r="Y23" s="681"/>
      <c r="Z23" s="682">
        <v>0</v>
      </c>
      <c r="AA23" s="682"/>
      <c r="AB23" s="682"/>
      <c r="AC23" s="682"/>
      <c r="AD23" s="683">
        <v>892</v>
      </c>
      <c r="AE23" s="683"/>
      <c r="AF23" s="683"/>
      <c r="AG23" s="683"/>
      <c r="AH23" s="683"/>
      <c r="AI23" s="683"/>
      <c r="AJ23" s="683"/>
      <c r="AK23" s="683"/>
      <c r="AL23" s="684">
        <v>0</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190</v>
      </c>
      <c r="BP23" s="682"/>
      <c r="BQ23" s="682"/>
      <c r="BR23" s="682"/>
      <c r="BS23" s="688" t="s">
        <v>190</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15">
      <c r="B24" s="676" t="s">
        <v>294</v>
      </c>
      <c r="C24" s="677"/>
      <c r="D24" s="677"/>
      <c r="E24" s="677"/>
      <c r="F24" s="677"/>
      <c r="G24" s="677"/>
      <c r="H24" s="677"/>
      <c r="I24" s="677"/>
      <c r="J24" s="677"/>
      <c r="K24" s="677"/>
      <c r="L24" s="677"/>
      <c r="M24" s="677"/>
      <c r="N24" s="677"/>
      <c r="O24" s="677"/>
      <c r="P24" s="677"/>
      <c r="Q24" s="678"/>
      <c r="R24" s="679">
        <v>8149</v>
      </c>
      <c r="S24" s="680"/>
      <c r="T24" s="680"/>
      <c r="U24" s="680"/>
      <c r="V24" s="680"/>
      <c r="W24" s="680"/>
      <c r="X24" s="680"/>
      <c r="Y24" s="681"/>
      <c r="Z24" s="682">
        <v>0.2</v>
      </c>
      <c r="AA24" s="682"/>
      <c r="AB24" s="682"/>
      <c r="AC24" s="682"/>
      <c r="AD24" s="683" t="s">
        <v>233</v>
      </c>
      <c r="AE24" s="683"/>
      <c r="AF24" s="683"/>
      <c r="AG24" s="683"/>
      <c r="AH24" s="683"/>
      <c r="AI24" s="683"/>
      <c r="AJ24" s="683"/>
      <c r="AK24" s="683"/>
      <c r="AL24" s="684" t="s">
        <v>233</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190</v>
      </c>
      <c r="BP24" s="682"/>
      <c r="BQ24" s="682"/>
      <c r="BR24" s="682"/>
      <c r="BS24" s="688" t="s">
        <v>190</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1677333</v>
      </c>
      <c r="CS24" s="669"/>
      <c r="CT24" s="669"/>
      <c r="CU24" s="669"/>
      <c r="CV24" s="669"/>
      <c r="CW24" s="669"/>
      <c r="CX24" s="669"/>
      <c r="CY24" s="670"/>
      <c r="CZ24" s="673">
        <v>38.799999999999997</v>
      </c>
      <c r="DA24" s="674"/>
      <c r="DB24" s="674"/>
      <c r="DC24" s="693"/>
      <c r="DD24" s="712">
        <v>1252592</v>
      </c>
      <c r="DE24" s="669"/>
      <c r="DF24" s="669"/>
      <c r="DG24" s="669"/>
      <c r="DH24" s="669"/>
      <c r="DI24" s="669"/>
      <c r="DJ24" s="669"/>
      <c r="DK24" s="670"/>
      <c r="DL24" s="712">
        <v>1252592</v>
      </c>
      <c r="DM24" s="669"/>
      <c r="DN24" s="669"/>
      <c r="DO24" s="669"/>
      <c r="DP24" s="669"/>
      <c r="DQ24" s="669"/>
      <c r="DR24" s="669"/>
      <c r="DS24" s="669"/>
      <c r="DT24" s="669"/>
      <c r="DU24" s="669"/>
      <c r="DV24" s="670"/>
      <c r="DW24" s="673">
        <v>41.6</v>
      </c>
      <c r="DX24" s="674"/>
      <c r="DY24" s="674"/>
      <c r="DZ24" s="674"/>
      <c r="EA24" s="674"/>
      <c r="EB24" s="674"/>
      <c r="EC24" s="675"/>
    </row>
    <row r="25" spans="2:133" ht="11.25" customHeight="1" x14ac:dyDescent="0.15">
      <c r="B25" s="676" t="s">
        <v>297</v>
      </c>
      <c r="C25" s="677"/>
      <c r="D25" s="677"/>
      <c r="E25" s="677"/>
      <c r="F25" s="677"/>
      <c r="G25" s="677"/>
      <c r="H25" s="677"/>
      <c r="I25" s="677"/>
      <c r="J25" s="677"/>
      <c r="K25" s="677"/>
      <c r="L25" s="677"/>
      <c r="M25" s="677"/>
      <c r="N25" s="677"/>
      <c r="O25" s="677"/>
      <c r="P25" s="677"/>
      <c r="Q25" s="678"/>
      <c r="R25" s="679">
        <v>98975</v>
      </c>
      <c r="S25" s="680"/>
      <c r="T25" s="680"/>
      <c r="U25" s="680"/>
      <c r="V25" s="680"/>
      <c r="W25" s="680"/>
      <c r="X25" s="680"/>
      <c r="Y25" s="681"/>
      <c r="Z25" s="682">
        <v>2.2000000000000002</v>
      </c>
      <c r="AA25" s="682"/>
      <c r="AB25" s="682"/>
      <c r="AC25" s="682"/>
      <c r="AD25" s="683">
        <v>5737</v>
      </c>
      <c r="AE25" s="683"/>
      <c r="AF25" s="683"/>
      <c r="AG25" s="683"/>
      <c r="AH25" s="683"/>
      <c r="AI25" s="683"/>
      <c r="AJ25" s="683"/>
      <c r="AK25" s="683"/>
      <c r="AL25" s="684">
        <v>0.2</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190</v>
      </c>
      <c r="BP25" s="682"/>
      <c r="BQ25" s="682"/>
      <c r="BR25" s="682"/>
      <c r="BS25" s="688" t="s">
        <v>233</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849515</v>
      </c>
      <c r="CS25" s="715"/>
      <c r="CT25" s="715"/>
      <c r="CU25" s="715"/>
      <c r="CV25" s="715"/>
      <c r="CW25" s="715"/>
      <c r="CX25" s="715"/>
      <c r="CY25" s="716"/>
      <c r="CZ25" s="684">
        <v>19.7</v>
      </c>
      <c r="DA25" s="713"/>
      <c r="DB25" s="713"/>
      <c r="DC25" s="717"/>
      <c r="DD25" s="688">
        <v>777835</v>
      </c>
      <c r="DE25" s="715"/>
      <c r="DF25" s="715"/>
      <c r="DG25" s="715"/>
      <c r="DH25" s="715"/>
      <c r="DI25" s="715"/>
      <c r="DJ25" s="715"/>
      <c r="DK25" s="716"/>
      <c r="DL25" s="688">
        <v>777835</v>
      </c>
      <c r="DM25" s="715"/>
      <c r="DN25" s="715"/>
      <c r="DO25" s="715"/>
      <c r="DP25" s="715"/>
      <c r="DQ25" s="715"/>
      <c r="DR25" s="715"/>
      <c r="DS25" s="715"/>
      <c r="DT25" s="715"/>
      <c r="DU25" s="715"/>
      <c r="DV25" s="716"/>
      <c r="DW25" s="684">
        <v>25.9</v>
      </c>
      <c r="DX25" s="713"/>
      <c r="DY25" s="713"/>
      <c r="DZ25" s="713"/>
      <c r="EA25" s="713"/>
      <c r="EB25" s="713"/>
      <c r="EC25" s="714"/>
    </row>
    <row r="26" spans="2:133" ht="11.25" customHeight="1" x14ac:dyDescent="0.15">
      <c r="B26" s="676" t="s">
        <v>300</v>
      </c>
      <c r="C26" s="677"/>
      <c r="D26" s="677"/>
      <c r="E26" s="677"/>
      <c r="F26" s="677"/>
      <c r="G26" s="677"/>
      <c r="H26" s="677"/>
      <c r="I26" s="677"/>
      <c r="J26" s="677"/>
      <c r="K26" s="677"/>
      <c r="L26" s="677"/>
      <c r="M26" s="677"/>
      <c r="N26" s="677"/>
      <c r="O26" s="677"/>
      <c r="P26" s="677"/>
      <c r="Q26" s="678"/>
      <c r="R26" s="679">
        <v>5723</v>
      </c>
      <c r="S26" s="680"/>
      <c r="T26" s="680"/>
      <c r="U26" s="680"/>
      <c r="V26" s="680"/>
      <c r="W26" s="680"/>
      <c r="X26" s="680"/>
      <c r="Y26" s="681"/>
      <c r="Z26" s="682">
        <v>0.1</v>
      </c>
      <c r="AA26" s="682"/>
      <c r="AB26" s="682"/>
      <c r="AC26" s="682"/>
      <c r="AD26" s="683" t="s">
        <v>190</v>
      </c>
      <c r="AE26" s="683"/>
      <c r="AF26" s="683"/>
      <c r="AG26" s="683"/>
      <c r="AH26" s="683"/>
      <c r="AI26" s="683"/>
      <c r="AJ26" s="683"/>
      <c r="AK26" s="683"/>
      <c r="AL26" s="684" t="s">
        <v>190</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190</v>
      </c>
      <c r="BH26" s="680"/>
      <c r="BI26" s="680"/>
      <c r="BJ26" s="680"/>
      <c r="BK26" s="680"/>
      <c r="BL26" s="680"/>
      <c r="BM26" s="680"/>
      <c r="BN26" s="681"/>
      <c r="BO26" s="682" t="s">
        <v>190</v>
      </c>
      <c r="BP26" s="682"/>
      <c r="BQ26" s="682"/>
      <c r="BR26" s="682"/>
      <c r="BS26" s="688" t="s">
        <v>190</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527607</v>
      </c>
      <c r="CS26" s="680"/>
      <c r="CT26" s="680"/>
      <c r="CU26" s="680"/>
      <c r="CV26" s="680"/>
      <c r="CW26" s="680"/>
      <c r="CX26" s="680"/>
      <c r="CY26" s="681"/>
      <c r="CZ26" s="684">
        <v>12.2</v>
      </c>
      <c r="DA26" s="713"/>
      <c r="DB26" s="713"/>
      <c r="DC26" s="717"/>
      <c r="DD26" s="688">
        <v>456733</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3"/>
      <c r="DY26" s="713"/>
      <c r="DZ26" s="713"/>
      <c r="EA26" s="713"/>
      <c r="EB26" s="713"/>
      <c r="EC26" s="714"/>
    </row>
    <row r="27" spans="2:133" ht="11.25" customHeight="1" x14ac:dyDescent="0.15">
      <c r="B27" s="676" t="s">
        <v>303</v>
      </c>
      <c r="C27" s="677"/>
      <c r="D27" s="677"/>
      <c r="E27" s="677"/>
      <c r="F27" s="677"/>
      <c r="G27" s="677"/>
      <c r="H27" s="677"/>
      <c r="I27" s="677"/>
      <c r="J27" s="677"/>
      <c r="K27" s="677"/>
      <c r="L27" s="677"/>
      <c r="M27" s="677"/>
      <c r="N27" s="677"/>
      <c r="O27" s="677"/>
      <c r="P27" s="677"/>
      <c r="Q27" s="678"/>
      <c r="R27" s="679">
        <v>318043</v>
      </c>
      <c r="S27" s="680"/>
      <c r="T27" s="680"/>
      <c r="U27" s="680"/>
      <c r="V27" s="680"/>
      <c r="W27" s="680"/>
      <c r="X27" s="680"/>
      <c r="Y27" s="681"/>
      <c r="Z27" s="682">
        <v>7</v>
      </c>
      <c r="AA27" s="682"/>
      <c r="AB27" s="682"/>
      <c r="AC27" s="682"/>
      <c r="AD27" s="683" t="s">
        <v>233</v>
      </c>
      <c r="AE27" s="683"/>
      <c r="AF27" s="683"/>
      <c r="AG27" s="683"/>
      <c r="AH27" s="683"/>
      <c r="AI27" s="683"/>
      <c r="AJ27" s="683"/>
      <c r="AK27" s="683"/>
      <c r="AL27" s="684" t="s">
        <v>233</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2230527</v>
      </c>
      <c r="BH27" s="680"/>
      <c r="BI27" s="680"/>
      <c r="BJ27" s="680"/>
      <c r="BK27" s="680"/>
      <c r="BL27" s="680"/>
      <c r="BM27" s="680"/>
      <c r="BN27" s="681"/>
      <c r="BO27" s="682">
        <v>100</v>
      </c>
      <c r="BP27" s="682"/>
      <c r="BQ27" s="682"/>
      <c r="BR27" s="682"/>
      <c r="BS27" s="688" t="s">
        <v>190</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511311</v>
      </c>
      <c r="CS27" s="715"/>
      <c r="CT27" s="715"/>
      <c r="CU27" s="715"/>
      <c r="CV27" s="715"/>
      <c r="CW27" s="715"/>
      <c r="CX27" s="715"/>
      <c r="CY27" s="716"/>
      <c r="CZ27" s="684">
        <v>11.8</v>
      </c>
      <c r="DA27" s="713"/>
      <c r="DB27" s="713"/>
      <c r="DC27" s="717"/>
      <c r="DD27" s="688">
        <v>162407</v>
      </c>
      <c r="DE27" s="715"/>
      <c r="DF27" s="715"/>
      <c r="DG27" s="715"/>
      <c r="DH27" s="715"/>
      <c r="DI27" s="715"/>
      <c r="DJ27" s="715"/>
      <c r="DK27" s="716"/>
      <c r="DL27" s="688">
        <v>162407</v>
      </c>
      <c r="DM27" s="715"/>
      <c r="DN27" s="715"/>
      <c r="DO27" s="715"/>
      <c r="DP27" s="715"/>
      <c r="DQ27" s="715"/>
      <c r="DR27" s="715"/>
      <c r="DS27" s="715"/>
      <c r="DT27" s="715"/>
      <c r="DU27" s="715"/>
      <c r="DV27" s="716"/>
      <c r="DW27" s="684">
        <v>5.4</v>
      </c>
      <c r="DX27" s="713"/>
      <c r="DY27" s="713"/>
      <c r="DZ27" s="713"/>
      <c r="EA27" s="713"/>
      <c r="EB27" s="713"/>
      <c r="EC27" s="714"/>
    </row>
    <row r="28" spans="2:133" ht="11.25" customHeight="1" x14ac:dyDescent="0.15">
      <c r="B28" s="721" t="s">
        <v>306</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190</v>
      </c>
      <c r="AA28" s="682"/>
      <c r="AB28" s="682"/>
      <c r="AC28" s="682"/>
      <c r="AD28" s="683" t="s">
        <v>190</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316507</v>
      </c>
      <c r="CS28" s="680"/>
      <c r="CT28" s="680"/>
      <c r="CU28" s="680"/>
      <c r="CV28" s="680"/>
      <c r="CW28" s="680"/>
      <c r="CX28" s="680"/>
      <c r="CY28" s="681"/>
      <c r="CZ28" s="684">
        <v>7.3</v>
      </c>
      <c r="DA28" s="713"/>
      <c r="DB28" s="713"/>
      <c r="DC28" s="717"/>
      <c r="DD28" s="688">
        <v>312350</v>
      </c>
      <c r="DE28" s="680"/>
      <c r="DF28" s="680"/>
      <c r="DG28" s="680"/>
      <c r="DH28" s="680"/>
      <c r="DI28" s="680"/>
      <c r="DJ28" s="680"/>
      <c r="DK28" s="681"/>
      <c r="DL28" s="688">
        <v>312350</v>
      </c>
      <c r="DM28" s="680"/>
      <c r="DN28" s="680"/>
      <c r="DO28" s="680"/>
      <c r="DP28" s="680"/>
      <c r="DQ28" s="680"/>
      <c r="DR28" s="680"/>
      <c r="DS28" s="680"/>
      <c r="DT28" s="680"/>
      <c r="DU28" s="680"/>
      <c r="DV28" s="681"/>
      <c r="DW28" s="684">
        <v>10.4</v>
      </c>
      <c r="DX28" s="713"/>
      <c r="DY28" s="713"/>
      <c r="DZ28" s="713"/>
      <c r="EA28" s="713"/>
      <c r="EB28" s="713"/>
      <c r="EC28" s="714"/>
    </row>
    <row r="29" spans="2:133" ht="11.25" customHeight="1" x14ac:dyDescent="0.15">
      <c r="B29" s="676" t="s">
        <v>308</v>
      </c>
      <c r="C29" s="677"/>
      <c r="D29" s="677"/>
      <c r="E29" s="677"/>
      <c r="F29" s="677"/>
      <c r="G29" s="677"/>
      <c r="H29" s="677"/>
      <c r="I29" s="677"/>
      <c r="J29" s="677"/>
      <c r="K29" s="677"/>
      <c r="L29" s="677"/>
      <c r="M29" s="677"/>
      <c r="N29" s="677"/>
      <c r="O29" s="677"/>
      <c r="P29" s="677"/>
      <c r="Q29" s="678"/>
      <c r="R29" s="679">
        <v>188698</v>
      </c>
      <c r="S29" s="680"/>
      <c r="T29" s="680"/>
      <c r="U29" s="680"/>
      <c r="V29" s="680"/>
      <c r="W29" s="680"/>
      <c r="X29" s="680"/>
      <c r="Y29" s="681"/>
      <c r="Z29" s="682">
        <v>4.2</v>
      </c>
      <c r="AA29" s="682"/>
      <c r="AB29" s="682"/>
      <c r="AC29" s="682"/>
      <c r="AD29" s="683" t="s">
        <v>233</v>
      </c>
      <c r="AE29" s="683"/>
      <c r="AF29" s="683"/>
      <c r="AG29" s="683"/>
      <c r="AH29" s="683"/>
      <c r="AI29" s="683"/>
      <c r="AJ29" s="683"/>
      <c r="AK29" s="683"/>
      <c r="AL29" s="684" t="s">
        <v>233</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70</v>
      </c>
      <c r="CG29" s="695"/>
      <c r="CH29" s="695"/>
      <c r="CI29" s="695"/>
      <c r="CJ29" s="695"/>
      <c r="CK29" s="695"/>
      <c r="CL29" s="695"/>
      <c r="CM29" s="695"/>
      <c r="CN29" s="695"/>
      <c r="CO29" s="695"/>
      <c r="CP29" s="695"/>
      <c r="CQ29" s="696"/>
      <c r="CR29" s="679">
        <v>316507</v>
      </c>
      <c r="CS29" s="715"/>
      <c r="CT29" s="715"/>
      <c r="CU29" s="715"/>
      <c r="CV29" s="715"/>
      <c r="CW29" s="715"/>
      <c r="CX29" s="715"/>
      <c r="CY29" s="716"/>
      <c r="CZ29" s="684">
        <v>7.3</v>
      </c>
      <c r="DA29" s="713"/>
      <c r="DB29" s="713"/>
      <c r="DC29" s="717"/>
      <c r="DD29" s="688">
        <v>312350</v>
      </c>
      <c r="DE29" s="715"/>
      <c r="DF29" s="715"/>
      <c r="DG29" s="715"/>
      <c r="DH29" s="715"/>
      <c r="DI29" s="715"/>
      <c r="DJ29" s="715"/>
      <c r="DK29" s="716"/>
      <c r="DL29" s="688">
        <v>312350</v>
      </c>
      <c r="DM29" s="715"/>
      <c r="DN29" s="715"/>
      <c r="DO29" s="715"/>
      <c r="DP29" s="715"/>
      <c r="DQ29" s="715"/>
      <c r="DR29" s="715"/>
      <c r="DS29" s="715"/>
      <c r="DT29" s="715"/>
      <c r="DU29" s="715"/>
      <c r="DV29" s="716"/>
      <c r="DW29" s="684">
        <v>10.4</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8398</v>
      </c>
      <c r="S30" s="680"/>
      <c r="T30" s="680"/>
      <c r="U30" s="680"/>
      <c r="V30" s="680"/>
      <c r="W30" s="680"/>
      <c r="X30" s="680"/>
      <c r="Y30" s="681"/>
      <c r="Z30" s="682">
        <v>0.2</v>
      </c>
      <c r="AA30" s="682"/>
      <c r="AB30" s="682"/>
      <c r="AC30" s="682"/>
      <c r="AD30" s="683" t="s">
        <v>233</v>
      </c>
      <c r="AE30" s="683"/>
      <c r="AF30" s="683"/>
      <c r="AG30" s="683"/>
      <c r="AH30" s="683"/>
      <c r="AI30" s="683"/>
      <c r="AJ30" s="683"/>
      <c r="AK30" s="683"/>
      <c r="AL30" s="684" t="s">
        <v>190</v>
      </c>
      <c r="AM30" s="685"/>
      <c r="AN30" s="685"/>
      <c r="AO30" s="686"/>
      <c r="AP30" s="727" t="s">
        <v>313</v>
      </c>
      <c r="AQ30" s="728"/>
      <c r="AR30" s="728"/>
      <c r="AS30" s="728"/>
      <c r="AT30" s="733" t="s">
        <v>314</v>
      </c>
      <c r="AU30" s="230"/>
      <c r="AV30" s="230"/>
      <c r="AW30" s="230"/>
      <c r="AX30" s="665" t="s">
        <v>193</v>
      </c>
      <c r="AY30" s="666"/>
      <c r="AZ30" s="666"/>
      <c r="BA30" s="666"/>
      <c r="BB30" s="666"/>
      <c r="BC30" s="666"/>
      <c r="BD30" s="666"/>
      <c r="BE30" s="666"/>
      <c r="BF30" s="667"/>
      <c r="BG30" s="739">
        <v>99.7</v>
      </c>
      <c r="BH30" s="740"/>
      <c r="BI30" s="740"/>
      <c r="BJ30" s="740"/>
      <c r="BK30" s="740"/>
      <c r="BL30" s="740"/>
      <c r="BM30" s="674">
        <v>98.3</v>
      </c>
      <c r="BN30" s="740"/>
      <c r="BO30" s="740"/>
      <c r="BP30" s="740"/>
      <c r="BQ30" s="741"/>
      <c r="BR30" s="739">
        <v>98.8</v>
      </c>
      <c r="BS30" s="740"/>
      <c r="BT30" s="740"/>
      <c r="BU30" s="740"/>
      <c r="BV30" s="740"/>
      <c r="BW30" s="740"/>
      <c r="BX30" s="674">
        <v>98.2</v>
      </c>
      <c r="BY30" s="740"/>
      <c r="BZ30" s="740"/>
      <c r="CA30" s="740"/>
      <c r="CB30" s="741"/>
      <c r="CD30" s="744"/>
      <c r="CE30" s="745"/>
      <c r="CF30" s="694" t="s">
        <v>315</v>
      </c>
      <c r="CG30" s="695"/>
      <c r="CH30" s="695"/>
      <c r="CI30" s="695"/>
      <c r="CJ30" s="695"/>
      <c r="CK30" s="695"/>
      <c r="CL30" s="695"/>
      <c r="CM30" s="695"/>
      <c r="CN30" s="695"/>
      <c r="CO30" s="695"/>
      <c r="CP30" s="695"/>
      <c r="CQ30" s="696"/>
      <c r="CR30" s="679">
        <v>289714</v>
      </c>
      <c r="CS30" s="680"/>
      <c r="CT30" s="680"/>
      <c r="CU30" s="680"/>
      <c r="CV30" s="680"/>
      <c r="CW30" s="680"/>
      <c r="CX30" s="680"/>
      <c r="CY30" s="681"/>
      <c r="CZ30" s="684">
        <v>6.7</v>
      </c>
      <c r="DA30" s="713"/>
      <c r="DB30" s="713"/>
      <c r="DC30" s="717"/>
      <c r="DD30" s="688">
        <v>285557</v>
      </c>
      <c r="DE30" s="680"/>
      <c r="DF30" s="680"/>
      <c r="DG30" s="680"/>
      <c r="DH30" s="680"/>
      <c r="DI30" s="680"/>
      <c r="DJ30" s="680"/>
      <c r="DK30" s="681"/>
      <c r="DL30" s="688">
        <v>285557</v>
      </c>
      <c r="DM30" s="680"/>
      <c r="DN30" s="680"/>
      <c r="DO30" s="680"/>
      <c r="DP30" s="680"/>
      <c r="DQ30" s="680"/>
      <c r="DR30" s="680"/>
      <c r="DS30" s="680"/>
      <c r="DT30" s="680"/>
      <c r="DU30" s="680"/>
      <c r="DV30" s="681"/>
      <c r="DW30" s="684">
        <v>9.5</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2139</v>
      </c>
      <c r="S31" s="680"/>
      <c r="T31" s="680"/>
      <c r="U31" s="680"/>
      <c r="V31" s="680"/>
      <c r="W31" s="680"/>
      <c r="X31" s="680"/>
      <c r="Y31" s="681"/>
      <c r="Z31" s="682">
        <v>0</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99.5</v>
      </c>
      <c r="BH31" s="715"/>
      <c r="BI31" s="715"/>
      <c r="BJ31" s="715"/>
      <c r="BK31" s="715"/>
      <c r="BL31" s="715"/>
      <c r="BM31" s="685">
        <v>97.1</v>
      </c>
      <c r="BN31" s="737"/>
      <c r="BO31" s="737"/>
      <c r="BP31" s="737"/>
      <c r="BQ31" s="738"/>
      <c r="BR31" s="736">
        <v>97.5</v>
      </c>
      <c r="BS31" s="715"/>
      <c r="BT31" s="715"/>
      <c r="BU31" s="715"/>
      <c r="BV31" s="715"/>
      <c r="BW31" s="715"/>
      <c r="BX31" s="685">
        <v>96.6</v>
      </c>
      <c r="BY31" s="737"/>
      <c r="BZ31" s="737"/>
      <c r="CA31" s="737"/>
      <c r="CB31" s="738"/>
      <c r="CD31" s="744"/>
      <c r="CE31" s="745"/>
      <c r="CF31" s="694" t="s">
        <v>319</v>
      </c>
      <c r="CG31" s="695"/>
      <c r="CH31" s="695"/>
      <c r="CI31" s="695"/>
      <c r="CJ31" s="695"/>
      <c r="CK31" s="695"/>
      <c r="CL31" s="695"/>
      <c r="CM31" s="695"/>
      <c r="CN31" s="695"/>
      <c r="CO31" s="695"/>
      <c r="CP31" s="695"/>
      <c r="CQ31" s="696"/>
      <c r="CR31" s="679">
        <v>26793</v>
      </c>
      <c r="CS31" s="715"/>
      <c r="CT31" s="715"/>
      <c r="CU31" s="715"/>
      <c r="CV31" s="715"/>
      <c r="CW31" s="715"/>
      <c r="CX31" s="715"/>
      <c r="CY31" s="716"/>
      <c r="CZ31" s="684">
        <v>0.6</v>
      </c>
      <c r="DA31" s="713"/>
      <c r="DB31" s="713"/>
      <c r="DC31" s="717"/>
      <c r="DD31" s="688">
        <v>26793</v>
      </c>
      <c r="DE31" s="715"/>
      <c r="DF31" s="715"/>
      <c r="DG31" s="715"/>
      <c r="DH31" s="715"/>
      <c r="DI31" s="715"/>
      <c r="DJ31" s="715"/>
      <c r="DK31" s="716"/>
      <c r="DL31" s="688">
        <v>26793</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364962</v>
      </c>
      <c r="S32" s="680"/>
      <c r="T32" s="680"/>
      <c r="U32" s="680"/>
      <c r="V32" s="680"/>
      <c r="W32" s="680"/>
      <c r="X32" s="680"/>
      <c r="Y32" s="681"/>
      <c r="Z32" s="682">
        <v>8.1</v>
      </c>
      <c r="AA32" s="682"/>
      <c r="AB32" s="682"/>
      <c r="AC32" s="682"/>
      <c r="AD32" s="683" t="s">
        <v>233</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99.8</v>
      </c>
      <c r="BH32" s="749"/>
      <c r="BI32" s="749"/>
      <c r="BJ32" s="749"/>
      <c r="BK32" s="749"/>
      <c r="BL32" s="749"/>
      <c r="BM32" s="750">
        <v>99.3</v>
      </c>
      <c r="BN32" s="749"/>
      <c r="BO32" s="749"/>
      <c r="BP32" s="749"/>
      <c r="BQ32" s="751"/>
      <c r="BR32" s="748">
        <v>99.7</v>
      </c>
      <c r="BS32" s="749"/>
      <c r="BT32" s="749"/>
      <c r="BU32" s="749"/>
      <c r="BV32" s="749"/>
      <c r="BW32" s="749"/>
      <c r="BX32" s="750">
        <v>99.3</v>
      </c>
      <c r="BY32" s="749"/>
      <c r="BZ32" s="749"/>
      <c r="CA32" s="749"/>
      <c r="CB32" s="751"/>
      <c r="CD32" s="746"/>
      <c r="CE32" s="747"/>
      <c r="CF32" s="694" t="s">
        <v>322</v>
      </c>
      <c r="CG32" s="695"/>
      <c r="CH32" s="695"/>
      <c r="CI32" s="695"/>
      <c r="CJ32" s="695"/>
      <c r="CK32" s="695"/>
      <c r="CL32" s="695"/>
      <c r="CM32" s="695"/>
      <c r="CN32" s="695"/>
      <c r="CO32" s="695"/>
      <c r="CP32" s="695"/>
      <c r="CQ32" s="696"/>
      <c r="CR32" s="679" t="s">
        <v>233</v>
      </c>
      <c r="CS32" s="680"/>
      <c r="CT32" s="680"/>
      <c r="CU32" s="680"/>
      <c r="CV32" s="680"/>
      <c r="CW32" s="680"/>
      <c r="CX32" s="680"/>
      <c r="CY32" s="681"/>
      <c r="CZ32" s="684" t="s">
        <v>190</v>
      </c>
      <c r="DA32" s="713"/>
      <c r="DB32" s="713"/>
      <c r="DC32" s="717"/>
      <c r="DD32" s="688" t="s">
        <v>233</v>
      </c>
      <c r="DE32" s="680"/>
      <c r="DF32" s="680"/>
      <c r="DG32" s="680"/>
      <c r="DH32" s="680"/>
      <c r="DI32" s="680"/>
      <c r="DJ32" s="680"/>
      <c r="DK32" s="681"/>
      <c r="DL32" s="688" t="s">
        <v>233</v>
      </c>
      <c r="DM32" s="680"/>
      <c r="DN32" s="680"/>
      <c r="DO32" s="680"/>
      <c r="DP32" s="680"/>
      <c r="DQ32" s="680"/>
      <c r="DR32" s="680"/>
      <c r="DS32" s="680"/>
      <c r="DT32" s="680"/>
      <c r="DU32" s="680"/>
      <c r="DV32" s="681"/>
      <c r="DW32" s="684" t="s">
        <v>233</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204925</v>
      </c>
      <c r="S33" s="680"/>
      <c r="T33" s="680"/>
      <c r="U33" s="680"/>
      <c r="V33" s="680"/>
      <c r="W33" s="680"/>
      <c r="X33" s="680"/>
      <c r="Y33" s="681"/>
      <c r="Z33" s="682">
        <v>4.5</v>
      </c>
      <c r="AA33" s="682"/>
      <c r="AB33" s="682"/>
      <c r="AC33" s="682"/>
      <c r="AD33" s="683" t="s">
        <v>190</v>
      </c>
      <c r="AE33" s="683"/>
      <c r="AF33" s="683"/>
      <c r="AG33" s="683"/>
      <c r="AH33" s="683"/>
      <c r="AI33" s="683"/>
      <c r="AJ33" s="683"/>
      <c r="AK33" s="683"/>
      <c r="AL33" s="684" t="s">
        <v>190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2270109</v>
      </c>
      <c r="CS33" s="715"/>
      <c r="CT33" s="715"/>
      <c r="CU33" s="715"/>
      <c r="CV33" s="715"/>
      <c r="CW33" s="715"/>
      <c r="CX33" s="715"/>
      <c r="CY33" s="716"/>
      <c r="CZ33" s="684">
        <v>52.6</v>
      </c>
      <c r="DA33" s="713"/>
      <c r="DB33" s="713"/>
      <c r="DC33" s="717"/>
      <c r="DD33" s="688">
        <v>2089884</v>
      </c>
      <c r="DE33" s="715"/>
      <c r="DF33" s="715"/>
      <c r="DG33" s="715"/>
      <c r="DH33" s="715"/>
      <c r="DI33" s="715"/>
      <c r="DJ33" s="715"/>
      <c r="DK33" s="716"/>
      <c r="DL33" s="688">
        <v>1191019</v>
      </c>
      <c r="DM33" s="715"/>
      <c r="DN33" s="715"/>
      <c r="DO33" s="715"/>
      <c r="DP33" s="715"/>
      <c r="DQ33" s="715"/>
      <c r="DR33" s="715"/>
      <c r="DS33" s="715"/>
      <c r="DT33" s="715"/>
      <c r="DU33" s="715"/>
      <c r="DV33" s="716"/>
      <c r="DW33" s="684">
        <v>39.6</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36603</v>
      </c>
      <c r="S34" s="680"/>
      <c r="T34" s="680"/>
      <c r="U34" s="680"/>
      <c r="V34" s="680"/>
      <c r="W34" s="680"/>
      <c r="X34" s="680"/>
      <c r="Y34" s="681"/>
      <c r="Z34" s="682">
        <v>0.8</v>
      </c>
      <c r="AA34" s="682"/>
      <c r="AB34" s="682"/>
      <c r="AC34" s="682"/>
      <c r="AD34" s="683">
        <v>4975</v>
      </c>
      <c r="AE34" s="683"/>
      <c r="AF34" s="683"/>
      <c r="AG34" s="683"/>
      <c r="AH34" s="683"/>
      <c r="AI34" s="683"/>
      <c r="AJ34" s="683"/>
      <c r="AK34" s="683"/>
      <c r="AL34" s="684">
        <v>0.2</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824241</v>
      </c>
      <c r="CS34" s="680"/>
      <c r="CT34" s="680"/>
      <c r="CU34" s="680"/>
      <c r="CV34" s="680"/>
      <c r="CW34" s="680"/>
      <c r="CX34" s="680"/>
      <c r="CY34" s="681"/>
      <c r="CZ34" s="684">
        <v>19.100000000000001</v>
      </c>
      <c r="DA34" s="713"/>
      <c r="DB34" s="713"/>
      <c r="DC34" s="717"/>
      <c r="DD34" s="688">
        <v>725434</v>
      </c>
      <c r="DE34" s="680"/>
      <c r="DF34" s="680"/>
      <c r="DG34" s="680"/>
      <c r="DH34" s="680"/>
      <c r="DI34" s="680"/>
      <c r="DJ34" s="680"/>
      <c r="DK34" s="681"/>
      <c r="DL34" s="688">
        <v>553920</v>
      </c>
      <c r="DM34" s="680"/>
      <c r="DN34" s="680"/>
      <c r="DO34" s="680"/>
      <c r="DP34" s="680"/>
      <c r="DQ34" s="680"/>
      <c r="DR34" s="680"/>
      <c r="DS34" s="680"/>
      <c r="DT34" s="680"/>
      <c r="DU34" s="680"/>
      <c r="DV34" s="681"/>
      <c r="DW34" s="684">
        <v>18.399999999999999</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408200</v>
      </c>
      <c r="S35" s="680"/>
      <c r="T35" s="680"/>
      <c r="U35" s="680"/>
      <c r="V35" s="680"/>
      <c r="W35" s="680"/>
      <c r="X35" s="680"/>
      <c r="Y35" s="681"/>
      <c r="Z35" s="682">
        <v>9</v>
      </c>
      <c r="AA35" s="682"/>
      <c r="AB35" s="682"/>
      <c r="AC35" s="682"/>
      <c r="AD35" s="683" t="s">
        <v>233</v>
      </c>
      <c r="AE35" s="683"/>
      <c r="AF35" s="683"/>
      <c r="AG35" s="683"/>
      <c r="AH35" s="683"/>
      <c r="AI35" s="683"/>
      <c r="AJ35" s="683"/>
      <c r="AK35" s="683"/>
      <c r="AL35" s="684" t="s">
        <v>233</v>
      </c>
      <c r="AM35" s="685"/>
      <c r="AN35" s="685"/>
      <c r="AO35" s="686"/>
      <c r="AP35" s="234"/>
      <c r="AQ35" s="752" t="s">
        <v>330</v>
      </c>
      <c r="AR35" s="753"/>
      <c r="AS35" s="753"/>
      <c r="AT35" s="753"/>
      <c r="AU35" s="753"/>
      <c r="AV35" s="753"/>
      <c r="AW35" s="753"/>
      <c r="AX35" s="753"/>
      <c r="AY35" s="754"/>
      <c r="AZ35" s="668">
        <v>583658</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834</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25957</v>
      </c>
      <c r="CS35" s="715"/>
      <c r="CT35" s="715"/>
      <c r="CU35" s="715"/>
      <c r="CV35" s="715"/>
      <c r="CW35" s="715"/>
      <c r="CX35" s="715"/>
      <c r="CY35" s="716"/>
      <c r="CZ35" s="684">
        <v>0.6</v>
      </c>
      <c r="DA35" s="713"/>
      <c r="DB35" s="713"/>
      <c r="DC35" s="717"/>
      <c r="DD35" s="688">
        <v>20244</v>
      </c>
      <c r="DE35" s="715"/>
      <c r="DF35" s="715"/>
      <c r="DG35" s="715"/>
      <c r="DH35" s="715"/>
      <c r="DI35" s="715"/>
      <c r="DJ35" s="715"/>
      <c r="DK35" s="716"/>
      <c r="DL35" s="688">
        <v>20244</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190</v>
      </c>
      <c r="AA36" s="682"/>
      <c r="AB36" s="682"/>
      <c r="AC36" s="682"/>
      <c r="AD36" s="683" t="s">
        <v>233</v>
      </c>
      <c r="AE36" s="683"/>
      <c r="AF36" s="683"/>
      <c r="AG36" s="683"/>
      <c r="AH36" s="683"/>
      <c r="AI36" s="683"/>
      <c r="AJ36" s="683"/>
      <c r="AK36" s="683"/>
      <c r="AL36" s="684" t="s">
        <v>190</v>
      </c>
      <c r="AM36" s="685"/>
      <c r="AN36" s="685"/>
      <c r="AO36" s="686"/>
      <c r="AQ36" s="756" t="s">
        <v>334</v>
      </c>
      <c r="AR36" s="757"/>
      <c r="AS36" s="757"/>
      <c r="AT36" s="757"/>
      <c r="AU36" s="757"/>
      <c r="AV36" s="757"/>
      <c r="AW36" s="757"/>
      <c r="AX36" s="757"/>
      <c r="AY36" s="758"/>
      <c r="AZ36" s="679">
        <v>320000</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-12447</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334742</v>
      </c>
      <c r="CS36" s="680"/>
      <c r="CT36" s="680"/>
      <c r="CU36" s="680"/>
      <c r="CV36" s="680"/>
      <c r="CW36" s="680"/>
      <c r="CX36" s="680"/>
      <c r="CY36" s="681"/>
      <c r="CZ36" s="684">
        <v>7.8</v>
      </c>
      <c r="DA36" s="713"/>
      <c r="DB36" s="713"/>
      <c r="DC36" s="717"/>
      <c r="DD36" s="688">
        <v>293147</v>
      </c>
      <c r="DE36" s="680"/>
      <c r="DF36" s="680"/>
      <c r="DG36" s="680"/>
      <c r="DH36" s="680"/>
      <c r="DI36" s="680"/>
      <c r="DJ36" s="680"/>
      <c r="DK36" s="681"/>
      <c r="DL36" s="688">
        <v>260064</v>
      </c>
      <c r="DM36" s="680"/>
      <c r="DN36" s="680"/>
      <c r="DO36" s="680"/>
      <c r="DP36" s="680"/>
      <c r="DQ36" s="680"/>
      <c r="DR36" s="680"/>
      <c r="DS36" s="680"/>
      <c r="DT36" s="680"/>
      <c r="DU36" s="680"/>
      <c r="DV36" s="681"/>
      <c r="DW36" s="684">
        <v>8.6</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175500</v>
      </c>
      <c r="S37" s="680"/>
      <c r="T37" s="680"/>
      <c r="U37" s="680"/>
      <c r="V37" s="680"/>
      <c r="W37" s="680"/>
      <c r="X37" s="680"/>
      <c r="Y37" s="681"/>
      <c r="Z37" s="682">
        <v>3.9</v>
      </c>
      <c r="AA37" s="682"/>
      <c r="AB37" s="682"/>
      <c r="AC37" s="682"/>
      <c r="AD37" s="683" t="s">
        <v>233</v>
      </c>
      <c r="AE37" s="683"/>
      <c r="AF37" s="683"/>
      <c r="AG37" s="683"/>
      <c r="AH37" s="683"/>
      <c r="AI37" s="683"/>
      <c r="AJ37" s="683"/>
      <c r="AK37" s="683"/>
      <c r="AL37" s="684" t="s">
        <v>233</v>
      </c>
      <c r="AM37" s="685"/>
      <c r="AN37" s="685"/>
      <c r="AO37" s="686"/>
      <c r="AQ37" s="756" t="s">
        <v>338</v>
      </c>
      <c r="AR37" s="757"/>
      <c r="AS37" s="757"/>
      <c r="AT37" s="757"/>
      <c r="AU37" s="757"/>
      <c r="AV37" s="757"/>
      <c r="AW37" s="757"/>
      <c r="AX37" s="757"/>
      <c r="AY37" s="758"/>
      <c r="AZ37" s="679" t="s">
        <v>233</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888</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61915</v>
      </c>
      <c r="CS37" s="715"/>
      <c r="CT37" s="715"/>
      <c r="CU37" s="715"/>
      <c r="CV37" s="715"/>
      <c r="CW37" s="715"/>
      <c r="CX37" s="715"/>
      <c r="CY37" s="716"/>
      <c r="CZ37" s="684">
        <v>1.4</v>
      </c>
      <c r="DA37" s="713"/>
      <c r="DB37" s="713"/>
      <c r="DC37" s="717"/>
      <c r="DD37" s="688">
        <v>61915</v>
      </c>
      <c r="DE37" s="715"/>
      <c r="DF37" s="715"/>
      <c r="DG37" s="715"/>
      <c r="DH37" s="715"/>
      <c r="DI37" s="715"/>
      <c r="DJ37" s="715"/>
      <c r="DK37" s="716"/>
      <c r="DL37" s="688">
        <v>61915</v>
      </c>
      <c r="DM37" s="715"/>
      <c r="DN37" s="715"/>
      <c r="DO37" s="715"/>
      <c r="DP37" s="715"/>
      <c r="DQ37" s="715"/>
      <c r="DR37" s="715"/>
      <c r="DS37" s="715"/>
      <c r="DT37" s="715"/>
      <c r="DU37" s="715"/>
      <c r="DV37" s="716"/>
      <c r="DW37" s="684">
        <v>2.1</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4512918</v>
      </c>
      <c r="S38" s="760"/>
      <c r="T38" s="760"/>
      <c r="U38" s="760"/>
      <c r="V38" s="760"/>
      <c r="W38" s="760"/>
      <c r="X38" s="760"/>
      <c r="Y38" s="761"/>
      <c r="Z38" s="762">
        <v>100</v>
      </c>
      <c r="AA38" s="762"/>
      <c r="AB38" s="762"/>
      <c r="AC38" s="762"/>
      <c r="AD38" s="763">
        <v>2832135</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t="s">
        <v>190</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1409</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583658</v>
      </c>
      <c r="CS38" s="680"/>
      <c r="CT38" s="680"/>
      <c r="CU38" s="680"/>
      <c r="CV38" s="680"/>
      <c r="CW38" s="680"/>
      <c r="CX38" s="680"/>
      <c r="CY38" s="681"/>
      <c r="CZ38" s="684">
        <v>13.5</v>
      </c>
      <c r="DA38" s="713"/>
      <c r="DB38" s="713"/>
      <c r="DC38" s="717"/>
      <c r="DD38" s="688">
        <v>552561</v>
      </c>
      <c r="DE38" s="680"/>
      <c r="DF38" s="680"/>
      <c r="DG38" s="680"/>
      <c r="DH38" s="680"/>
      <c r="DI38" s="680"/>
      <c r="DJ38" s="680"/>
      <c r="DK38" s="681"/>
      <c r="DL38" s="688">
        <v>356791</v>
      </c>
      <c r="DM38" s="680"/>
      <c r="DN38" s="680"/>
      <c r="DO38" s="680"/>
      <c r="DP38" s="680"/>
      <c r="DQ38" s="680"/>
      <c r="DR38" s="680"/>
      <c r="DS38" s="680"/>
      <c r="DT38" s="680"/>
      <c r="DU38" s="680"/>
      <c r="DV38" s="681"/>
      <c r="DW38" s="684">
        <v>11.9</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190</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95</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501511</v>
      </c>
      <c r="CS39" s="715"/>
      <c r="CT39" s="715"/>
      <c r="CU39" s="715"/>
      <c r="CV39" s="715"/>
      <c r="CW39" s="715"/>
      <c r="CX39" s="715"/>
      <c r="CY39" s="716"/>
      <c r="CZ39" s="684">
        <v>11.6</v>
      </c>
      <c r="DA39" s="713"/>
      <c r="DB39" s="713"/>
      <c r="DC39" s="717"/>
      <c r="DD39" s="688">
        <v>498498</v>
      </c>
      <c r="DE39" s="715"/>
      <c r="DF39" s="715"/>
      <c r="DG39" s="715"/>
      <c r="DH39" s="715"/>
      <c r="DI39" s="715"/>
      <c r="DJ39" s="715"/>
      <c r="DK39" s="716"/>
      <c r="DL39" s="688" t="s">
        <v>190</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51090</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190</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t="s">
        <v>190</v>
      </c>
      <c r="CS40" s="680"/>
      <c r="CT40" s="680"/>
      <c r="CU40" s="680"/>
      <c r="CV40" s="680"/>
      <c r="CW40" s="680"/>
      <c r="CX40" s="680"/>
      <c r="CY40" s="681"/>
      <c r="CZ40" s="684" t="s">
        <v>190</v>
      </c>
      <c r="DA40" s="713"/>
      <c r="DB40" s="713"/>
      <c r="DC40" s="717"/>
      <c r="DD40" s="688" t="s">
        <v>190</v>
      </c>
      <c r="DE40" s="680"/>
      <c r="DF40" s="680"/>
      <c r="DG40" s="680"/>
      <c r="DH40" s="680"/>
      <c r="DI40" s="680"/>
      <c r="DJ40" s="680"/>
      <c r="DK40" s="681"/>
      <c r="DL40" s="688" t="s">
        <v>190</v>
      </c>
      <c r="DM40" s="680"/>
      <c r="DN40" s="680"/>
      <c r="DO40" s="680"/>
      <c r="DP40" s="680"/>
      <c r="DQ40" s="680"/>
      <c r="DR40" s="680"/>
      <c r="DS40" s="680"/>
      <c r="DT40" s="680"/>
      <c r="DU40" s="680"/>
      <c r="DV40" s="681"/>
      <c r="DW40" s="684" t="s">
        <v>233</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212568</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326</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190</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370396</v>
      </c>
      <c r="CS42" s="680"/>
      <c r="CT42" s="680"/>
      <c r="CU42" s="680"/>
      <c r="CV42" s="680"/>
      <c r="CW42" s="680"/>
      <c r="CX42" s="680"/>
      <c r="CY42" s="681"/>
      <c r="CZ42" s="684">
        <v>8.6</v>
      </c>
      <c r="DA42" s="685"/>
      <c r="DB42" s="685"/>
      <c r="DC42" s="780"/>
      <c r="DD42" s="688">
        <v>87627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19652</v>
      </c>
      <c r="CS43" s="715"/>
      <c r="CT43" s="715"/>
      <c r="CU43" s="715"/>
      <c r="CV43" s="715"/>
      <c r="CW43" s="715"/>
      <c r="CX43" s="715"/>
      <c r="CY43" s="716"/>
      <c r="CZ43" s="684">
        <v>0.5</v>
      </c>
      <c r="DA43" s="713"/>
      <c r="DB43" s="713"/>
      <c r="DC43" s="717"/>
      <c r="DD43" s="688">
        <v>19652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311</v>
      </c>
      <c r="CE44" s="792"/>
      <c r="CF44" s="676" t="s">
        <v>360</v>
      </c>
      <c r="CG44" s="677"/>
      <c r="CH44" s="677"/>
      <c r="CI44" s="677"/>
      <c r="CJ44" s="677"/>
      <c r="CK44" s="677"/>
      <c r="CL44" s="677"/>
      <c r="CM44" s="677"/>
      <c r="CN44" s="677"/>
      <c r="CO44" s="677"/>
      <c r="CP44" s="677"/>
      <c r="CQ44" s="678"/>
      <c r="CR44" s="679">
        <v>369999</v>
      </c>
      <c r="CS44" s="680"/>
      <c r="CT44" s="680"/>
      <c r="CU44" s="680"/>
      <c r="CV44" s="680"/>
      <c r="CW44" s="680"/>
      <c r="CX44" s="680"/>
      <c r="CY44" s="681"/>
      <c r="CZ44" s="684">
        <v>8.6</v>
      </c>
      <c r="DA44" s="685"/>
      <c r="DB44" s="685"/>
      <c r="DC44" s="780"/>
      <c r="DD44" s="688">
        <v>87230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72096</v>
      </c>
      <c r="CS45" s="715"/>
      <c r="CT45" s="715"/>
      <c r="CU45" s="715"/>
      <c r="CV45" s="715"/>
      <c r="CW45" s="715"/>
      <c r="CX45" s="715"/>
      <c r="CY45" s="716"/>
      <c r="CZ45" s="684">
        <v>1.7</v>
      </c>
      <c r="DA45" s="713"/>
      <c r="DB45" s="713"/>
      <c r="DC45" s="717"/>
      <c r="DD45" s="688">
        <v>3448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297903</v>
      </c>
      <c r="CS46" s="680"/>
      <c r="CT46" s="680"/>
      <c r="CU46" s="680"/>
      <c r="CV46" s="680"/>
      <c r="CW46" s="680"/>
      <c r="CX46" s="680"/>
      <c r="CY46" s="681"/>
      <c r="CZ46" s="684">
        <v>6.9</v>
      </c>
      <c r="DA46" s="685"/>
      <c r="DB46" s="685"/>
      <c r="DC46" s="780"/>
      <c r="DD46" s="688">
        <v>83782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397</v>
      </c>
      <c r="CS47" s="715"/>
      <c r="CT47" s="715"/>
      <c r="CU47" s="715"/>
      <c r="CV47" s="715"/>
      <c r="CW47" s="715"/>
      <c r="CX47" s="715"/>
      <c r="CY47" s="716"/>
      <c r="CZ47" s="684">
        <v>0</v>
      </c>
      <c r="DA47" s="713"/>
      <c r="DB47" s="713"/>
      <c r="DC47" s="717"/>
      <c r="DD47" s="688">
        <v>397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233</v>
      </c>
      <c r="CS48" s="680"/>
      <c r="CT48" s="680"/>
      <c r="CU48" s="680"/>
      <c r="CV48" s="680"/>
      <c r="CW48" s="680"/>
      <c r="CX48" s="680"/>
      <c r="CY48" s="681"/>
      <c r="CZ48" s="684" t="s">
        <v>190</v>
      </c>
      <c r="DA48" s="685"/>
      <c r="DB48" s="685"/>
      <c r="DC48" s="780"/>
      <c r="DD48" s="688" t="s">
        <v>190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4317838</v>
      </c>
      <c r="CS49" s="749"/>
      <c r="CT49" s="749"/>
      <c r="CU49" s="749"/>
      <c r="CV49" s="749"/>
      <c r="CW49" s="749"/>
      <c r="CX49" s="749"/>
      <c r="CY49" s="781"/>
      <c r="CZ49" s="764">
        <v>100</v>
      </c>
      <c r="DA49" s="782"/>
      <c r="DB49" s="782"/>
      <c r="DC49" s="783"/>
      <c r="DD49" s="784">
        <v>3430103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RtZwZmyGDuA8wn+z71NpH/xPqiO/KT4YBwJ5p4KkGFtIuKrHLWsUd64EdPElACAS+lAQpxGKlG7qUVS98l11A==" saltValue="QWhPguDd8OBkbENvnVQ8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48" zoomScale="70" zoomScaleNormal="25" zoomScaleSheetLayoutView="70" workbookViewId="0">
      <selection activeCell="AK32" sqref="AK32:AO3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4527</v>
      </c>
      <c r="R7" s="815"/>
      <c r="S7" s="815"/>
      <c r="T7" s="815"/>
      <c r="U7" s="815"/>
      <c r="V7" s="815">
        <v>4334</v>
      </c>
      <c r="W7" s="815"/>
      <c r="X7" s="815"/>
      <c r="Y7" s="815"/>
      <c r="Z7" s="815"/>
      <c r="AA7" s="815">
        <v>193</v>
      </c>
      <c r="AB7" s="815"/>
      <c r="AC7" s="815"/>
      <c r="AD7" s="815"/>
      <c r="AE7" s="816"/>
      <c r="AF7" s="817">
        <v>149</v>
      </c>
      <c r="AG7" s="818"/>
      <c r="AH7" s="818"/>
      <c r="AI7" s="818"/>
      <c r="AJ7" s="819"/>
      <c r="AK7" s="854">
        <v>365</v>
      </c>
      <c r="AL7" s="855"/>
      <c r="AM7" s="855"/>
      <c r="AN7" s="855"/>
      <c r="AO7" s="855"/>
      <c r="AP7" s="855">
        <v>4263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7</v>
      </c>
      <c r="R8" s="839"/>
      <c r="S8" s="839"/>
      <c r="T8" s="839"/>
      <c r="U8" s="839"/>
      <c r="V8" s="839">
        <v>4</v>
      </c>
      <c r="W8" s="839"/>
      <c r="X8" s="839"/>
      <c r="Y8" s="839"/>
      <c r="Z8" s="839"/>
      <c r="AA8" s="839">
        <v>2</v>
      </c>
      <c r="AB8" s="839"/>
      <c r="AC8" s="839"/>
      <c r="AD8" s="839"/>
      <c r="AE8" s="840"/>
      <c r="AF8" s="841">
        <v>2</v>
      </c>
      <c r="AG8" s="842"/>
      <c r="AH8" s="842"/>
      <c r="AI8" s="842"/>
      <c r="AJ8" s="843"/>
      <c r="AK8" s="844">
        <v>4</v>
      </c>
      <c r="AL8" s="845"/>
      <c r="AM8" s="845"/>
      <c r="AN8" s="845"/>
      <c r="AO8" s="845"/>
      <c r="AP8" s="845" t="s">
        <v>583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4529</v>
      </c>
      <c r="R23" s="874"/>
      <c r="S23" s="874"/>
      <c r="T23" s="874"/>
      <c r="U23" s="874"/>
      <c r="V23" s="874">
        <v>4334</v>
      </c>
      <c r="W23" s="874"/>
      <c r="X23" s="874"/>
      <c r="Y23" s="874"/>
      <c r="Z23" s="874"/>
      <c r="AA23" s="874">
        <v>195</v>
      </c>
      <c r="AB23" s="874"/>
      <c r="AC23" s="874"/>
      <c r="AD23" s="874"/>
      <c r="AE23" s="875"/>
      <c r="AF23" s="876">
        <v>152</v>
      </c>
      <c r="AG23" s="874"/>
      <c r="AH23" s="874"/>
      <c r="AI23" s="874"/>
      <c r="AJ23" s="877"/>
      <c r="AK23" s="878"/>
      <c r="AL23" s="879"/>
      <c r="AM23" s="879"/>
      <c r="AN23" s="879"/>
      <c r="AO23" s="879"/>
      <c r="AP23" s="874">
        <v>4263</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682</v>
      </c>
      <c r="R28" s="903"/>
      <c r="S28" s="903"/>
      <c r="T28" s="903"/>
      <c r="U28" s="903"/>
      <c r="V28" s="903">
        <v>681</v>
      </c>
      <c r="W28" s="903"/>
      <c r="X28" s="903"/>
      <c r="Y28" s="903"/>
      <c r="Z28" s="903"/>
      <c r="AA28" s="903">
        <v>1</v>
      </c>
      <c r="AB28" s="903"/>
      <c r="AC28" s="903"/>
      <c r="AD28" s="903"/>
      <c r="AE28" s="904"/>
      <c r="AF28" s="905">
        <v>1</v>
      </c>
      <c r="AG28" s="903"/>
      <c r="AH28" s="903"/>
      <c r="AI28" s="903"/>
      <c r="AJ28" s="906"/>
      <c r="AK28" s="907">
        <v>45</v>
      </c>
      <c r="AL28" s="898"/>
      <c r="AM28" s="898"/>
      <c r="AN28" s="898"/>
      <c r="AO28" s="898"/>
      <c r="AP28" s="898" t="s">
        <v>584</v>
      </c>
      <c r="AQ28" s="898"/>
      <c r="AR28" s="898"/>
      <c r="AS28" s="898"/>
      <c r="AT28" s="898"/>
      <c r="AU28" s="898" t="s">
        <v>583</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643</v>
      </c>
      <c r="R29" s="839"/>
      <c r="S29" s="839"/>
      <c r="T29" s="839"/>
      <c r="U29" s="839"/>
      <c r="V29" s="839">
        <v>612</v>
      </c>
      <c r="W29" s="839"/>
      <c r="X29" s="839"/>
      <c r="Y29" s="839"/>
      <c r="Z29" s="839"/>
      <c r="AA29" s="839">
        <v>32</v>
      </c>
      <c r="AB29" s="839"/>
      <c r="AC29" s="839"/>
      <c r="AD29" s="839"/>
      <c r="AE29" s="840"/>
      <c r="AF29" s="841">
        <v>31</v>
      </c>
      <c r="AG29" s="842"/>
      <c r="AH29" s="842"/>
      <c r="AI29" s="842"/>
      <c r="AJ29" s="843"/>
      <c r="AK29" s="910">
        <v>105</v>
      </c>
      <c r="AL29" s="911"/>
      <c r="AM29" s="911"/>
      <c r="AN29" s="911"/>
      <c r="AO29" s="911"/>
      <c r="AP29" s="911" t="s">
        <v>585</v>
      </c>
      <c r="AQ29" s="911"/>
      <c r="AR29" s="911"/>
      <c r="AS29" s="911"/>
      <c r="AT29" s="911"/>
      <c r="AU29" s="911" t="s">
        <v>583</v>
      </c>
      <c r="AV29" s="911"/>
      <c r="AW29" s="911"/>
      <c r="AX29" s="911"/>
      <c r="AY29" s="911"/>
      <c r="AZ29" s="912" t="s">
        <v>586</v>
      </c>
      <c r="BA29" s="913"/>
      <c r="BB29" s="913"/>
      <c r="BC29" s="913"/>
      <c r="BD29" s="914"/>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125</v>
      </c>
      <c r="R30" s="839"/>
      <c r="S30" s="839"/>
      <c r="T30" s="839"/>
      <c r="U30" s="839"/>
      <c r="V30" s="839">
        <v>122</v>
      </c>
      <c r="W30" s="839"/>
      <c r="X30" s="839"/>
      <c r="Y30" s="839"/>
      <c r="Z30" s="839"/>
      <c r="AA30" s="839">
        <v>3</v>
      </c>
      <c r="AB30" s="839"/>
      <c r="AC30" s="839"/>
      <c r="AD30" s="839"/>
      <c r="AE30" s="840"/>
      <c r="AF30" s="841">
        <v>3</v>
      </c>
      <c r="AG30" s="842"/>
      <c r="AH30" s="842"/>
      <c r="AI30" s="842"/>
      <c r="AJ30" s="843"/>
      <c r="AK30" s="910">
        <v>22</v>
      </c>
      <c r="AL30" s="911"/>
      <c r="AM30" s="911"/>
      <c r="AN30" s="911"/>
      <c r="AO30" s="911"/>
      <c r="AP30" s="911" t="s">
        <v>583</v>
      </c>
      <c r="AQ30" s="911"/>
      <c r="AR30" s="911"/>
      <c r="AS30" s="911"/>
      <c r="AT30" s="911"/>
      <c r="AU30" s="911" t="s">
        <v>583</v>
      </c>
      <c r="AV30" s="911"/>
      <c r="AW30" s="911"/>
      <c r="AX30" s="911"/>
      <c r="AY30" s="911"/>
      <c r="AZ30" s="912" t="s">
        <v>587</v>
      </c>
      <c r="BA30" s="913"/>
      <c r="BB30" s="913"/>
      <c r="BC30" s="913"/>
      <c r="BD30" s="914"/>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234</v>
      </c>
      <c r="R31" s="839"/>
      <c r="S31" s="839"/>
      <c r="T31" s="839"/>
      <c r="U31" s="839"/>
      <c r="V31" s="839">
        <v>234</v>
      </c>
      <c r="W31" s="839"/>
      <c r="X31" s="839"/>
      <c r="Y31" s="839"/>
      <c r="Z31" s="839"/>
      <c r="AA31" s="839">
        <v>0</v>
      </c>
      <c r="AB31" s="839"/>
      <c r="AC31" s="839"/>
      <c r="AD31" s="839"/>
      <c r="AE31" s="840"/>
      <c r="AF31" s="841">
        <v>250</v>
      </c>
      <c r="AG31" s="842"/>
      <c r="AH31" s="842"/>
      <c r="AI31" s="842"/>
      <c r="AJ31" s="843"/>
      <c r="AK31" s="910" t="s">
        <v>583</v>
      </c>
      <c r="AL31" s="911"/>
      <c r="AM31" s="911"/>
      <c r="AN31" s="911"/>
      <c r="AO31" s="911"/>
      <c r="AP31" s="911">
        <v>859</v>
      </c>
      <c r="AQ31" s="911"/>
      <c r="AR31" s="911"/>
      <c r="AS31" s="911"/>
      <c r="AT31" s="911"/>
      <c r="AU31" s="911">
        <v>1</v>
      </c>
      <c r="AV31" s="911"/>
      <c r="AW31" s="911"/>
      <c r="AX31" s="911"/>
      <c r="AY31" s="911"/>
      <c r="AZ31" s="912" t="s">
        <v>585</v>
      </c>
      <c r="BA31" s="913"/>
      <c r="BB31" s="913"/>
      <c r="BC31" s="913"/>
      <c r="BD31" s="914"/>
      <c r="BE31" s="908" t="s">
        <v>408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675</v>
      </c>
      <c r="R32" s="839"/>
      <c r="S32" s="839"/>
      <c r="T32" s="839"/>
      <c r="U32" s="839"/>
      <c r="V32" s="839">
        <v>642</v>
      </c>
      <c r="W32" s="839"/>
      <c r="X32" s="839"/>
      <c r="Y32" s="839"/>
      <c r="Z32" s="839"/>
      <c r="AA32" s="839">
        <v>33</v>
      </c>
      <c r="AB32" s="839"/>
      <c r="AC32" s="839"/>
      <c r="AD32" s="839"/>
      <c r="AE32" s="840"/>
      <c r="AF32" s="841">
        <v>22</v>
      </c>
      <c r="AG32" s="842"/>
      <c r="AH32" s="842"/>
      <c r="AI32" s="842"/>
      <c r="AJ32" s="843"/>
      <c r="AK32" s="910">
        <v>323</v>
      </c>
      <c r="AL32" s="911"/>
      <c r="AM32" s="911"/>
      <c r="AN32" s="911"/>
      <c r="AO32" s="911"/>
      <c r="AP32" s="911">
        <v>2476</v>
      </c>
      <c r="AQ32" s="911"/>
      <c r="AR32" s="911"/>
      <c r="AS32" s="911"/>
      <c r="AT32" s="911"/>
      <c r="AU32" s="911">
        <v>2110</v>
      </c>
      <c r="AV32" s="911"/>
      <c r="AW32" s="911"/>
      <c r="AX32" s="911"/>
      <c r="AY32" s="911"/>
      <c r="AZ32" s="912" t="s">
        <v>585</v>
      </c>
      <c r="BA32" s="913"/>
      <c r="BB32" s="913"/>
      <c r="BC32" s="913"/>
      <c r="BD32" s="914"/>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5"/>
      <c r="BA33" s="915"/>
      <c r="BB33" s="915"/>
      <c r="BC33" s="915"/>
      <c r="BD33" s="915"/>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5"/>
      <c r="BA34" s="915"/>
      <c r="BB34" s="915"/>
      <c r="BC34" s="915"/>
      <c r="BD34" s="915"/>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5"/>
      <c r="BA35" s="915"/>
      <c r="BB35" s="915"/>
      <c r="BC35" s="915"/>
      <c r="BD35" s="915"/>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5"/>
      <c r="BA36" s="915"/>
      <c r="BB36" s="915"/>
      <c r="BC36" s="915"/>
      <c r="BD36" s="915"/>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5"/>
      <c r="BA37" s="915"/>
      <c r="BB37" s="915"/>
      <c r="BC37" s="915"/>
      <c r="BD37" s="915"/>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5"/>
      <c r="BA38" s="915"/>
      <c r="BB38" s="915"/>
      <c r="BC38" s="915"/>
      <c r="BD38" s="915"/>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5"/>
      <c r="BA39" s="915"/>
      <c r="BB39" s="915"/>
      <c r="BC39" s="915"/>
      <c r="BD39" s="915"/>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5"/>
      <c r="BA40" s="915"/>
      <c r="BB40" s="915"/>
      <c r="BC40" s="915"/>
      <c r="BD40" s="915"/>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5"/>
      <c r="BA41" s="915"/>
      <c r="BB41" s="915"/>
      <c r="BC41" s="915"/>
      <c r="BD41" s="915"/>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5"/>
      <c r="BA42" s="915"/>
      <c r="BB42" s="915"/>
      <c r="BC42" s="915"/>
      <c r="BD42" s="915"/>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5"/>
      <c r="BA43" s="915"/>
      <c r="BB43" s="915"/>
      <c r="BC43" s="915"/>
      <c r="BD43" s="915"/>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5"/>
      <c r="BA44" s="915"/>
      <c r="BB44" s="915"/>
      <c r="BC44" s="915"/>
      <c r="BD44" s="915"/>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5"/>
      <c r="BA45" s="915"/>
      <c r="BB45" s="915"/>
      <c r="BC45" s="915"/>
      <c r="BD45" s="915"/>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5"/>
      <c r="BA46" s="915"/>
      <c r="BB46" s="915"/>
      <c r="BC46" s="915"/>
      <c r="BD46" s="915"/>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5"/>
      <c r="BA47" s="915"/>
      <c r="BB47" s="915"/>
      <c r="BC47" s="915"/>
      <c r="BD47" s="915"/>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5"/>
      <c r="BA48" s="915"/>
      <c r="BB48" s="915"/>
      <c r="BC48" s="915"/>
      <c r="BD48" s="915"/>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5"/>
      <c r="BA49" s="915"/>
      <c r="BB49" s="915"/>
      <c r="BC49" s="915"/>
      <c r="BD49" s="915"/>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6"/>
      <c r="R50" s="917"/>
      <c r="S50" s="917"/>
      <c r="T50" s="917"/>
      <c r="U50" s="917"/>
      <c r="V50" s="917"/>
      <c r="W50" s="917"/>
      <c r="X50" s="917"/>
      <c r="Y50" s="917"/>
      <c r="Z50" s="917"/>
      <c r="AA50" s="917"/>
      <c r="AB50" s="917"/>
      <c r="AC50" s="917"/>
      <c r="AD50" s="917"/>
      <c r="AE50" s="918"/>
      <c r="AF50" s="841"/>
      <c r="AG50" s="842"/>
      <c r="AH50" s="842"/>
      <c r="AI50" s="842"/>
      <c r="AJ50" s="843"/>
      <c r="AK50" s="919"/>
      <c r="AL50" s="917"/>
      <c r="AM50" s="917"/>
      <c r="AN50" s="917"/>
      <c r="AO50" s="917"/>
      <c r="AP50" s="917"/>
      <c r="AQ50" s="917"/>
      <c r="AR50" s="917"/>
      <c r="AS50" s="917"/>
      <c r="AT50" s="917"/>
      <c r="AU50" s="917"/>
      <c r="AV50" s="917"/>
      <c r="AW50" s="917"/>
      <c r="AX50" s="917"/>
      <c r="AY50" s="917"/>
      <c r="AZ50" s="920"/>
      <c r="BA50" s="920"/>
      <c r="BB50" s="920"/>
      <c r="BC50" s="920"/>
      <c r="BD50" s="920"/>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6"/>
      <c r="R51" s="917"/>
      <c r="S51" s="917"/>
      <c r="T51" s="917"/>
      <c r="U51" s="917"/>
      <c r="V51" s="917"/>
      <c r="W51" s="917"/>
      <c r="X51" s="917"/>
      <c r="Y51" s="917"/>
      <c r="Z51" s="917"/>
      <c r="AA51" s="917"/>
      <c r="AB51" s="917"/>
      <c r="AC51" s="917"/>
      <c r="AD51" s="917"/>
      <c r="AE51" s="918"/>
      <c r="AF51" s="841"/>
      <c r="AG51" s="842"/>
      <c r="AH51" s="842"/>
      <c r="AI51" s="842"/>
      <c r="AJ51" s="843"/>
      <c r="AK51" s="919"/>
      <c r="AL51" s="917"/>
      <c r="AM51" s="917"/>
      <c r="AN51" s="917"/>
      <c r="AO51" s="917"/>
      <c r="AP51" s="917"/>
      <c r="AQ51" s="917"/>
      <c r="AR51" s="917"/>
      <c r="AS51" s="917"/>
      <c r="AT51" s="917"/>
      <c r="AU51" s="917"/>
      <c r="AV51" s="917"/>
      <c r="AW51" s="917"/>
      <c r="AX51" s="917"/>
      <c r="AY51" s="917"/>
      <c r="AZ51" s="920"/>
      <c r="BA51" s="920"/>
      <c r="BB51" s="920"/>
      <c r="BC51" s="920"/>
      <c r="BD51" s="920"/>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6"/>
      <c r="R52" s="917"/>
      <c r="S52" s="917"/>
      <c r="T52" s="917"/>
      <c r="U52" s="917"/>
      <c r="V52" s="917"/>
      <c r="W52" s="917"/>
      <c r="X52" s="917"/>
      <c r="Y52" s="917"/>
      <c r="Z52" s="917"/>
      <c r="AA52" s="917"/>
      <c r="AB52" s="917"/>
      <c r="AC52" s="917"/>
      <c r="AD52" s="917"/>
      <c r="AE52" s="918"/>
      <c r="AF52" s="841"/>
      <c r="AG52" s="842"/>
      <c r="AH52" s="842"/>
      <c r="AI52" s="842"/>
      <c r="AJ52" s="843"/>
      <c r="AK52" s="919"/>
      <c r="AL52" s="917"/>
      <c r="AM52" s="917"/>
      <c r="AN52" s="917"/>
      <c r="AO52" s="917"/>
      <c r="AP52" s="917"/>
      <c r="AQ52" s="917"/>
      <c r="AR52" s="917"/>
      <c r="AS52" s="917"/>
      <c r="AT52" s="917"/>
      <c r="AU52" s="917"/>
      <c r="AV52" s="917"/>
      <c r="AW52" s="917"/>
      <c r="AX52" s="917"/>
      <c r="AY52" s="917"/>
      <c r="AZ52" s="920"/>
      <c r="BA52" s="920"/>
      <c r="BB52" s="920"/>
      <c r="BC52" s="920"/>
      <c r="BD52" s="920"/>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6"/>
      <c r="R53" s="917"/>
      <c r="S53" s="917"/>
      <c r="T53" s="917"/>
      <c r="U53" s="917"/>
      <c r="V53" s="917"/>
      <c r="W53" s="917"/>
      <c r="X53" s="917"/>
      <c r="Y53" s="917"/>
      <c r="Z53" s="917"/>
      <c r="AA53" s="917"/>
      <c r="AB53" s="917"/>
      <c r="AC53" s="917"/>
      <c r="AD53" s="917"/>
      <c r="AE53" s="918"/>
      <c r="AF53" s="841"/>
      <c r="AG53" s="842"/>
      <c r="AH53" s="842"/>
      <c r="AI53" s="842"/>
      <c r="AJ53" s="843"/>
      <c r="AK53" s="919"/>
      <c r="AL53" s="917"/>
      <c r="AM53" s="917"/>
      <c r="AN53" s="917"/>
      <c r="AO53" s="917"/>
      <c r="AP53" s="917"/>
      <c r="AQ53" s="917"/>
      <c r="AR53" s="917"/>
      <c r="AS53" s="917"/>
      <c r="AT53" s="917"/>
      <c r="AU53" s="917"/>
      <c r="AV53" s="917"/>
      <c r="AW53" s="917"/>
      <c r="AX53" s="917"/>
      <c r="AY53" s="917"/>
      <c r="AZ53" s="920"/>
      <c r="BA53" s="920"/>
      <c r="BB53" s="920"/>
      <c r="BC53" s="920"/>
      <c r="BD53" s="920"/>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6"/>
      <c r="R54" s="917"/>
      <c r="S54" s="917"/>
      <c r="T54" s="917"/>
      <c r="U54" s="917"/>
      <c r="V54" s="917"/>
      <c r="W54" s="917"/>
      <c r="X54" s="917"/>
      <c r="Y54" s="917"/>
      <c r="Z54" s="917"/>
      <c r="AA54" s="917"/>
      <c r="AB54" s="917"/>
      <c r="AC54" s="917"/>
      <c r="AD54" s="917"/>
      <c r="AE54" s="918"/>
      <c r="AF54" s="841"/>
      <c r="AG54" s="842"/>
      <c r="AH54" s="842"/>
      <c r="AI54" s="842"/>
      <c r="AJ54" s="843"/>
      <c r="AK54" s="919"/>
      <c r="AL54" s="917"/>
      <c r="AM54" s="917"/>
      <c r="AN54" s="917"/>
      <c r="AO54" s="917"/>
      <c r="AP54" s="917"/>
      <c r="AQ54" s="917"/>
      <c r="AR54" s="917"/>
      <c r="AS54" s="917"/>
      <c r="AT54" s="917"/>
      <c r="AU54" s="917"/>
      <c r="AV54" s="917"/>
      <c r="AW54" s="917"/>
      <c r="AX54" s="917"/>
      <c r="AY54" s="917"/>
      <c r="AZ54" s="920"/>
      <c r="BA54" s="920"/>
      <c r="BB54" s="920"/>
      <c r="BC54" s="920"/>
      <c r="BD54" s="920"/>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6"/>
      <c r="R55" s="917"/>
      <c r="S55" s="917"/>
      <c r="T55" s="917"/>
      <c r="U55" s="917"/>
      <c r="V55" s="917"/>
      <c r="W55" s="917"/>
      <c r="X55" s="917"/>
      <c r="Y55" s="917"/>
      <c r="Z55" s="917"/>
      <c r="AA55" s="917"/>
      <c r="AB55" s="917"/>
      <c r="AC55" s="917"/>
      <c r="AD55" s="917"/>
      <c r="AE55" s="918"/>
      <c r="AF55" s="841"/>
      <c r="AG55" s="842"/>
      <c r="AH55" s="842"/>
      <c r="AI55" s="842"/>
      <c r="AJ55" s="843"/>
      <c r="AK55" s="919"/>
      <c r="AL55" s="917"/>
      <c r="AM55" s="917"/>
      <c r="AN55" s="917"/>
      <c r="AO55" s="917"/>
      <c r="AP55" s="917"/>
      <c r="AQ55" s="917"/>
      <c r="AR55" s="917"/>
      <c r="AS55" s="917"/>
      <c r="AT55" s="917"/>
      <c r="AU55" s="917"/>
      <c r="AV55" s="917"/>
      <c r="AW55" s="917"/>
      <c r="AX55" s="917"/>
      <c r="AY55" s="917"/>
      <c r="AZ55" s="920"/>
      <c r="BA55" s="920"/>
      <c r="BB55" s="920"/>
      <c r="BC55" s="920"/>
      <c r="BD55" s="920"/>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6"/>
      <c r="R56" s="917"/>
      <c r="S56" s="917"/>
      <c r="T56" s="917"/>
      <c r="U56" s="917"/>
      <c r="V56" s="917"/>
      <c r="W56" s="917"/>
      <c r="X56" s="917"/>
      <c r="Y56" s="917"/>
      <c r="Z56" s="917"/>
      <c r="AA56" s="917"/>
      <c r="AB56" s="917"/>
      <c r="AC56" s="917"/>
      <c r="AD56" s="917"/>
      <c r="AE56" s="918"/>
      <c r="AF56" s="841"/>
      <c r="AG56" s="842"/>
      <c r="AH56" s="842"/>
      <c r="AI56" s="842"/>
      <c r="AJ56" s="843"/>
      <c r="AK56" s="919"/>
      <c r="AL56" s="917"/>
      <c r="AM56" s="917"/>
      <c r="AN56" s="917"/>
      <c r="AO56" s="917"/>
      <c r="AP56" s="917"/>
      <c r="AQ56" s="917"/>
      <c r="AR56" s="917"/>
      <c r="AS56" s="917"/>
      <c r="AT56" s="917"/>
      <c r="AU56" s="917"/>
      <c r="AV56" s="917"/>
      <c r="AW56" s="917"/>
      <c r="AX56" s="917"/>
      <c r="AY56" s="917"/>
      <c r="AZ56" s="920"/>
      <c r="BA56" s="920"/>
      <c r="BB56" s="920"/>
      <c r="BC56" s="920"/>
      <c r="BD56" s="920"/>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6"/>
      <c r="R57" s="917"/>
      <c r="S57" s="917"/>
      <c r="T57" s="917"/>
      <c r="U57" s="917"/>
      <c r="V57" s="917"/>
      <c r="W57" s="917"/>
      <c r="X57" s="917"/>
      <c r="Y57" s="917"/>
      <c r="Z57" s="917"/>
      <c r="AA57" s="917"/>
      <c r="AB57" s="917"/>
      <c r="AC57" s="917"/>
      <c r="AD57" s="917"/>
      <c r="AE57" s="918"/>
      <c r="AF57" s="841"/>
      <c r="AG57" s="842"/>
      <c r="AH57" s="842"/>
      <c r="AI57" s="842"/>
      <c r="AJ57" s="843"/>
      <c r="AK57" s="919"/>
      <c r="AL57" s="917"/>
      <c r="AM57" s="917"/>
      <c r="AN57" s="917"/>
      <c r="AO57" s="917"/>
      <c r="AP57" s="917"/>
      <c r="AQ57" s="917"/>
      <c r="AR57" s="917"/>
      <c r="AS57" s="917"/>
      <c r="AT57" s="917"/>
      <c r="AU57" s="917"/>
      <c r="AV57" s="917"/>
      <c r="AW57" s="917"/>
      <c r="AX57" s="917"/>
      <c r="AY57" s="917"/>
      <c r="AZ57" s="920"/>
      <c r="BA57" s="920"/>
      <c r="BB57" s="920"/>
      <c r="BC57" s="920"/>
      <c r="BD57" s="920"/>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6"/>
      <c r="R58" s="917"/>
      <c r="S58" s="917"/>
      <c r="T58" s="917"/>
      <c r="U58" s="917"/>
      <c r="V58" s="917"/>
      <c r="W58" s="917"/>
      <c r="X58" s="917"/>
      <c r="Y58" s="917"/>
      <c r="Z58" s="917"/>
      <c r="AA58" s="917"/>
      <c r="AB58" s="917"/>
      <c r="AC58" s="917"/>
      <c r="AD58" s="917"/>
      <c r="AE58" s="918"/>
      <c r="AF58" s="841"/>
      <c r="AG58" s="842"/>
      <c r="AH58" s="842"/>
      <c r="AI58" s="842"/>
      <c r="AJ58" s="843"/>
      <c r="AK58" s="919"/>
      <c r="AL58" s="917"/>
      <c r="AM58" s="917"/>
      <c r="AN58" s="917"/>
      <c r="AO58" s="917"/>
      <c r="AP58" s="917"/>
      <c r="AQ58" s="917"/>
      <c r="AR58" s="917"/>
      <c r="AS58" s="917"/>
      <c r="AT58" s="917"/>
      <c r="AU58" s="917"/>
      <c r="AV58" s="917"/>
      <c r="AW58" s="917"/>
      <c r="AX58" s="917"/>
      <c r="AY58" s="917"/>
      <c r="AZ58" s="920"/>
      <c r="BA58" s="920"/>
      <c r="BB58" s="920"/>
      <c r="BC58" s="920"/>
      <c r="BD58" s="920"/>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6"/>
      <c r="R59" s="917"/>
      <c r="S59" s="917"/>
      <c r="T59" s="917"/>
      <c r="U59" s="917"/>
      <c r="V59" s="917"/>
      <c r="W59" s="917"/>
      <c r="X59" s="917"/>
      <c r="Y59" s="917"/>
      <c r="Z59" s="917"/>
      <c r="AA59" s="917"/>
      <c r="AB59" s="917"/>
      <c r="AC59" s="917"/>
      <c r="AD59" s="917"/>
      <c r="AE59" s="918"/>
      <c r="AF59" s="841"/>
      <c r="AG59" s="842"/>
      <c r="AH59" s="842"/>
      <c r="AI59" s="842"/>
      <c r="AJ59" s="843"/>
      <c r="AK59" s="919"/>
      <c r="AL59" s="917"/>
      <c r="AM59" s="917"/>
      <c r="AN59" s="917"/>
      <c r="AO59" s="917"/>
      <c r="AP59" s="917"/>
      <c r="AQ59" s="917"/>
      <c r="AR59" s="917"/>
      <c r="AS59" s="917"/>
      <c r="AT59" s="917"/>
      <c r="AU59" s="917"/>
      <c r="AV59" s="917"/>
      <c r="AW59" s="917"/>
      <c r="AX59" s="917"/>
      <c r="AY59" s="917"/>
      <c r="AZ59" s="920"/>
      <c r="BA59" s="920"/>
      <c r="BB59" s="920"/>
      <c r="BC59" s="920"/>
      <c r="BD59" s="920"/>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6"/>
      <c r="R60" s="917"/>
      <c r="S60" s="917"/>
      <c r="T60" s="917"/>
      <c r="U60" s="917"/>
      <c r="V60" s="917"/>
      <c r="W60" s="917"/>
      <c r="X60" s="917"/>
      <c r="Y60" s="917"/>
      <c r="Z60" s="917"/>
      <c r="AA60" s="917"/>
      <c r="AB60" s="917"/>
      <c r="AC60" s="917"/>
      <c r="AD60" s="917"/>
      <c r="AE60" s="918"/>
      <c r="AF60" s="841"/>
      <c r="AG60" s="842"/>
      <c r="AH60" s="842"/>
      <c r="AI60" s="842"/>
      <c r="AJ60" s="843"/>
      <c r="AK60" s="919"/>
      <c r="AL60" s="917"/>
      <c r="AM60" s="917"/>
      <c r="AN60" s="917"/>
      <c r="AO60" s="917"/>
      <c r="AP60" s="917"/>
      <c r="AQ60" s="917"/>
      <c r="AR60" s="917"/>
      <c r="AS60" s="917"/>
      <c r="AT60" s="917"/>
      <c r="AU60" s="917"/>
      <c r="AV60" s="917"/>
      <c r="AW60" s="917"/>
      <c r="AX60" s="917"/>
      <c r="AY60" s="917"/>
      <c r="AZ60" s="920"/>
      <c r="BA60" s="920"/>
      <c r="BB60" s="920"/>
      <c r="BC60" s="920"/>
      <c r="BD60" s="920"/>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6"/>
      <c r="R61" s="917"/>
      <c r="S61" s="917"/>
      <c r="T61" s="917"/>
      <c r="U61" s="917"/>
      <c r="V61" s="917"/>
      <c r="W61" s="917"/>
      <c r="X61" s="917"/>
      <c r="Y61" s="917"/>
      <c r="Z61" s="917"/>
      <c r="AA61" s="917"/>
      <c r="AB61" s="917"/>
      <c r="AC61" s="917"/>
      <c r="AD61" s="917"/>
      <c r="AE61" s="918"/>
      <c r="AF61" s="841"/>
      <c r="AG61" s="842"/>
      <c r="AH61" s="842"/>
      <c r="AI61" s="842"/>
      <c r="AJ61" s="843"/>
      <c r="AK61" s="919"/>
      <c r="AL61" s="917"/>
      <c r="AM61" s="917"/>
      <c r="AN61" s="917"/>
      <c r="AO61" s="917"/>
      <c r="AP61" s="917"/>
      <c r="AQ61" s="917"/>
      <c r="AR61" s="917"/>
      <c r="AS61" s="917"/>
      <c r="AT61" s="917"/>
      <c r="AU61" s="917"/>
      <c r="AV61" s="917"/>
      <c r="AW61" s="917"/>
      <c r="AX61" s="917"/>
      <c r="AY61" s="917"/>
      <c r="AZ61" s="920"/>
      <c r="BA61" s="920"/>
      <c r="BB61" s="920"/>
      <c r="BC61" s="920"/>
      <c r="BD61" s="920"/>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6"/>
      <c r="R62" s="917"/>
      <c r="S62" s="917"/>
      <c r="T62" s="917"/>
      <c r="U62" s="917"/>
      <c r="V62" s="917"/>
      <c r="W62" s="917"/>
      <c r="X62" s="917"/>
      <c r="Y62" s="917"/>
      <c r="Z62" s="917"/>
      <c r="AA62" s="917"/>
      <c r="AB62" s="917"/>
      <c r="AC62" s="917"/>
      <c r="AD62" s="917"/>
      <c r="AE62" s="918"/>
      <c r="AF62" s="841"/>
      <c r="AG62" s="842"/>
      <c r="AH62" s="842"/>
      <c r="AI62" s="842"/>
      <c r="AJ62" s="843"/>
      <c r="AK62" s="919"/>
      <c r="AL62" s="917"/>
      <c r="AM62" s="917"/>
      <c r="AN62" s="917"/>
      <c r="AO62" s="917"/>
      <c r="AP62" s="917"/>
      <c r="AQ62" s="917"/>
      <c r="AR62" s="917"/>
      <c r="AS62" s="917"/>
      <c r="AT62" s="917"/>
      <c r="AU62" s="917"/>
      <c r="AV62" s="917"/>
      <c r="AW62" s="917"/>
      <c r="AX62" s="917"/>
      <c r="AY62" s="917"/>
      <c r="AZ62" s="920"/>
      <c r="BA62" s="920"/>
      <c r="BB62" s="920"/>
      <c r="BC62" s="920"/>
      <c r="BD62" s="920"/>
      <c r="BE62" s="908"/>
      <c r="BF62" s="908"/>
      <c r="BG62" s="908"/>
      <c r="BH62" s="908"/>
      <c r="BI62" s="909"/>
      <c r="BJ62" s="928"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412</v>
      </c>
      <c r="C63" s="871"/>
      <c r="D63" s="871"/>
      <c r="E63" s="871"/>
      <c r="F63" s="871"/>
      <c r="G63" s="871"/>
      <c r="H63" s="871"/>
      <c r="I63" s="871"/>
      <c r="J63" s="871"/>
      <c r="K63" s="871"/>
      <c r="L63" s="871"/>
      <c r="M63" s="871"/>
      <c r="N63" s="871"/>
      <c r="O63" s="871"/>
      <c r="P63" s="872"/>
      <c r="Q63" s="921"/>
      <c r="R63" s="922"/>
      <c r="S63" s="922"/>
      <c r="T63" s="922"/>
      <c r="U63" s="922"/>
      <c r="V63" s="922"/>
      <c r="W63" s="922"/>
      <c r="X63" s="922"/>
      <c r="Y63" s="922"/>
      <c r="Z63" s="922"/>
      <c r="AA63" s="922"/>
      <c r="AB63" s="922"/>
      <c r="AC63" s="922"/>
      <c r="AD63" s="922"/>
      <c r="AE63" s="923"/>
      <c r="AF63" s="924">
        <v>306</v>
      </c>
      <c r="AG63" s="925"/>
      <c r="AH63" s="925"/>
      <c r="AI63" s="925"/>
      <c r="AJ63" s="926"/>
      <c r="AK63" s="927"/>
      <c r="AL63" s="922"/>
      <c r="AM63" s="922"/>
      <c r="AN63" s="922"/>
      <c r="AO63" s="922"/>
      <c r="AP63" s="925">
        <v>3335</v>
      </c>
      <c r="AQ63" s="925"/>
      <c r="AR63" s="925"/>
      <c r="AS63" s="925"/>
      <c r="AT63" s="925"/>
      <c r="AU63" s="925">
        <v>2111</v>
      </c>
      <c r="AV63" s="925"/>
      <c r="AW63" s="925"/>
      <c r="AX63" s="925"/>
      <c r="AY63" s="925"/>
      <c r="AZ63" s="929"/>
      <c r="BA63" s="929"/>
      <c r="BB63" s="929"/>
      <c r="BC63" s="929"/>
      <c r="BD63" s="929"/>
      <c r="BE63" s="930"/>
      <c r="BF63" s="930"/>
      <c r="BG63" s="930"/>
      <c r="BH63" s="930"/>
      <c r="BI63" s="931"/>
      <c r="BJ63" s="932" t="s">
        <v>413</v>
      </c>
      <c r="BK63" s="933"/>
      <c r="BL63" s="933"/>
      <c r="BM63" s="933"/>
      <c r="BN63" s="934"/>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5" t="s">
        <v>419</v>
      </c>
      <c r="AG66" s="893"/>
      <c r="AH66" s="893"/>
      <c r="AI66" s="893"/>
      <c r="AJ66" s="936"/>
      <c r="AK66" s="797" t="s">
        <v>420</v>
      </c>
      <c r="AL66" s="821"/>
      <c r="AM66" s="821"/>
      <c r="AN66" s="821"/>
      <c r="AO66" s="822"/>
      <c r="AP66" s="797" t="s">
        <v>421</v>
      </c>
      <c r="AQ66" s="798"/>
      <c r="AR66" s="798"/>
      <c r="AS66" s="798"/>
      <c r="AT66" s="799"/>
      <c r="AU66" s="797" t="s">
        <v>422</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7"/>
      <c r="AG67" s="896"/>
      <c r="AH67" s="896"/>
      <c r="AI67" s="896"/>
      <c r="AJ67" s="938"/>
      <c r="AK67" s="939"/>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x14ac:dyDescent="0.15">
      <c r="A68" s="258">
        <v>1</v>
      </c>
      <c r="B68" s="952" t="s">
        <v>588</v>
      </c>
      <c r="C68" s="953"/>
      <c r="D68" s="953"/>
      <c r="E68" s="953"/>
      <c r="F68" s="953"/>
      <c r="G68" s="953"/>
      <c r="H68" s="953"/>
      <c r="I68" s="953"/>
      <c r="J68" s="953"/>
      <c r="K68" s="953"/>
      <c r="L68" s="953"/>
      <c r="M68" s="953"/>
      <c r="N68" s="953"/>
      <c r="O68" s="953"/>
      <c r="P68" s="954"/>
      <c r="Q68" s="955"/>
      <c r="R68" s="949"/>
      <c r="S68" s="949"/>
      <c r="T68" s="949"/>
      <c r="U68" s="949"/>
      <c r="V68" s="949"/>
      <c r="W68" s="949"/>
      <c r="X68" s="949"/>
      <c r="Y68" s="949"/>
      <c r="Z68" s="949"/>
      <c r="AA68" s="949"/>
      <c r="AB68" s="949"/>
      <c r="AC68" s="949"/>
      <c r="AD68" s="949"/>
      <c r="AE68" s="949"/>
      <c r="AF68" s="949"/>
      <c r="AG68" s="949"/>
      <c r="AH68" s="949"/>
      <c r="AI68" s="949"/>
      <c r="AJ68" s="949"/>
      <c r="AK68" s="949"/>
      <c r="AL68" s="949"/>
      <c r="AM68" s="949"/>
      <c r="AN68" s="949"/>
      <c r="AO68" s="949"/>
      <c r="AP68" s="949"/>
      <c r="AQ68" s="949"/>
      <c r="AR68" s="949"/>
      <c r="AS68" s="949"/>
      <c r="AT68" s="949"/>
      <c r="AU68" s="949"/>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x14ac:dyDescent="0.15">
      <c r="A69" s="261">
        <v>2</v>
      </c>
      <c r="B69" s="956" t="s">
        <v>589</v>
      </c>
      <c r="C69" s="957"/>
      <c r="D69" s="957"/>
      <c r="E69" s="957"/>
      <c r="F69" s="957"/>
      <c r="G69" s="957"/>
      <c r="H69" s="957"/>
      <c r="I69" s="957"/>
      <c r="J69" s="957"/>
      <c r="K69" s="957"/>
      <c r="L69" s="957"/>
      <c r="M69" s="957"/>
      <c r="N69" s="957"/>
      <c r="O69" s="957"/>
      <c r="P69" s="958"/>
      <c r="Q69" s="959">
        <v>296</v>
      </c>
      <c r="R69" s="911"/>
      <c r="S69" s="911"/>
      <c r="T69" s="911"/>
      <c r="U69" s="911"/>
      <c r="V69" s="911">
        <v>278</v>
      </c>
      <c r="W69" s="911"/>
      <c r="X69" s="911"/>
      <c r="Y69" s="911"/>
      <c r="Z69" s="911"/>
      <c r="AA69" s="911">
        <v>18</v>
      </c>
      <c r="AB69" s="911"/>
      <c r="AC69" s="911"/>
      <c r="AD69" s="911"/>
      <c r="AE69" s="911"/>
      <c r="AF69" s="911">
        <v>18</v>
      </c>
      <c r="AG69" s="911"/>
      <c r="AH69" s="911"/>
      <c r="AI69" s="911"/>
      <c r="AJ69" s="911"/>
      <c r="AK69" s="911">
        <v>85</v>
      </c>
      <c r="AL69" s="911"/>
      <c r="AM69" s="911"/>
      <c r="AN69" s="911"/>
      <c r="AO69" s="911"/>
      <c r="AP69" s="911" t="s">
        <v>520</v>
      </c>
      <c r="AQ69" s="911"/>
      <c r="AR69" s="911"/>
      <c r="AS69" s="911"/>
      <c r="AT69" s="911"/>
      <c r="AU69" s="911" t="s">
        <v>520</v>
      </c>
      <c r="AV69" s="911"/>
      <c r="AW69" s="911"/>
      <c r="AX69" s="911"/>
      <c r="AY69" s="911"/>
      <c r="AZ69" s="960"/>
      <c r="BA69" s="960"/>
      <c r="BB69" s="960"/>
      <c r="BC69" s="960"/>
      <c r="BD69" s="961"/>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x14ac:dyDescent="0.15">
      <c r="A70" s="261">
        <v>3</v>
      </c>
      <c r="B70" s="956" t="s">
        <v>590</v>
      </c>
      <c r="C70" s="957"/>
      <c r="D70" s="957"/>
      <c r="E70" s="957"/>
      <c r="F70" s="957"/>
      <c r="G70" s="957"/>
      <c r="H70" s="957"/>
      <c r="I70" s="957"/>
      <c r="J70" s="957"/>
      <c r="K70" s="957"/>
      <c r="L70" s="957"/>
      <c r="M70" s="957"/>
      <c r="N70" s="957"/>
      <c r="O70" s="957"/>
      <c r="P70" s="958"/>
      <c r="Q70" s="959">
        <v>6602</v>
      </c>
      <c r="R70" s="911"/>
      <c r="S70" s="911"/>
      <c r="T70" s="911"/>
      <c r="U70" s="911"/>
      <c r="V70" s="911">
        <v>5976</v>
      </c>
      <c r="W70" s="911"/>
      <c r="X70" s="911"/>
      <c r="Y70" s="911"/>
      <c r="Z70" s="911"/>
      <c r="AA70" s="911">
        <v>625</v>
      </c>
      <c r="AB70" s="911"/>
      <c r="AC70" s="911"/>
      <c r="AD70" s="911"/>
      <c r="AE70" s="911"/>
      <c r="AF70" s="911">
        <v>625</v>
      </c>
      <c r="AG70" s="911"/>
      <c r="AH70" s="911"/>
      <c r="AI70" s="911"/>
      <c r="AJ70" s="911"/>
      <c r="AK70" s="911">
        <v>16</v>
      </c>
      <c r="AL70" s="911"/>
      <c r="AM70" s="911"/>
      <c r="AN70" s="911"/>
      <c r="AO70" s="911"/>
      <c r="AP70" s="911" t="s">
        <v>520</v>
      </c>
      <c r="AQ70" s="911"/>
      <c r="AR70" s="911"/>
      <c r="AS70" s="911"/>
      <c r="AT70" s="911"/>
      <c r="AU70" s="911" t="s">
        <v>520</v>
      </c>
      <c r="AV70" s="911"/>
      <c r="AW70" s="911"/>
      <c r="AX70" s="911"/>
      <c r="AY70" s="911"/>
      <c r="AZ70" s="960"/>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x14ac:dyDescent="0.15">
      <c r="A71" s="261">
        <v>4</v>
      </c>
      <c r="B71" s="956" t="s">
        <v>591</v>
      </c>
      <c r="C71" s="957"/>
      <c r="D71" s="957"/>
      <c r="E71" s="957"/>
      <c r="F71" s="957"/>
      <c r="G71" s="957"/>
      <c r="H71" s="957"/>
      <c r="I71" s="957"/>
      <c r="J71" s="957"/>
      <c r="K71" s="957"/>
      <c r="L71" s="957"/>
      <c r="M71" s="957"/>
      <c r="N71" s="957"/>
      <c r="O71" s="957"/>
      <c r="P71" s="958"/>
      <c r="Q71" s="959">
        <v>139</v>
      </c>
      <c r="R71" s="911"/>
      <c r="S71" s="911"/>
      <c r="T71" s="911"/>
      <c r="U71" s="911"/>
      <c r="V71" s="911">
        <v>138</v>
      </c>
      <c r="W71" s="911"/>
      <c r="X71" s="911"/>
      <c r="Y71" s="911"/>
      <c r="Z71" s="911"/>
      <c r="AA71" s="911">
        <v>2</v>
      </c>
      <c r="AB71" s="911"/>
      <c r="AC71" s="911"/>
      <c r="AD71" s="911"/>
      <c r="AE71" s="911"/>
      <c r="AF71" s="911">
        <v>2</v>
      </c>
      <c r="AG71" s="911"/>
      <c r="AH71" s="911"/>
      <c r="AI71" s="911"/>
      <c r="AJ71" s="911"/>
      <c r="AK71" s="911" t="s">
        <v>520</v>
      </c>
      <c r="AL71" s="911"/>
      <c r="AM71" s="911"/>
      <c r="AN71" s="911"/>
      <c r="AO71" s="911"/>
      <c r="AP71" s="911" t="s">
        <v>520</v>
      </c>
      <c r="AQ71" s="911"/>
      <c r="AR71" s="911"/>
      <c r="AS71" s="911"/>
      <c r="AT71" s="911"/>
      <c r="AU71" s="911" t="s">
        <v>520</v>
      </c>
      <c r="AV71" s="911"/>
      <c r="AW71" s="911"/>
      <c r="AX71" s="911"/>
      <c r="AY71" s="911"/>
      <c r="AZ71" s="960"/>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x14ac:dyDescent="0.15">
      <c r="A72" s="261">
        <v>5</v>
      </c>
      <c r="B72" s="956" t="s">
        <v>592</v>
      </c>
      <c r="C72" s="957"/>
      <c r="D72" s="957"/>
      <c r="E72" s="957"/>
      <c r="F72" s="957"/>
      <c r="G72" s="957"/>
      <c r="H72" s="957"/>
      <c r="I72" s="957"/>
      <c r="J72" s="957"/>
      <c r="K72" s="957"/>
      <c r="L72" s="957"/>
      <c r="M72" s="957"/>
      <c r="N72" s="957"/>
      <c r="O72" s="957"/>
      <c r="P72" s="958"/>
      <c r="Q72" s="959">
        <v>64</v>
      </c>
      <c r="R72" s="911"/>
      <c r="S72" s="911"/>
      <c r="T72" s="911"/>
      <c r="U72" s="911"/>
      <c r="V72" s="911">
        <v>63</v>
      </c>
      <c r="W72" s="911"/>
      <c r="X72" s="911"/>
      <c r="Y72" s="911"/>
      <c r="Z72" s="911"/>
      <c r="AA72" s="911">
        <v>1</v>
      </c>
      <c r="AB72" s="911"/>
      <c r="AC72" s="911"/>
      <c r="AD72" s="911"/>
      <c r="AE72" s="911"/>
      <c r="AF72" s="911">
        <v>1</v>
      </c>
      <c r="AG72" s="911"/>
      <c r="AH72" s="911"/>
      <c r="AI72" s="911"/>
      <c r="AJ72" s="911"/>
      <c r="AK72" s="911" t="s">
        <v>520</v>
      </c>
      <c r="AL72" s="911"/>
      <c r="AM72" s="911"/>
      <c r="AN72" s="911"/>
      <c r="AO72" s="911"/>
      <c r="AP72" s="911" t="s">
        <v>520</v>
      </c>
      <c r="AQ72" s="911"/>
      <c r="AR72" s="911"/>
      <c r="AS72" s="911"/>
      <c r="AT72" s="911"/>
      <c r="AU72" s="911" t="s">
        <v>520</v>
      </c>
      <c r="AV72" s="911"/>
      <c r="AW72" s="911"/>
      <c r="AX72" s="911"/>
      <c r="AY72" s="911"/>
      <c r="AZ72" s="960"/>
      <c r="BA72" s="960"/>
      <c r="BB72" s="960"/>
      <c r="BC72" s="960"/>
      <c r="BD72" s="961"/>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x14ac:dyDescent="0.15">
      <c r="A73" s="261">
        <v>6</v>
      </c>
      <c r="B73" s="956" t="s">
        <v>593</v>
      </c>
      <c r="C73" s="957"/>
      <c r="D73" s="957"/>
      <c r="E73" s="957"/>
      <c r="F73" s="957"/>
      <c r="G73" s="957"/>
      <c r="H73" s="957"/>
      <c r="I73" s="957"/>
      <c r="J73" s="957"/>
      <c r="K73" s="957"/>
      <c r="L73" s="957"/>
      <c r="M73" s="957"/>
      <c r="N73" s="957"/>
      <c r="O73" s="957"/>
      <c r="P73" s="958"/>
      <c r="Q73" s="959">
        <v>6</v>
      </c>
      <c r="R73" s="911"/>
      <c r="S73" s="911"/>
      <c r="T73" s="911"/>
      <c r="U73" s="911"/>
      <c r="V73" s="911">
        <v>4</v>
      </c>
      <c r="W73" s="911"/>
      <c r="X73" s="911"/>
      <c r="Y73" s="911"/>
      <c r="Z73" s="911"/>
      <c r="AA73" s="911">
        <v>2</v>
      </c>
      <c r="AB73" s="911"/>
      <c r="AC73" s="911"/>
      <c r="AD73" s="911"/>
      <c r="AE73" s="911"/>
      <c r="AF73" s="911">
        <v>2</v>
      </c>
      <c r="AG73" s="911"/>
      <c r="AH73" s="911"/>
      <c r="AI73" s="911"/>
      <c r="AJ73" s="911"/>
      <c r="AK73" s="911">
        <v>0</v>
      </c>
      <c r="AL73" s="911"/>
      <c r="AM73" s="911"/>
      <c r="AN73" s="911"/>
      <c r="AO73" s="911"/>
      <c r="AP73" s="911" t="s">
        <v>608</v>
      </c>
      <c r="AQ73" s="911"/>
      <c r="AR73" s="911"/>
      <c r="AS73" s="911"/>
      <c r="AT73" s="911"/>
      <c r="AU73" s="911" t="s">
        <v>520</v>
      </c>
      <c r="AV73" s="911"/>
      <c r="AW73" s="911"/>
      <c r="AX73" s="911"/>
      <c r="AY73" s="911"/>
      <c r="AZ73" s="960"/>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x14ac:dyDescent="0.15">
      <c r="A74" s="261">
        <v>7</v>
      </c>
      <c r="B74" s="956" t="s">
        <v>594</v>
      </c>
      <c r="C74" s="957"/>
      <c r="D74" s="957"/>
      <c r="E74" s="957"/>
      <c r="F74" s="957"/>
      <c r="G74" s="957"/>
      <c r="H74" s="957"/>
      <c r="I74" s="957"/>
      <c r="J74" s="957"/>
      <c r="K74" s="957"/>
      <c r="L74" s="957"/>
      <c r="M74" s="957"/>
      <c r="N74" s="957"/>
      <c r="O74" s="957"/>
      <c r="P74" s="958"/>
      <c r="Q74" s="959">
        <v>285</v>
      </c>
      <c r="R74" s="911"/>
      <c r="S74" s="911"/>
      <c r="T74" s="911"/>
      <c r="U74" s="911"/>
      <c r="V74" s="911">
        <v>276</v>
      </c>
      <c r="W74" s="911"/>
      <c r="X74" s="911"/>
      <c r="Y74" s="911"/>
      <c r="Z74" s="911"/>
      <c r="AA74" s="911">
        <v>9</v>
      </c>
      <c r="AB74" s="911"/>
      <c r="AC74" s="911"/>
      <c r="AD74" s="911"/>
      <c r="AE74" s="911"/>
      <c r="AF74" s="911">
        <v>9</v>
      </c>
      <c r="AG74" s="911"/>
      <c r="AH74" s="911"/>
      <c r="AI74" s="911"/>
      <c r="AJ74" s="911"/>
      <c r="AK74" s="911" t="s">
        <v>611</v>
      </c>
      <c r="AL74" s="911"/>
      <c r="AM74" s="911"/>
      <c r="AN74" s="911"/>
      <c r="AO74" s="911"/>
      <c r="AP74" s="911">
        <v>1164</v>
      </c>
      <c r="AQ74" s="911"/>
      <c r="AR74" s="911"/>
      <c r="AS74" s="911"/>
      <c r="AT74" s="911"/>
      <c r="AU74" s="911">
        <v>3</v>
      </c>
      <c r="AV74" s="911"/>
      <c r="AW74" s="911"/>
      <c r="AX74" s="911"/>
      <c r="AY74" s="911"/>
      <c r="AZ74" s="960"/>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x14ac:dyDescent="0.15">
      <c r="A75" s="261">
        <v>8</v>
      </c>
      <c r="B75" s="956" t="s">
        <v>595</v>
      </c>
      <c r="C75" s="957"/>
      <c r="D75" s="957"/>
      <c r="E75" s="957"/>
      <c r="F75" s="957"/>
      <c r="G75" s="957"/>
      <c r="H75" s="957"/>
      <c r="I75" s="957"/>
      <c r="J75" s="957"/>
      <c r="K75" s="957"/>
      <c r="L75" s="957"/>
      <c r="M75" s="957"/>
      <c r="N75" s="957"/>
      <c r="O75" s="957"/>
      <c r="P75" s="958"/>
      <c r="Q75" s="962"/>
      <c r="R75" s="963"/>
      <c r="S75" s="963"/>
      <c r="T75" s="963"/>
      <c r="U75" s="910"/>
      <c r="V75" s="964"/>
      <c r="W75" s="963"/>
      <c r="X75" s="963"/>
      <c r="Y75" s="963"/>
      <c r="Z75" s="910"/>
      <c r="AA75" s="964"/>
      <c r="AB75" s="963"/>
      <c r="AC75" s="963"/>
      <c r="AD75" s="963"/>
      <c r="AE75" s="910"/>
      <c r="AF75" s="964"/>
      <c r="AG75" s="963"/>
      <c r="AH75" s="963"/>
      <c r="AI75" s="963"/>
      <c r="AJ75" s="910"/>
      <c r="AK75" s="964"/>
      <c r="AL75" s="963"/>
      <c r="AM75" s="963"/>
      <c r="AN75" s="963"/>
      <c r="AO75" s="910"/>
      <c r="AP75" s="964"/>
      <c r="AQ75" s="963"/>
      <c r="AR75" s="963"/>
      <c r="AS75" s="963"/>
      <c r="AT75" s="910"/>
      <c r="AU75" s="964"/>
      <c r="AV75" s="963"/>
      <c r="AW75" s="963"/>
      <c r="AX75" s="963"/>
      <c r="AY75" s="910"/>
      <c r="AZ75" s="960"/>
      <c r="BA75" s="960"/>
      <c r="BB75" s="960"/>
      <c r="BC75" s="960"/>
      <c r="BD75" s="961"/>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x14ac:dyDescent="0.15">
      <c r="A76" s="261">
        <v>9</v>
      </c>
      <c r="B76" s="956" t="s">
        <v>596</v>
      </c>
      <c r="C76" s="957"/>
      <c r="D76" s="957"/>
      <c r="E76" s="957"/>
      <c r="F76" s="957"/>
      <c r="G76" s="957"/>
      <c r="H76" s="957"/>
      <c r="I76" s="957"/>
      <c r="J76" s="957"/>
      <c r="K76" s="957"/>
      <c r="L76" s="957"/>
      <c r="M76" s="957"/>
      <c r="N76" s="957"/>
      <c r="O76" s="957"/>
      <c r="P76" s="958"/>
      <c r="Q76" s="962">
        <v>194</v>
      </c>
      <c r="R76" s="963"/>
      <c r="S76" s="963"/>
      <c r="T76" s="963"/>
      <c r="U76" s="910"/>
      <c r="V76" s="964">
        <v>191</v>
      </c>
      <c r="W76" s="963"/>
      <c r="X76" s="963"/>
      <c r="Y76" s="963"/>
      <c r="Z76" s="910"/>
      <c r="AA76" s="964">
        <v>3</v>
      </c>
      <c r="AB76" s="963"/>
      <c r="AC76" s="963"/>
      <c r="AD76" s="963"/>
      <c r="AE76" s="910"/>
      <c r="AF76" s="964">
        <v>3</v>
      </c>
      <c r="AG76" s="963"/>
      <c r="AH76" s="963"/>
      <c r="AI76" s="963"/>
      <c r="AJ76" s="910"/>
      <c r="AK76" s="964" t="s">
        <v>605</v>
      </c>
      <c r="AL76" s="963"/>
      <c r="AM76" s="963"/>
      <c r="AN76" s="963"/>
      <c r="AO76" s="910"/>
      <c r="AP76" s="964" t="s">
        <v>610</v>
      </c>
      <c r="AQ76" s="963"/>
      <c r="AR76" s="963"/>
      <c r="AS76" s="963"/>
      <c r="AT76" s="910"/>
      <c r="AU76" s="964" t="s">
        <v>585</v>
      </c>
      <c r="AV76" s="963"/>
      <c r="AW76" s="963"/>
      <c r="AX76" s="963"/>
      <c r="AY76" s="910"/>
      <c r="AZ76" s="960"/>
      <c r="BA76" s="960"/>
      <c r="BB76" s="960"/>
      <c r="BC76" s="960"/>
      <c r="BD76" s="961"/>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x14ac:dyDescent="0.15">
      <c r="A77" s="261">
        <v>10</v>
      </c>
      <c r="B77" s="956" t="s">
        <v>597</v>
      </c>
      <c r="C77" s="957"/>
      <c r="D77" s="957"/>
      <c r="E77" s="957"/>
      <c r="F77" s="957"/>
      <c r="G77" s="957"/>
      <c r="H77" s="957"/>
      <c r="I77" s="957"/>
      <c r="J77" s="957"/>
      <c r="K77" s="957"/>
      <c r="L77" s="957"/>
      <c r="M77" s="957"/>
      <c r="N77" s="957"/>
      <c r="O77" s="957"/>
      <c r="P77" s="958"/>
      <c r="Q77" s="962">
        <v>222382</v>
      </c>
      <c r="R77" s="963"/>
      <c r="S77" s="963"/>
      <c r="T77" s="963"/>
      <c r="U77" s="910"/>
      <c r="V77" s="964">
        <v>212552</v>
      </c>
      <c r="W77" s="963"/>
      <c r="X77" s="963"/>
      <c r="Y77" s="963"/>
      <c r="Z77" s="910"/>
      <c r="AA77" s="964">
        <v>9831</v>
      </c>
      <c r="AB77" s="963"/>
      <c r="AC77" s="963"/>
      <c r="AD77" s="963"/>
      <c r="AE77" s="910"/>
      <c r="AF77" s="964">
        <v>9831</v>
      </c>
      <c r="AG77" s="963"/>
      <c r="AH77" s="963"/>
      <c r="AI77" s="963"/>
      <c r="AJ77" s="910"/>
      <c r="AK77" s="964">
        <v>127</v>
      </c>
      <c r="AL77" s="963"/>
      <c r="AM77" s="963"/>
      <c r="AN77" s="963"/>
      <c r="AO77" s="910"/>
      <c r="AP77" s="964" t="s">
        <v>583</v>
      </c>
      <c r="AQ77" s="963"/>
      <c r="AR77" s="963"/>
      <c r="AS77" s="963"/>
      <c r="AT77" s="910"/>
      <c r="AU77" s="964" t="s">
        <v>610</v>
      </c>
      <c r="AV77" s="963"/>
      <c r="AW77" s="963"/>
      <c r="AX77" s="963"/>
      <c r="AY77" s="910"/>
      <c r="AZ77" s="960"/>
      <c r="BA77" s="960"/>
      <c r="BB77" s="960"/>
      <c r="BC77" s="960"/>
      <c r="BD77" s="961"/>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x14ac:dyDescent="0.15">
      <c r="A78" s="261">
        <v>11</v>
      </c>
      <c r="B78" s="956" t="s">
        <v>598</v>
      </c>
      <c r="C78" s="957"/>
      <c r="D78" s="957"/>
      <c r="E78" s="957"/>
      <c r="F78" s="957"/>
      <c r="G78" s="957"/>
      <c r="H78" s="957"/>
      <c r="I78" s="957"/>
      <c r="J78" s="957"/>
      <c r="K78" s="957"/>
      <c r="L78" s="957"/>
      <c r="M78" s="957"/>
      <c r="N78" s="957"/>
      <c r="O78" s="957"/>
      <c r="P78" s="958"/>
      <c r="Q78" s="959"/>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0"/>
      <c r="BA78" s="960"/>
      <c r="BB78" s="960"/>
      <c r="BC78" s="960"/>
      <c r="BD78" s="961"/>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x14ac:dyDescent="0.15">
      <c r="A79" s="261">
        <v>12</v>
      </c>
      <c r="B79" s="956" t="s">
        <v>596</v>
      </c>
      <c r="C79" s="957"/>
      <c r="D79" s="957"/>
      <c r="E79" s="957"/>
      <c r="F79" s="957"/>
      <c r="G79" s="957"/>
      <c r="H79" s="957"/>
      <c r="I79" s="957"/>
      <c r="J79" s="957"/>
      <c r="K79" s="957"/>
      <c r="L79" s="957"/>
      <c r="M79" s="957"/>
      <c r="N79" s="957"/>
      <c r="O79" s="957"/>
      <c r="P79" s="958"/>
      <c r="Q79" s="959">
        <v>298</v>
      </c>
      <c r="R79" s="911"/>
      <c r="S79" s="911"/>
      <c r="T79" s="911"/>
      <c r="U79" s="911"/>
      <c r="V79" s="911">
        <v>227</v>
      </c>
      <c r="W79" s="911"/>
      <c r="X79" s="911"/>
      <c r="Y79" s="911"/>
      <c r="Z79" s="911"/>
      <c r="AA79" s="911">
        <v>71</v>
      </c>
      <c r="AB79" s="911"/>
      <c r="AC79" s="911"/>
      <c r="AD79" s="911"/>
      <c r="AE79" s="911"/>
      <c r="AF79" s="911">
        <v>71</v>
      </c>
      <c r="AG79" s="911"/>
      <c r="AH79" s="911"/>
      <c r="AI79" s="911"/>
      <c r="AJ79" s="911"/>
      <c r="AK79" s="911">
        <v>23</v>
      </c>
      <c r="AL79" s="911"/>
      <c r="AM79" s="911"/>
      <c r="AN79" s="911"/>
      <c r="AO79" s="911"/>
      <c r="AP79" s="911" t="s">
        <v>605</v>
      </c>
      <c r="AQ79" s="911"/>
      <c r="AR79" s="911"/>
      <c r="AS79" s="911"/>
      <c r="AT79" s="911"/>
      <c r="AU79" s="911" t="s">
        <v>608</v>
      </c>
      <c r="AV79" s="911"/>
      <c r="AW79" s="911"/>
      <c r="AX79" s="911"/>
      <c r="AY79" s="911"/>
      <c r="AZ79" s="960"/>
      <c r="BA79" s="960"/>
      <c r="BB79" s="960"/>
      <c r="BC79" s="960"/>
      <c r="BD79" s="961"/>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x14ac:dyDescent="0.15">
      <c r="A80" s="261">
        <v>13</v>
      </c>
      <c r="B80" s="956" t="s">
        <v>599</v>
      </c>
      <c r="C80" s="957"/>
      <c r="D80" s="957"/>
      <c r="E80" s="957"/>
      <c r="F80" s="957"/>
      <c r="G80" s="957"/>
      <c r="H80" s="957"/>
      <c r="I80" s="957"/>
      <c r="J80" s="957"/>
      <c r="K80" s="957"/>
      <c r="L80" s="957"/>
      <c r="M80" s="957"/>
      <c r="N80" s="957"/>
      <c r="O80" s="957"/>
      <c r="P80" s="958"/>
      <c r="Q80" s="959">
        <v>57</v>
      </c>
      <c r="R80" s="911"/>
      <c r="S80" s="911"/>
      <c r="T80" s="911"/>
      <c r="U80" s="911"/>
      <c r="V80" s="911">
        <v>51</v>
      </c>
      <c r="W80" s="911"/>
      <c r="X80" s="911"/>
      <c r="Y80" s="911"/>
      <c r="Z80" s="911"/>
      <c r="AA80" s="911">
        <v>5</v>
      </c>
      <c r="AB80" s="911"/>
      <c r="AC80" s="911"/>
      <c r="AD80" s="911"/>
      <c r="AE80" s="911"/>
      <c r="AF80" s="911">
        <v>5</v>
      </c>
      <c r="AG80" s="911"/>
      <c r="AH80" s="911"/>
      <c r="AI80" s="911"/>
      <c r="AJ80" s="911"/>
      <c r="AK80" s="911" t="s">
        <v>608</v>
      </c>
      <c r="AL80" s="911"/>
      <c r="AM80" s="911"/>
      <c r="AN80" s="911"/>
      <c r="AO80" s="911"/>
      <c r="AP80" s="911" t="s">
        <v>609</v>
      </c>
      <c r="AQ80" s="911"/>
      <c r="AR80" s="911"/>
      <c r="AS80" s="911"/>
      <c r="AT80" s="911"/>
      <c r="AU80" s="911" t="s">
        <v>608</v>
      </c>
      <c r="AV80" s="911"/>
      <c r="AW80" s="911"/>
      <c r="AX80" s="911"/>
      <c r="AY80" s="911"/>
      <c r="AZ80" s="960"/>
      <c r="BA80" s="960"/>
      <c r="BB80" s="960"/>
      <c r="BC80" s="960"/>
      <c r="BD80" s="961"/>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x14ac:dyDescent="0.15">
      <c r="A81" s="261">
        <v>14</v>
      </c>
      <c r="B81" s="956" t="s">
        <v>600</v>
      </c>
      <c r="C81" s="957"/>
      <c r="D81" s="957"/>
      <c r="E81" s="957"/>
      <c r="F81" s="957"/>
      <c r="G81" s="957"/>
      <c r="H81" s="957"/>
      <c r="I81" s="957"/>
      <c r="J81" s="957"/>
      <c r="K81" s="957"/>
      <c r="L81" s="957"/>
      <c r="M81" s="957"/>
      <c r="N81" s="957"/>
      <c r="O81" s="957"/>
      <c r="P81" s="958"/>
      <c r="Q81" s="959">
        <v>349</v>
      </c>
      <c r="R81" s="911"/>
      <c r="S81" s="911"/>
      <c r="T81" s="911"/>
      <c r="U81" s="911"/>
      <c r="V81" s="911">
        <v>342</v>
      </c>
      <c r="W81" s="911"/>
      <c r="X81" s="911"/>
      <c r="Y81" s="911"/>
      <c r="Z81" s="911"/>
      <c r="AA81" s="911">
        <v>7</v>
      </c>
      <c r="AB81" s="911"/>
      <c r="AC81" s="911"/>
      <c r="AD81" s="911"/>
      <c r="AE81" s="911"/>
      <c r="AF81" s="911">
        <v>7</v>
      </c>
      <c r="AG81" s="911"/>
      <c r="AH81" s="911"/>
      <c r="AI81" s="911"/>
      <c r="AJ81" s="911"/>
      <c r="AK81" s="911" t="s">
        <v>607</v>
      </c>
      <c r="AL81" s="911"/>
      <c r="AM81" s="911"/>
      <c r="AN81" s="911"/>
      <c r="AO81" s="911"/>
      <c r="AP81" s="911" t="s">
        <v>585</v>
      </c>
      <c r="AQ81" s="911"/>
      <c r="AR81" s="911"/>
      <c r="AS81" s="911"/>
      <c r="AT81" s="911"/>
      <c r="AU81" s="911" t="s">
        <v>608</v>
      </c>
      <c r="AV81" s="911"/>
      <c r="AW81" s="911"/>
      <c r="AX81" s="911"/>
      <c r="AY81" s="911"/>
      <c r="AZ81" s="960"/>
      <c r="BA81" s="960"/>
      <c r="BB81" s="960"/>
      <c r="BC81" s="960"/>
      <c r="BD81" s="961"/>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x14ac:dyDescent="0.15">
      <c r="A82" s="261">
        <v>15</v>
      </c>
      <c r="B82" s="956" t="s">
        <v>601</v>
      </c>
      <c r="C82" s="957"/>
      <c r="D82" s="957"/>
      <c r="E82" s="957"/>
      <c r="F82" s="957"/>
      <c r="G82" s="957"/>
      <c r="H82" s="957"/>
      <c r="I82" s="957"/>
      <c r="J82" s="957"/>
      <c r="K82" s="957"/>
      <c r="L82" s="957"/>
      <c r="M82" s="957"/>
      <c r="N82" s="957"/>
      <c r="O82" s="957"/>
      <c r="P82" s="958"/>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0"/>
      <c r="BA82" s="960"/>
      <c r="BB82" s="960"/>
      <c r="BC82" s="960"/>
      <c r="BD82" s="961"/>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x14ac:dyDescent="0.15">
      <c r="A83" s="261">
        <v>16</v>
      </c>
      <c r="B83" s="956" t="s">
        <v>596</v>
      </c>
      <c r="C83" s="957"/>
      <c r="D83" s="957"/>
      <c r="E83" s="957"/>
      <c r="F83" s="957"/>
      <c r="G83" s="957"/>
      <c r="H83" s="957"/>
      <c r="I83" s="957"/>
      <c r="J83" s="957"/>
      <c r="K83" s="957"/>
      <c r="L83" s="957"/>
      <c r="M83" s="957"/>
      <c r="N83" s="957"/>
      <c r="O83" s="957"/>
      <c r="P83" s="958"/>
      <c r="Q83" s="959">
        <v>166</v>
      </c>
      <c r="R83" s="911"/>
      <c r="S83" s="911"/>
      <c r="T83" s="911"/>
      <c r="U83" s="911"/>
      <c r="V83" s="911">
        <v>151</v>
      </c>
      <c r="W83" s="911"/>
      <c r="X83" s="911"/>
      <c r="Y83" s="911"/>
      <c r="Z83" s="911"/>
      <c r="AA83" s="911">
        <v>15</v>
      </c>
      <c r="AB83" s="911"/>
      <c r="AC83" s="911"/>
      <c r="AD83" s="911"/>
      <c r="AE83" s="911"/>
      <c r="AF83" s="911">
        <v>15</v>
      </c>
      <c r="AG83" s="911"/>
      <c r="AH83" s="911"/>
      <c r="AI83" s="911"/>
      <c r="AJ83" s="911"/>
      <c r="AK83" s="911">
        <v>8</v>
      </c>
      <c r="AL83" s="911"/>
      <c r="AM83" s="911"/>
      <c r="AN83" s="911"/>
      <c r="AO83" s="911"/>
      <c r="AP83" s="911" t="s">
        <v>606</v>
      </c>
      <c r="AQ83" s="911"/>
      <c r="AR83" s="911"/>
      <c r="AS83" s="911"/>
      <c r="AT83" s="911"/>
      <c r="AU83" s="911" t="s">
        <v>606</v>
      </c>
      <c r="AV83" s="911"/>
      <c r="AW83" s="911"/>
      <c r="AX83" s="911"/>
      <c r="AY83" s="911"/>
      <c r="AZ83" s="960"/>
      <c r="BA83" s="960"/>
      <c r="BB83" s="960"/>
      <c r="BC83" s="960"/>
      <c r="BD83" s="961"/>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x14ac:dyDescent="0.15">
      <c r="A84" s="261">
        <v>17</v>
      </c>
      <c r="B84" s="956" t="s">
        <v>602</v>
      </c>
      <c r="C84" s="957"/>
      <c r="D84" s="957"/>
      <c r="E84" s="957"/>
      <c r="F84" s="957"/>
      <c r="G84" s="957"/>
      <c r="H84" s="957"/>
      <c r="I84" s="957"/>
      <c r="J84" s="957"/>
      <c r="K84" s="957"/>
      <c r="L84" s="957"/>
      <c r="M84" s="957"/>
      <c r="N84" s="957"/>
      <c r="O84" s="957"/>
      <c r="P84" s="958"/>
      <c r="Q84" s="959">
        <v>232</v>
      </c>
      <c r="R84" s="911"/>
      <c r="S84" s="911"/>
      <c r="T84" s="911"/>
      <c r="U84" s="911"/>
      <c r="V84" s="911">
        <v>198</v>
      </c>
      <c r="W84" s="911"/>
      <c r="X84" s="911"/>
      <c r="Y84" s="911"/>
      <c r="Z84" s="911"/>
      <c r="AA84" s="911">
        <v>33</v>
      </c>
      <c r="AB84" s="911"/>
      <c r="AC84" s="911"/>
      <c r="AD84" s="911"/>
      <c r="AE84" s="911"/>
      <c r="AF84" s="911">
        <v>33</v>
      </c>
      <c r="AG84" s="911"/>
      <c r="AH84" s="911"/>
      <c r="AI84" s="911"/>
      <c r="AJ84" s="911"/>
      <c r="AK84" s="911" t="s">
        <v>585</v>
      </c>
      <c r="AL84" s="911"/>
      <c r="AM84" s="911"/>
      <c r="AN84" s="911"/>
      <c r="AO84" s="911"/>
      <c r="AP84" s="911" t="s">
        <v>585</v>
      </c>
      <c r="AQ84" s="911"/>
      <c r="AR84" s="911"/>
      <c r="AS84" s="911"/>
      <c r="AT84" s="911"/>
      <c r="AU84" s="911" t="s">
        <v>605</v>
      </c>
      <c r="AV84" s="911"/>
      <c r="AW84" s="911"/>
      <c r="AX84" s="911"/>
      <c r="AY84" s="911"/>
      <c r="AZ84" s="960"/>
      <c r="BA84" s="960"/>
      <c r="BB84" s="960"/>
      <c r="BC84" s="960"/>
      <c r="BD84" s="961"/>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x14ac:dyDescent="0.15">
      <c r="A85" s="261">
        <v>18</v>
      </c>
      <c r="B85" s="956" t="s">
        <v>603</v>
      </c>
      <c r="C85" s="957"/>
      <c r="D85" s="957"/>
      <c r="E85" s="957"/>
      <c r="F85" s="957"/>
      <c r="G85" s="957"/>
      <c r="H85" s="957"/>
      <c r="I85" s="957"/>
      <c r="J85" s="957"/>
      <c r="K85" s="957"/>
      <c r="L85" s="957"/>
      <c r="M85" s="957"/>
      <c r="N85" s="957"/>
      <c r="O85" s="957"/>
      <c r="P85" s="958"/>
      <c r="Q85" s="959">
        <v>219</v>
      </c>
      <c r="R85" s="911"/>
      <c r="S85" s="911"/>
      <c r="T85" s="911"/>
      <c r="U85" s="911"/>
      <c r="V85" s="911">
        <v>206</v>
      </c>
      <c r="W85" s="911"/>
      <c r="X85" s="911"/>
      <c r="Y85" s="911"/>
      <c r="Z85" s="911"/>
      <c r="AA85" s="911">
        <v>13</v>
      </c>
      <c r="AB85" s="911"/>
      <c r="AC85" s="911"/>
      <c r="AD85" s="911"/>
      <c r="AE85" s="911"/>
      <c r="AF85" s="911">
        <v>13</v>
      </c>
      <c r="AG85" s="911"/>
      <c r="AH85" s="911"/>
      <c r="AI85" s="911"/>
      <c r="AJ85" s="911"/>
      <c r="AK85" s="911">
        <v>45</v>
      </c>
      <c r="AL85" s="911"/>
      <c r="AM85" s="911"/>
      <c r="AN85" s="911"/>
      <c r="AO85" s="911"/>
      <c r="AP85" s="911" t="s">
        <v>604</v>
      </c>
      <c r="AQ85" s="911"/>
      <c r="AR85" s="911"/>
      <c r="AS85" s="911"/>
      <c r="AT85" s="911"/>
      <c r="AU85" s="911" t="s">
        <v>585</v>
      </c>
      <c r="AV85" s="911"/>
      <c r="AW85" s="911"/>
      <c r="AX85" s="911"/>
      <c r="AY85" s="911"/>
      <c r="AZ85" s="960"/>
      <c r="BA85" s="960"/>
      <c r="BB85" s="960"/>
      <c r="BC85" s="960"/>
      <c r="BD85" s="961"/>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0"/>
      <c r="BA86" s="960"/>
      <c r="BB86" s="960"/>
      <c r="BC86" s="960"/>
      <c r="BD86" s="961"/>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x14ac:dyDescent="0.2">
      <c r="A88" s="264" t="s">
        <v>391</v>
      </c>
      <c r="B88" s="870" t="s">
        <v>423</v>
      </c>
      <c r="C88" s="871"/>
      <c r="D88" s="871"/>
      <c r="E88" s="871"/>
      <c r="F88" s="871"/>
      <c r="G88" s="871"/>
      <c r="H88" s="871"/>
      <c r="I88" s="871"/>
      <c r="J88" s="871"/>
      <c r="K88" s="871"/>
      <c r="L88" s="871"/>
      <c r="M88" s="871"/>
      <c r="N88" s="871"/>
      <c r="O88" s="871"/>
      <c r="P88" s="872"/>
      <c r="Q88" s="921"/>
      <c r="R88" s="922"/>
      <c r="S88" s="922"/>
      <c r="T88" s="922"/>
      <c r="U88" s="922"/>
      <c r="V88" s="922"/>
      <c r="W88" s="922"/>
      <c r="X88" s="922"/>
      <c r="Y88" s="922"/>
      <c r="Z88" s="922"/>
      <c r="AA88" s="922"/>
      <c r="AB88" s="922"/>
      <c r="AC88" s="922"/>
      <c r="AD88" s="922"/>
      <c r="AE88" s="922"/>
      <c r="AF88" s="925">
        <v>10635</v>
      </c>
      <c r="AG88" s="925"/>
      <c r="AH88" s="925"/>
      <c r="AI88" s="925"/>
      <c r="AJ88" s="925"/>
      <c r="AK88" s="922"/>
      <c r="AL88" s="922"/>
      <c r="AM88" s="922"/>
      <c r="AN88" s="922"/>
      <c r="AO88" s="922"/>
      <c r="AP88" s="925">
        <v>1164</v>
      </c>
      <c r="AQ88" s="925"/>
      <c r="AR88" s="925"/>
      <c r="AS88" s="925"/>
      <c r="AT88" s="925"/>
      <c r="AU88" s="925">
        <v>3</v>
      </c>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424</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c r="CS102" s="933"/>
      <c r="CT102" s="933"/>
      <c r="CU102" s="933"/>
      <c r="CV102" s="976"/>
      <c r="CW102" s="975"/>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425</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426</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429</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430</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431</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432</v>
      </c>
      <c r="AB109" s="978"/>
      <c r="AC109" s="978"/>
      <c r="AD109" s="978"/>
      <c r="AE109" s="979"/>
      <c r="AF109" s="977" t="s">
        <v>310</v>
      </c>
      <c r="AG109" s="978"/>
      <c r="AH109" s="978"/>
      <c r="AI109" s="978"/>
      <c r="AJ109" s="979"/>
      <c r="AK109" s="977" t="s">
        <v>309</v>
      </c>
      <c r="AL109" s="978"/>
      <c r="AM109" s="978"/>
      <c r="AN109" s="978"/>
      <c r="AO109" s="979"/>
      <c r="AP109" s="977" t="s">
        <v>433</v>
      </c>
      <c r="AQ109" s="978"/>
      <c r="AR109" s="978"/>
      <c r="AS109" s="978"/>
      <c r="AT109" s="980"/>
      <c r="AU109" s="997" t="s">
        <v>431</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432</v>
      </c>
      <c r="BR109" s="978"/>
      <c r="BS109" s="978"/>
      <c r="BT109" s="978"/>
      <c r="BU109" s="979"/>
      <c r="BV109" s="977" t="s">
        <v>310</v>
      </c>
      <c r="BW109" s="978"/>
      <c r="BX109" s="978"/>
      <c r="BY109" s="978"/>
      <c r="BZ109" s="979"/>
      <c r="CA109" s="977" t="s">
        <v>309</v>
      </c>
      <c r="CB109" s="978"/>
      <c r="CC109" s="978"/>
      <c r="CD109" s="978"/>
      <c r="CE109" s="979"/>
      <c r="CF109" s="998" t="s">
        <v>433</v>
      </c>
      <c r="CG109" s="998"/>
      <c r="CH109" s="998"/>
      <c r="CI109" s="998"/>
      <c r="CJ109" s="998"/>
      <c r="CK109" s="977" t="s">
        <v>434</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432</v>
      </c>
      <c r="DH109" s="978"/>
      <c r="DI109" s="978"/>
      <c r="DJ109" s="978"/>
      <c r="DK109" s="979"/>
      <c r="DL109" s="977" t="s">
        <v>310</v>
      </c>
      <c r="DM109" s="978"/>
      <c r="DN109" s="978"/>
      <c r="DO109" s="978"/>
      <c r="DP109" s="979"/>
      <c r="DQ109" s="977" t="s">
        <v>309</v>
      </c>
      <c r="DR109" s="978"/>
      <c r="DS109" s="978"/>
      <c r="DT109" s="978"/>
      <c r="DU109" s="979"/>
      <c r="DV109" s="977" t="s">
        <v>433</v>
      </c>
      <c r="DW109" s="978"/>
      <c r="DX109" s="978"/>
      <c r="DY109" s="978"/>
      <c r="DZ109" s="980"/>
    </row>
    <row r="110" spans="1:131" s="246" customFormat="1" ht="26.25" customHeight="1" x14ac:dyDescent="0.15">
      <c r="A110" s="981" t="s">
        <v>435</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290382</v>
      </c>
      <c r="AB110" s="985"/>
      <c r="AC110" s="985"/>
      <c r="AD110" s="985"/>
      <c r="AE110" s="986"/>
      <c r="AF110" s="987">
        <v>282865</v>
      </c>
      <c r="AG110" s="985"/>
      <c r="AH110" s="985"/>
      <c r="AI110" s="985"/>
      <c r="AJ110" s="986"/>
      <c r="AK110" s="987">
        <v>316507</v>
      </c>
      <c r="AL110" s="985"/>
      <c r="AM110" s="985"/>
      <c r="AN110" s="985"/>
      <c r="AO110" s="986"/>
      <c r="AP110" s="988">
        <v>12.7</v>
      </c>
      <c r="AQ110" s="989"/>
      <c r="AR110" s="989"/>
      <c r="AS110" s="989"/>
      <c r="AT110" s="990"/>
      <c r="AU110" s="991" t="s">
        <v>73</v>
      </c>
      <c r="AV110" s="992"/>
      <c r="AW110" s="992"/>
      <c r="AX110" s="992"/>
      <c r="AY110" s="992"/>
      <c r="AZ110" s="1033" t="s">
        <v>436</v>
      </c>
      <c r="BA110" s="982"/>
      <c r="BB110" s="982"/>
      <c r="BC110" s="982"/>
      <c r="BD110" s="982"/>
      <c r="BE110" s="982"/>
      <c r="BF110" s="982"/>
      <c r="BG110" s="982"/>
      <c r="BH110" s="982"/>
      <c r="BI110" s="982"/>
      <c r="BJ110" s="982"/>
      <c r="BK110" s="982"/>
      <c r="BL110" s="982"/>
      <c r="BM110" s="982"/>
      <c r="BN110" s="982"/>
      <c r="BO110" s="982"/>
      <c r="BP110" s="983"/>
      <c r="BQ110" s="1019">
        <v>4100033</v>
      </c>
      <c r="BR110" s="1020"/>
      <c r="BS110" s="1020"/>
      <c r="BT110" s="1020"/>
      <c r="BU110" s="1020"/>
      <c r="BV110" s="1020">
        <v>4144929</v>
      </c>
      <c r="BW110" s="1020"/>
      <c r="BX110" s="1020"/>
      <c r="BY110" s="1020"/>
      <c r="BZ110" s="1020"/>
      <c r="CA110" s="1020">
        <v>4263415</v>
      </c>
      <c r="CB110" s="1020"/>
      <c r="CC110" s="1020"/>
      <c r="CD110" s="1020"/>
      <c r="CE110" s="1020"/>
      <c r="CF110" s="1034">
        <v>171.1</v>
      </c>
      <c r="CG110" s="1035"/>
      <c r="CH110" s="1035"/>
      <c r="CI110" s="1035"/>
      <c r="CJ110" s="1035"/>
      <c r="CK110" s="1036" t="s">
        <v>437</v>
      </c>
      <c r="CL110" s="1037"/>
      <c r="CM110" s="1016" t="s">
        <v>438</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439</v>
      </c>
      <c r="DH110" s="1020"/>
      <c r="DI110" s="1020"/>
      <c r="DJ110" s="1020"/>
      <c r="DK110" s="1020"/>
      <c r="DL110" s="1020" t="s">
        <v>440</v>
      </c>
      <c r="DM110" s="1020"/>
      <c r="DN110" s="1020"/>
      <c r="DO110" s="1020"/>
      <c r="DP110" s="1020"/>
      <c r="DQ110" s="1020" t="s">
        <v>440</v>
      </c>
      <c r="DR110" s="1020"/>
      <c r="DS110" s="1020"/>
      <c r="DT110" s="1020"/>
      <c r="DU110" s="1020"/>
      <c r="DV110" s="1021" t="s">
        <v>440</v>
      </c>
      <c r="DW110" s="1021"/>
      <c r="DX110" s="1021"/>
      <c r="DY110" s="1021"/>
      <c r="DZ110" s="1022"/>
    </row>
    <row r="111" spans="1:131" s="246" customFormat="1" ht="26.25" customHeight="1" x14ac:dyDescent="0.15">
      <c r="A111" s="1023" t="s">
        <v>441</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439</v>
      </c>
      <c r="AB111" s="1027"/>
      <c r="AC111" s="1027"/>
      <c r="AD111" s="1027"/>
      <c r="AE111" s="1028"/>
      <c r="AF111" s="1029" t="s">
        <v>439</v>
      </c>
      <c r="AG111" s="1027"/>
      <c r="AH111" s="1027"/>
      <c r="AI111" s="1027"/>
      <c r="AJ111" s="1028"/>
      <c r="AK111" s="1029" t="s">
        <v>439</v>
      </c>
      <c r="AL111" s="1027"/>
      <c r="AM111" s="1027"/>
      <c r="AN111" s="1027"/>
      <c r="AO111" s="1028"/>
      <c r="AP111" s="1030" t="s">
        <v>439</v>
      </c>
      <c r="AQ111" s="1031"/>
      <c r="AR111" s="1031"/>
      <c r="AS111" s="1031"/>
      <c r="AT111" s="1032"/>
      <c r="AU111" s="993"/>
      <c r="AV111" s="994"/>
      <c r="AW111" s="994"/>
      <c r="AX111" s="994"/>
      <c r="AY111" s="994"/>
      <c r="AZ111" s="1042" t="s">
        <v>442</v>
      </c>
      <c r="BA111" s="1043"/>
      <c r="BB111" s="1043"/>
      <c r="BC111" s="1043"/>
      <c r="BD111" s="1043"/>
      <c r="BE111" s="1043"/>
      <c r="BF111" s="1043"/>
      <c r="BG111" s="1043"/>
      <c r="BH111" s="1043"/>
      <c r="BI111" s="1043"/>
      <c r="BJ111" s="1043"/>
      <c r="BK111" s="1043"/>
      <c r="BL111" s="1043"/>
      <c r="BM111" s="1043"/>
      <c r="BN111" s="1043"/>
      <c r="BO111" s="1043"/>
      <c r="BP111" s="1044"/>
      <c r="BQ111" s="1012" t="s">
        <v>439</v>
      </c>
      <c r="BR111" s="1013"/>
      <c r="BS111" s="1013"/>
      <c r="BT111" s="1013"/>
      <c r="BU111" s="1013"/>
      <c r="BV111" s="1013" t="s">
        <v>439</v>
      </c>
      <c r="BW111" s="1013"/>
      <c r="BX111" s="1013"/>
      <c r="BY111" s="1013"/>
      <c r="BZ111" s="1013"/>
      <c r="CA111" s="1013" t="s">
        <v>439</v>
      </c>
      <c r="CB111" s="1013"/>
      <c r="CC111" s="1013"/>
      <c r="CD111" s="1013"/>
      <c r="CE111" s="1013"/>
      <c r="CF111" s="1007" t="s">
        <v>439</v>
      </c>
      <c r="CG111" s="1008"/>
      <c r="CH111" s="1008"/>
      <c r="CI111" s="1008"/>
      <c r="CJ111" s="1008"/>
      <c r="CK111" s="1038"/>
      <c r="CL111" s="1039"/>
      <c r="CM111" s="1009" t="s">
        <v>443</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439</v>
      </c>
      <c r="DH111" s="1013"/>
      <c r="DI111" s="1013"/>
      <c r="DJ111" s="1013"/>
      <c r="DK111" s="1013"/>
      <c r="DL111" s="1013" t="s">
        <v>439</v>
      </c>
      <c r="DM111" s="1013"/>
      <c r="DN111" s="1013"/>
      <c r="DO111" s="1013"/>
      <c r="DP111" s="1013"/>
      <c r="DQ111" s="1013" t="s">
        <v>440</v>
      </c>
      <c r="DR111" s="1013"/>
      <c r="DS111" s="1013"/>
      <c r="DT111" s="1013"/>
      <c r="DU111" s="1013"/>
      <c r="DV111" s="1014" t="s">
        <v>439</v>
      </c>
      <c r="DW111" s="1014"/>
      <c r="DX111" s="1014"/>
      <c r="DY111" s="1014"/>
      <c r="DZ111" s="1015"/>
    </row>
    <row r="112" spans="1:131" s="246" customFormat="1" ht="26.25" customHeight="1" x14ac:dyDescent="0.15">
      <c r="A112" s="1045" t="s">
        <v>444</v>
      </c>
      <c r="B112" s="1046"/>
      <c r="C112" s="1043" t="s">
        <v>445</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439</v>
      </c>
      <c r="AB112" s="1052"/>
      <c r="AC112" s="1052"/>
      <c r="AD112" s="1052"/>
      <c r="AE112" s="1053"/>
      <c r="AF112" s="1054" t="s">
        <v>439</v>
      </c>
      <c r="AG112" s="1052"/>
      <c r="AH112" s="1052"/>
      <c r="AI112" s="1052"/>
      <c r="AJ112" s="1053"/>
      <c r="AK112" s="1054" t="s">
        <v>439</v>
      </c>
      <c r="AL112" s="1052"/>
      <c r="AM112" s="1052"/>
      <c r="AN112" s="1052"/>
      <c r="AO112" s="1053"/>
      <c r="AP112" s="1055" t="s">
        <v>439</v>
      </c>
      <c r="AQ112" s="1056"/>
      <c r="AR112" s="1056"/>
      <c r="AS112" s="1056"/>
      <c r="AT112" s="1057"/>
      <c r="AU112" s="993"/>
      <c r="AV112" s="994"/>
      <c r="AW112" s="994"/>
      <c r="AX112" s="994"/>
      <c r="AY112" s="994"/>
      <c r="AZ112" s="1042" t="s">
        <v>446</v>
      </c>
      <c r="BA112" s="1043"/>
      <c r="BB112" s="1043"/>
      <c r="BC112" s="1043"/>
      <c r="BD112" s="1043"/>
      <c r="BE112" s="1043"/>
      <c r="BF112" s="1043"/>
      <c r="BG112" s="1043"/>
      <c r="BH112" s="1043"/>
      <c r="BI112" s="1043"/>
      <c r="BJ112" s="1043"/>
      <c r="BK112" s="1043"/>
      <c r="BL112" s="1043"/>
      <c r="BM112" s="1043"/>
      <c r="BN112" s="1043"/>
      <c r="BO112" s="1043"/>
      <c r="BP112" s="1044"/>
      <c r="BQ112" s="1012">
        <v>2246194</v>
      </c>
      <c r="BR112" s="1013"/>
      <c r="BS112" s="1013"/>
      <c r="BT112" s="1013"/>
      <c r="BU112" s="1013"/>
      <c r="BV112" s="1013">
        <v>2039779</v>
      </c>
      <c r="BW112" s="1013"/>
      <c r="BX112" s="1013"/>
      <c r="BY112" s="1013"/>
      <c r="BZ112" s="1013"/>
      <c r="CA112" s="1013">
        <v>2110363</v>
      </c>
      <c r="CB112" s="1013"/>
      <c r="CC112" s="1013"/>
      <c r="CD112" s="1013"/>
      <c r="CE112" s="1013"/>
      <c r="CF112" s="1007">
        <v>84.7</v>
      </c>
      <c r="CG112" s="1008"/>
      <c r="CH112" s="1008"/>
      <c r="CI112" s="1008"/>
      <c r="CJ112" s="1008"/>
      <c r="CK112" s="1038"/>
      <c r="CL112" s="1039"/>
      <c r="CM112" s="1009" t="s">
        <v>447</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439</v>
      </c>
      <c r="DH112" s="1013"/>
      <c r="DI112" s="1013"/>
      <c r="DJ112" s="1013"/>
      <c r="DK112" s="1013"/>
      <c r="DL112" s="1013" t="s">
        <v>439</v>
      </c>
      <c r="DM112" s="1013"/>
      <c r="DN112" s="1013"/>
      <c r="DO112" s="1013"/>
      <c r="DP112" s="1013"/>
      <c r="DQ112" s="1013" t="s">
        <v>439</v>
      </c>
      <c r="DR112" s="1013"/>
      <c r="DS112" s="1013"/>
      <c r="DT112" s="1013"/>
      <c r="DU112" s="1013"/>
      <c r="DV112" s="1014" t="s">
        <v>439</v>
      </c>
      <c r="DW112" s="1014"/>
      <c r="DX112" s="1014"/>
      <c r="DY112" s="1014"/>
      <c r="DZ112" s="1015"/>
    </row>
    <row r="113" spans="1:130" s="246" customFormat="1" ht="26.25" customHeight="1" x14ac:dyDescent="0.15">
      <c r="A113" s="1047"/>
      <c r="B113" s="1048"/>
      <c r="C113" s="1043" t="s">
        <v>448</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258379</v>
      </c>
      <c r="AB113" s="1027"/>
      <c r="AC113" s="1027"/>
      <c r="AD113" s="1027"/>
      <c r="AE113" s="1028"/>
      <c r="AF113" s="1029">
        <v>223249</v>
      </c>
      <c r="AG113" s="1027"/>
      <c r="AH113" s="1027"/>
      <c r="AI113" s="1027"/>
      <c r="AJ113" s="1028"/>
      <c r="AK113" s="1029">
        <v>257552</v>
      </c>
      <c r="AL113" s="1027"/>
      <c r="AM113" s="1027"/>
      <c r="AN113" s="1027"/>
      <c r="AO113" s="1028"/>
      <c r="AP113" s="1030">
        <v>10.3</v>
      </c>
      <c r="AQ113" s="1031"/>
      <c r="AR113" s="1031"/>
      <c r="AS113" s="1031"/>
      <c r="AT113" s="1032"/>
      <c r="AU113" s="993"/>
      <c r="AV113" s="994"/>
      <c r="AW113" s="994"/>
      <c r="AX113" s="994"/>
      <c r="AY113" s="994"/>
      <c r="AZ113" s="1042" t="s">
        <v>449</v>
      </c>
      <c r="BA113" s="1043"/>
      <c r="BB113" s="1043"/>
      <c r="BC113" s="1043"/>
      <c r="BD113" s="1043"/>
      <c r="BE113" s="1043"/>
      <c r="BF113" s="1043"/>
      <c r="BG113" s="1043"/>
      <c r="BH113" s="1043"/>
      <c r="BI113" s="1043"/>
      <c r="BJ113" s="1043"/>
      <c r="BK113" s="1043"/>
      <c r="BL113" s="1043"/>
      <c r="BM113" s="1043"/>
      <c r="BN113" s="1043"/>
      <c r="BO113" s="1043"/>
      <c r="BP113" s="1044"/>
      <c r="BQ113" s="1012">
        <v>3644</v>
      </c>
      <c r="BR113" s="1013"/>
      <c r="BS113" s="1013"/>
      <c r="BT113" s="1013"/>
      <c r="BU113" s="1013"/>
      <c r="BV113" s="1013">
        <v>3162</v>
      </c>
      <c r="BW113" s="1013"/>
      <c r="BX113" s="1013"/>
      <c r="BY113" s="1013"/>
      <c r="BZ113" s="1013"/>
      <c r="CA113" s="1013">
        <v>2677</v>
      </c>
      <c r="CB113" s="1013"/>
      <c r="CC113" s="1013"/>
      <c r="CD113" s="1013"/>
      <c r="CE113" s="1013"/>
      <c r="CF113" s="1007">
        <v>0.1</v>
      </c>
      <c r="CG113" s="1008"/>
      <c r="CH113" s="1008"/>
      <c r="CI113" s="1008"/>
      <c r="CJ113" s="1008"/>
      <c r="CK113" s="1038"/>
      <c r="CL113" s="1039"/>
      <c r="CM113" s="1009" t="s">
        <v>450</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439</v>
      </c>
      <c r="DH113" s="1052"/>
      <c r="DI113" s="1052"/>
      <c r="DJ113" s="1052"/>
      <c r="DK113" s="1053"/>
      <c r="DL113" s="1054" t="s">
        <v>439</v>
      </c>
      <c r="DM113" s="1052"/>
      <c r="DN113" s="1052"/>
      <c r="DO113" s="1052"/>
      <c r="DP113" s="1053"/>
      <c r="DQ113" s="1054" t="s">
        <v>439</v>
      </c>
      <c r="DR113" s="1052"/>
      <c r="DS113" s="1052"/>
      <c r="DT113" s="1052"/>
      <c r="DU113" s="1053"/>
      <c r="DV113" s="1055" t="s">
        <v>439</v>
      </c>
      <c r="DW113" s="1056"/>
      <c r="DX113" s="1056"/>
      <c r="DY113" s="1056"/>
      <c r="DZ113" s="1057"/>
    </row>
    <row r="114" spans="1:130" s="246" customFormat="1" ht="26.25" customHeight="1" x14ac:dyDescent="0.15">
      <c r="A114" s="1047"/>
      <c r="B114" s="1048"/>
      <c r="C114" s="1043" t="s">
        <v>451</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342</v>
      </c>
      <c r="AB114" s="1052"/>
      <c r="AC114" s="1052"/>
      <c r="AD114" s="1052"/>
      <c r="AE114" s="1053"/>
      <c r="AF114" s="1054">
        <v>342</v>
      </c>
      <c r="AG114" s="1052"/>
      <c r="AH114" s="1052"/>
      <c r="AI114" s="1052"/>
      <c r="AJ114" s="1053"/>
      <c r="AK114" s="1054">
        <v>342</v>
      </c>
      <c r="AL114" s="1052"/>
      <c r="AM114" s="1052"/>
      <c r="AN114" s="1052"/>
      <c r="AO114" s="1053"/>
      <c r="AP114" s="1055">
        <v>0</v>
      </c>
      <c r="AQ114" s="1056"/>
      <c r="AR114" s="1056"/>
      <c r="AS114" s="1056"/>
      <c r="AT114" s="1057"/>
      <c r="AU114" s="993"/>
      <c r="AV114" s="994"/>
      <c r="AW114" s="994"/>
      <c r="AX114" s="994"/>
      <c r="AY114" s="994"/>
      <c r="AZ114" s="1042" t="s">
        <v>452</v>
      </c>
      <c r="BA114" s="1043"/>
      <c r="BB114" s="1043"/>
      <c r="BC114" s="1043"/>
      <c r="BD114" s="1043"/>
      <c r="BE114" s="1043"/>
      <c r="BF114" s="1043"/>
      <c r="BG114" s="1043"/>
      <c r="BH114" s="1043"/>
      <c r="BI114" s="1043"/>
      <c r="BJ114" s="1043"/>
      <c r="BK114" s="1043"/>
      <c r="BL114" s="1043"/>
      <c r="BM114" s="1043"/>
      <c r="BN114" s="1043"/>
      <c r="BO114" s="1043"/>
      <c r="BP114" s="1044"/>
      <c r="BQ114" s="1012">
        <v>11896</v>
      </c>
      <c r="BR114" s="1013"/>
      <c r="BS114" s="1013"/>
      <c r="BT114" s="1013"/>
      <c r="BU114" s="1013"/>
      <c r="BV114" s="1013" t="s">
        <v>439</v>
      </c>
      <c r="BW114" s="1013"/>
      <c r="BX114" s="1013"/>
      <c r="BY114" s="1013"/>
      <c r="BZ114" s="1013"/>
      <c r="CA114" s="1013" t="s">
        <v>439</v>
      </c>
      <c r="CB114" s="1013"/>
      <c r="CC114" s="1013"/>
      <c r="CD114" s="1013"/>
      <c r="CE114" s="1013"/>
      <c r="CF114" s="1007" t="s">
        <v>439</v>
      </c>
      <c r="CG114" s="1008"/>
      <c r="CH114" s="1008"/>
      <c r="CI114" s="1008"/>
      <c r="CJ114" s="1008"/>
      <c r="CK114" s="1038"/>
      <c r="CL114" s="1039"/>
      <c r="CM114" s="1009" t="s">
        <v>453</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439</v>
      </c>
      <c r="DH114" s="1052"/>
      <c r="DI114" s="1052"/>
      <c r="DJ114" s="1052"/>
      <c r="DK114" s="1053"/>
      <c r="DL114" s="1054" t="s">
        <v>439</v>
      </c>
      <c r="DM114" s="1052"/>
      <c r="DN114" s="1052"/>
      <c r="DO114" s="1052"/>
      <c r="DP114" s="1053"/>
      <c r="DQ114" s="1054" t="s">
        <v>439</v>
      </c>
      <c r="DR114" s="1052"/>
      <c r="DS114" s="1052"/>
      <c r="DT114" s="1052"/>
      <c r="DU114" s="1053"/>
      <c r="DV114" s="1055" t="s">
        <v>439</v>
      </c>
      <c r="DW114" s="1056"/>
      <c r="DX114" s="1056"/>
      <c r="DY114" s="1056"/>
      <c r="DZ114" s="1057"/>
    </row>
    <row r="115" spans="1:130" s="246" customFormat="1" ht="26.25" customHeight="1" x14ac:dyDescent="0.15">
      <c r="A115" s="1047"/>
      <c r="B115" s="1048"/>
      <c r="C115" s="1043" t="s">
        <v>454</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439</v>
      </c>
      <c r="AB115" s="1027"/>
      <c r="AC115" s="1027"/>
      <c r="AD115" s="1027"/>
      <c r="AE115" s="1028"/>
      <c r="AF115" s="1029" t="s">
        <v>439</v>
      </c>
      <c r="AG115" s="1027"/>
      <c r="AH115" s="1027"/>
      <c r="AI115" s="1027"/>
      <c r="AJ115" s="1028"/>
      <c r="AK115" s="1029" t="s">
        <v>439</v>
      </c>
      <c r="AL115" s="1027"/>
      <c r="AM115" s="1027"/>
      <c r="AN115" s="1027"/>
      <c r="AO115" s="1028"/>
      <c r="AP115" s="1030" t="s">
        <v>439</v>
      </c>
      <c r="AQ115" s="1031"/>
      <c r="AR115" s="1031"/>
      <c r="AS115" s="1031"/>
      <c r="AT115" s="1032"/>
      <c r="AU115" s="993"/>
      <c r="AV115" s="994"/>
      <c r="AW115" s="994"/>
      <c r="AX115" s="994"/>
      <c r="AY115" s="994"/>
      <c r="AZ115" s="1042" t="s">
        <v>455</v>
      </c>
      <c r="BA115" s="1043"/>
      <c r="BB115" s="1043"/>
      <c r="BC115" s="1043"/>
      <c r="BD115" s="1043"/>
      <c r="BE115" s="1043"/>
      <c r="BF115" s="1043"/>
      <c r="BG115" s="1043"/>
      <c r="BH115" s="1043"/>
      <c r="BI115" s="1043"/>
      <c r="BJ115" s="1043"/>
      <c r="BK115" s="1043"/>
      <c r="BL115" s="1043"/>
      <c r="BM115" s="1043"/>
      <c r="BN115" s="1043"/>
      <c r="BO115" s="1043"/>
      <c r="BP115" s="1044"/>
      <c r="BQ115" s="1012" t="s">
        <v>439</v>
      </c>
      <c r="BR115" s="1013"/>
      <c r="BS115" s="1013"/>
      <c r="BT115" s="1013"/>
      <c r="BU115" s="1013"/>
      <c r="BV115" s="1013" t="s">
        <v>439</v>
      </c>
      <c r="BW115" s="1013"/>
      <c r="BX115" s="1013"/>
      <c r="BY115" s="1013"/>
      <c r="BZ115" s="1013"/>
      <c r="CA115" s="1013" t="s">
        <v>439</v>
      </c>
      <c r="CB115" s="1013"/>
      <c r="CC115" s="1013"/>
      <c r="CD115" s="1013"/>
      <c r="CE115" s="1013"/>
      <c r="CF115" s="1007" t="s">
        <v>439</v>
      </c>
      <c r="CG115" s="1008"/>
      <c r="CH115" s="1008"/>
      <c r="CI115" s="1008"/>
      <c r="CJ115" s="1008"/>
      <c r="CK115" s="1038"/>
      <c r="CL115" s="1039"/>
      <c r="CM115" s="1042" t="s">
        <v>456</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439</v>
      </c>
      <c r="DH115" s="1052"/>
      <c r="DI115" s="1052"/>
      <c r="DJ115" s="1052"/>
      <c r="DK115" s="1053"/>
      <c r="DL115" s="1054" t="s">
        <v>439</v>
      </c>
      <c r="DM115" s="1052"/>
      <c r="DN115" s="1052"/>
      <c r="DO115" s="1052"/>
      <c r="DP115" s="1053"/>
      <c r="DQ115" s="1054" t="s">
        <v>439</v>
      </c>
      <c r="DR115" s="1052"/>
      <c r="DS115" s="1052"/>
      <c r="DT115" s="1052"/>
      <c r="DU115" s="1053"/>
      <c r="DV115" s="1055" t="s">
        <v>439</v>
      </c>
      <c r="DW115" s="1056"/>
      <c r="DX115" s="1056"/>
      <c r="DY115" s="1056"/>
      <c r="DZ115" s="1057"/>
    </row>
    <row r="116" spans="1:130" s="246" customFormat="1" ht="26.25" customHeight="1" x14ac:dyDescent="0.15">
      <c r="A116" s="1049"/>
      <c r="B116" s="1050"/>
      <c r="C116" s="1058" t="s">
        <v>457</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439</v>
      </c>
      <c r="AB116" s="1052"/>
      <c r="AC116" s="1052"/>
      <c r="AD116" s="1052"/>
      <c r="AE116" s="1053"/>
      <c r="AF116" s="1054" t="s">
        <v>439</v>
      </c>
      <c r="AG116" s="1052"/>
      <c r="AH116" s="1052"/>
      <c r="AI116" s="1052"/>
      <c r="AJ116" s="1053"/>
      <c r="AK116" s="1054" t="s">
        <v>439</v>
      </c>
      <c r="AL116" s="1052"/>
      <c r="AM116" s="1052"/>
      <c r="AN116" s="1052"/>
      <c r="AO116" s="1053"/>
      <c r="AP116" s="1055" t="s">
        <v>439</v>
      </c>
      <c r="AQ116" s="1056"/>
      <c r="AR116" s="1056"/>
      <c r="AS116" s="1056"/>
      <c r="AT116" s="1057"/>
      <c r="AU116" s="993"/>
      <c r="AV116" s="994"/>
      <c r="AW116" s="994"/>
      <c r="AX116" s="994"/>
      <c r="AY116" s="994"/>
      <c r="AZ116" s="1060" t="s">
        <v>458</v>
      </c>
      <c r="BA116" s="1061"/>
      <c r="BB116" s="1061"/>
      <c r="BC116" s="1061"/>
      <c r="BD116" s="1061"/>
      <c r="BE116" s="1061"/>
      <c r="BF116" s="1061"/>
      <c r="BG116" s="1061"/>
      <c r="BH116" s="1061"/>
      <c r="BI116" s="1061"/>
      <c r="BJ116" s="1061"/>
      <c r="BK116" s="1061"/>
      <c r="BL116" s="1061"/>
      <c r="BM116" s="1061"/>
      <c r="BN116" s="1061"/>
      <c r="BO116" s="1061"/>
      <c r="BP116" s="1062"/>
      <c r="BQ116" s="1012" t="s">
        <v>439</v>
      </c>
      <c r="BR116" s="1013"/>
      <c r="BS116" s="1013"/>
      <c r="BT116" s="1013"/>
      <c r="BU116" s="1013"/>
      <c r="BV116" s="1013" t="s">
        <v>439</v>
      </c>
      <c r="BW116" s="1013"/>
      <c r="BX116" s="1013"/>
      <c r="BY116" s="1013"/>
      <c r="BZ116" s="1013"/>
      <c r="CA116" s="1013" t="s">
        <v>439</v>
      </c>
      <c r="CB116" s="1013"/>
      <c r="CC116" s="1013"/>
      <c r="CD116" s="1013"/>
      <c r="CE116" s="1013"/>
      <c r="CF116" s="1007" t="s">
        <v>439</v>
      </c>
      <c r="CG116" s="1008"/>
      <c r="CH116" s="1008"/>
      <c r="CI116" s="1008"/>
      <c r="CJ116" s="1008"/>
      <c r="CK116" s="1038"/>
      <c r="CL116" s="1039"/>
      <c r="CM116" s="1009" t="s">
        <v>459</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439</v>
      </c>
      <c r="DH116" s="1052"/>
      <c r="DI116" s="1052"/>
      <c r="DJ116" s="1052"/>
      <c r="DK116" s="1053"/>
      <c r="DL116" s="1054" t="s">
        <v>439</v>
      </c>
      <c r="DM116" s="1052"/>
      <c r="DN116" s="1052"/>
      <c r="DO116" s="1052"/>
      <c r="DP116" s="1053"/>
      <c r="DQ116" s="1054" t="s">
        <v>439</v>
      </c>
      <c r="DR116" s="1052"/>
      <c r="DS116" s="1052"/>
      <c r="DT116" s="1052"/>
      <c r="DU116" s="1053"/>
      <c r="DV116" s="1055" t="s">
        <v>439</v>
      </c>
      <c r="DW116" s="1056"/>
      <c r="DX116" s="1056"/>
      <c r="DY116" s="1056"/>
      <c r="DZ116" s="1057"/>
    </row>
    <row r="117" spans="1:130" s="246" customFormat="1" ht="26.25" customHeight="1" x14ac:dyDescent="0.15">
      <c r="A117" s="997" t="s">
        <v>193</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460</v>
      </c>
      <c r="Z117" s="979"/>
      <c r="AA117" s="1069">
        <v>549103</v>
      </c>
      <c r="AB117" s="1070"/>
      <c r="AC117" s="1070"/>
      <c r="AD117" s="1070"/>
      <c r="AE117" s="1071"/>
      <c r="AF117" s="1072">
        <v>506456</v>
      </c>
      <c r="AG117" s="1070"/>
      <c r="AH117" s="1070"/>
      <c r="AI117" s="1070"/>
      <c r="AJ117" s="1071"/>
      <c r="AK117" s="1072">
        <v>574401</v>
      </c>
      <c r="AL117" s="1070"/>
      <c r="AM117" s="1070"/>
      <c r="AN117" s="1070"/>
      <c r="AO117" s="1071"/>
      <c r="AP117" s="1073"/>
      <c r="AQ117" s="1074"/>
      <c r="AR117" s="1074"/>
      <c r="AS117" s="1074"/>
      <c r="AT117" s="1075"/>
      <c r="AU117" s="993"/>
      <c r="AV117" s="994"/>
      <c r="AW117" s="994"/>
      <c r="AX117" s="994"/>
      <c r="AY117" s="994"/>
      <c r="AZ117" s="1060" t="s">
        <v>461</v>
      </c>
      <c r="BA117" s="1061"/>
      <c r="BB117" s="1061"/>
      <c r="BC117" s="1061"/>
      <c r="BD117" s="1061"/>
      <c r="BE117" s="1061"/>
      <c r="BF117" s="1061"/>
      <c r="BG117" s="1061"/>
      <c r="BH117" s="1061"/>
      <c r="BI117" s="1061"/>
      <c r="BJ117" s="1061"/>
      <c r="BK117" s="1061"/>
      <c r="BL117" s="1061"/>
      <c r="BM117" s="1061"/>
      <c r="BN117" s="1061"/>
      <c r="BO117" s="1061"/>
      <c r="BP117" s="1062"/>
      <c r="BQ117" s="1012" t="s">
        <v>190</v>
      </c>
      <c r="BR117" s="1013"/>
      <c r="BS117" s="1013"/>
      <c r="BT117" s="1013"/>
      <c r="BU117" s="1013"/>
      <c r="BV117" s="1013" t="s">
        <v>190</v>
      </c>
      <c r="BW117" s="1013"/>
      <c r="BX117" s="1013"/>
      <c r="BY117" s="1013"/>
      <c r="BZ117" s="1013"/>
      <c r="CA117" s="1013" t="s">
        <v>131</v>
      </c>
      <c r="CB117" s="1013"/>
      <c r="CC117" s="1013"/>
      <c r="CD117" s="1013"/>
      <c r="CE117" s="1013"/>
      <c r="CF117" s="1007" t="s">
        <v>462</v>
      </c>
      <c r="CG117" s="1008"/>
      <c r="CH117" s="1008"/>
      <c r="CI117" s="1008"/>
      <c r="CJ117" s="1008"/>
      <c r="CK117" s="1038"/>
      <c r="CL117" s="1039"/>
      <c r="CM117" s="1009" t="s">
        <v>463</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462</v>
      </c>
      <c r="DH117" s="1052"/>
      <c r="DI117" s="1052"/>
      <c r="DJ117" s="1052"/>
      <c r="DK117" s="1053"/>
      <c r="DL117" s="1054" t="s">
        <v>464</v>
      </c>
      <c r="DM117" s="1052"/>
      <c r="DN117" s="1052"/>
      <c r="DO117" s="1052"/>
      <c r="DP117" s="1053"/>
      <c r="DQ117" s="1054" t="s">
        <v>190</v>
      </c>
      <c r="DR117" s="1052"/>
      <c r="DS117" s="1052"/>
      <c r="DT117" s="1052"/>
      <c r="DU117" s="1053"/>
      <c r="DV117" s="1055" t="s">
        <v>131</v>
      </c>
      <c r="DW117" s="1056"/>
      <c r="DX117" s="1056"/>
      <c r="DY117" s="1056"/>
      <c r="DZ117" s="1057"/>
    </row>
    <row r="118" spans="1:130" s="246" customFormat="1" ht="26.25" customHeight="1" x14ac:dyDescent="0.15">
      <c r="A118" s="997" t="s">
        <v>434</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432</v>
      </c>
      <c r="AB118" s="978"/>
      <c r="AC118" s="978"/>
      <c r="AD118" s="978"/>
      <c r="AE118" s="979"/>
      <c r="AF118" s="977" t="s">
        <v>310</v>
      </c>
      <c r="AG118" s="978"/>
      <c r="AH118" s="978"/>
      <c r="AI118" s="978"/>
      <c r="AJ118" s="979"/>
      <c r="AK118" s="977" t="s">
        <v>309</v>
      </c>
      <c r="AL118" s="978"/>
      <c r="AM118" s="978"/>
      <c r="AN118" s="978"/>
      <c r="AO118" s="979"/>
      <c r="AP118" s="1064" t="s">
        <v>433</v>
      </c>
      <c r="AQ118" s="1065"/>
      <c r="AR118" s="1065"/>
      <c r="AS118" s="1065"/>
      <c r="AT118" s="1066"/>
      <c r="AU118" s="993"/>
      <c r="AV118" s="994"/>
      <c r="AW118" s="994"/>
      <c r="AX118" s="994"/>
      <c r="AY118" s="994"/>
      <c r="AZ118" s="1067" t="s">
        <v>465</v>
      </c>
      <c r="BA118" s="1058"/>
      <c r="BB118" s="1058"/>
      <c r="BC118" s="1058"/>
      <c r="BD118" s="1058"/>
      <c r="BE118" s="1058"/>
      <c r="BF118" s="1058"/>
      <c r="BG118" s="1058"/>
      <c r="BH118" s="1058"/>
      <c r="BI118" s="1058"/>
      <c r="BJ118" s="1058"/>
      <c r="BK118" s="1058"/>
      <c r="BL118" s="1058"/>
      <c r="BM118" s="1058"/>
      <c r="BN118" s="1058"/>
      <c r="BO118" s="1058"/>
      <c r="BP118" s="1059"/>
      <c r="BQ118" s="1090" t="s">
        <v>190</v>
      </c>
      <c r="BR118" s="1091"/>
      <c r="BS118" s="1091"/>
      <c r="BT118" s="1091"/>
      <c r="BU118" s="1091"/>
      <c r="BV118" s="1091" t="s">
        <v>190</v>
      </c>
      <c r="BW118" s="1091"/>
      <c r="BX118" s="1091"/>
      <c r="BY118" s="1091"/>
      <c r="BZ118" s="1091"/>
      <c r="CA118" s="1091" t="s">
        <v>190</v>
      </c>
      <c r="CB118" s="1091"/>
      <c r="CC118" s="1091"/>
      <c r="CD118" s="1091"/>
      <c r="CE118" s="1091"/>
      <c r="CF118" s="1007" t="s">
        <v>462</v>
      </c>
      <c r="CG118" s="1008"/>
      <c r="CH118" s="1008"/>
      <c r="CI118" s="1008"/>
      <c r="CJ118" s="1008"/>
      <c r="CK118" s="1038"/>
      <c r="CL118" s="1039"/>
      <c r="CM118" s="1009" t="s">
        <v>466</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467</v>
      </c>
      <c r="DH118" s="1052"/>
      <c r="DI118" s="1052"/>
      <c r="DJ118" s="1052"/>
      <c r="DK118" s="1053"/>
      <c r="DL118" s="1054" t="s">
        <v>439</v>
      </c>
      <c r="DM118" s="1052"/>
      <c r="DN118" s="1052"/>
      <c r="DO118" s="1052"/>
      <c r="DP118" s="1053"/>
      <c r="DQ118" s="1054" t="s">
        <v>190</v>
      </c>
      <c r="DR118" s="1052"/>
      <c r="DS118" s="1052"/>
      <c r="DT118" s="1052"/>
      <c r="DU118" s="1053"/>
      <c r="DV118" s="1055" t="s">
        <v>462</v>
      </c>
      <c r="DW118" s="1056"/>
      <c r="DX118" s="1056"/>
      <c r="DY118" s="1056"/>
      <c r="DZ118" s="1057"/>
    </row>
    <row r="119" spans="1:130" s="246" customFormat="1" ht="26.25" customHeight="1" x14ac:dyDescent="0.15">
      <c r="A119" s="1151" t="s">
        <v>437</v>
      </c>
      <c r="B119" s="1037"/>
      <c r="C119" s="1016" t="s">
        <v>438</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190</v>
      </c>
      <c r="AB119" s="985"/>
      <c r="AC119" s="985"/>
      <c r="AD119" s="985"/>
      <c r="AE119" s="986"/>
      <c r="AF119" s="987" t="s">
        <v>190</v>
      </c>
      <c r="AG119" s="985"/>
      <c r="AH119" s="985"/>
      <c r="AI119" s="985"/>
      <c r="AJ119" s="986"/>
      <c r="AK119" s="987" t="s">
        <v>462</v>
      </c>
      <c r="AL119" s="985"/>
      <c r="AM119" s="985"/>
      <c r="AN119" s="985"/>
      <c r="AO119" s="986"/>
      <c r="AP119" s="988" t="s">
        <v>190</v>
      </c>
      <c r="AQ119" s="989"/>
      <c r="AR119" s="989"/>
      <c r="AS119" s="989"/>
      <c r="AT119" s="990"/>
      <c r="AU119" s="995"/>
      <c r="AV119" s="996"/>
      <c r="AW119" s="996"/>
      <c r="AX119" s="996"/>
      <c r="AY119" s="996"/>
      <c r="AZ119" s="277" t="s">
        <v>193</v>
      </c>
      <c r="BA119" s="277"/>
      <c r="BB119" s="277"/>
      <c r="BC119" s="277"/>
      <c r="BD119" s="277"/>
      <c r="BE119" s="277"/>
      <c r="BF119" s="277"/>
      <c r="BG119" s="277"/>
      <c r="BH119" s="277"/>
      <c r="BI119" s="277"/>
      <c r="BJ119" s="277"/>
      <c r="BK119" s="277"/>
      <c r="BL119" s="277"/>
      <c r="BM119" s="277"/>
      <c r="BN119" s="277"/>
      <c r="BO119" s="1068" t="s">
        <v>468</v>
      </c>
      <c r="BP119" s="1099"/>
      <c r="BQ119" s="1090">
        <v>6361767</v>
      </c>
      <c r="BR119" s="1091"/>
      <c r="BS119" s="1091"/>
      <c r="BT119" s="1091"/>
      <c r="BU119" s="1091"/>
      <c r="BV119" s="1091">
        <v>6187870</v>
      </c>
      <c r="BW119" s="1091"/>
      <c r="BX119" s="1091"/>
      <c r="BY119" s="1091"/>
      <c r="BZ119" s="1091"/>
      <c r="CA119" s="1091">
        <v>6376455</v>
      </c>
      <c r="CB119" s="1091"/>
      <c r="CC119" s="1091"/>
      <c r="CD119" s="1091"/>
      <c r="CE119" s="1091"/>
      <c r="CF119" s="1092"/>
      <c r="CG119" s="1093"/>
      <c r="CH119" s="1093"/>
      <c r="CI119" s="1093"/>
      <c r="CJ119" s="1094"/>
      <c r="CK119" s="1040"/>
      <c r="CL119" s="1041"/>
      <c r="CM119" s="1095" t="s">
        <v>469</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462</v>
      </c>
      <c r="DH119" s="1077"/>
      <c r="DI119" s="1077"/>
      <c r="DJ119" s="1077"/>
      <c r="DK119" s="1078"/>
      <c r="DL119" s="1076" t="s">
        <v>470</v>
      </c>
      <c r="DM119" s="1077"/>
      <c r="DN119" s="1077"/>
      <c r="DO119" s="1077"/>
      <c r="DP119" s="1078"/>
      <c r="DQ119" s="1076" t="s">
        <v>462</v>
      </c>
      <c r="DR119" s="1077"/>
      <c r="DS119" s="1077"/>
      <c r="DT119" s="1077"/>
      <c r="DU119" s="1078"/>
      <c r="DV119" s="1079" t="s">
        <v>462</v>
      </c>
      <c r="DW119" s="1080"/>
      <c r="DX119" s="1080"/>
      <c r="DY119" s="1080"/>
      <c r="DZ119" s="1081"/>
    </row>
    <row r="120" spans="1:130" s="246" customFormat="1" ht="26.25" customHeight="1" x14ac:dyDescent="0.15">
      <c r="A120" s="1152"/>
      <c r="B120" s="1039"/>
      <c r="C120" s="1009" t="s">
        <v>443</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131</v>
      </c>
      <c r="AB120" s="1052"/>
      <c r="AC120" s="1052"/>
      <c r="AD120" s="1052"/>
      <c r="AE120" s="1053"/>
      <c r="AF120" s="1054" t="s">
        <v>462</v>
      </c>
      <c r="AG120" s="1052"/>
      <c r="AH120" s="1052"/>
      <c r="AI120" s="1052"/>
      <c r="AJ120" s="1053"/>
      <c r="AK120" s="1054" t="s">
        <v>190</v>
      </c>
      <c r="AL120" s="1052"/>
      <c r="AM120" s="1052"/>
      <c r="AN120" s="1052"/>
      <c r="AO120" s="1053"/>
      <c r="AP120" s="1055" t="s">
        <v>190</v>
      </c>
      <c r="AQ120" s="1056"/>
      <c r="AR120" s="1056"/>
      <c r="AS120" s="1056"/>
      <c r="AT120" s="1057"/>
      <c r="AU120" s="1082" t="s">
        <v>471</v>
      </c>
      <c r="AV120" s="1083"/>
      <c r="AW120" s="1083"/>
      <c r="AX120" s="1083"/>
      <c r="AY120" s="1084"/>
      <c r="AZ120" s="1033" t="s">
        <v>472</v>
      </c>
      <c r="BA120" s="982"/>
      <c r="BB120" s="982"/>
      <c r="BC120" s="982"/>
      <c r="BD120" s="982"/>
      <c r="BE120" s="982"/>
      <c r="BF120" s="982"/>
      <c r="BG120" s="982"/>
      <c r="BH120" s="982"/>
      <c r="BI120" s="982"/>
      <c r="BJ120" s="982"/>
      <c r="BK120" s="982"/>
      <c r="BL120" s="982"/>
      <c r="BM120" s="982"/>
      <c r="BN120" s="982"/>
      <c r="BO120" s="982"/>
      <c r="BP120" s="983"/>
      <c r="BQ120" s="1019">
        <v>2111645</v>
      </c>
      <c r="BR120" s="1020"/>
      <c r="BS120" s="1020"/>
      <c r="BT120" s="1020"/>
      <c r="BU120" s="1020"/>
      <c r="BV120" s="1020">
        <v>2133396</v>
      </c>
      <c r="BW120" s="1020"/>
      <c r="BX120" s="1020"/>
      <c r="BY120" s="1020"/>
      <c r="BZ120" s="1020"/>
      <c r="CA120" s="1020">
        <v>2324022</v>
      </c>
      <c r="CB120" s="1020"/>
      <c r="CC120" s="1020"/>
      <c r="CD120" s="1020"/>
      <c r="CE120" s="1020"/>
      <c r="CF120" s="1034">
        <v>93.3</v>
      </c>
      <c r="CG120" s="1035"/>
      <c r="CH120" s="1035"/>
      <c r="CI120" s="1035"/>
      <c r="CJ120" s="1035"/>
      <c r="CK120" s="1100" t="s">
        <v>473</v>
      </c>
      <c r="CL120" s="1101"/>
      <c r="CM120" s="1101"/>
      <c r="CN120" s="1101"/>
      <c r="CO120" s="1102"/>
      <c r="CP120" s="1108" t="s">
        <v>474</v>
      </c>
      <c r="CQ120" s="1109"/>
      <c r="CR120" s="1109"/>
      <c r="CS120" s="1109"/>
      <c r="CT120" s="1109"/>
      <c r="CU120" s="1109"/>
      <c r="CV120" s="1109"/>
      <c r="CW120" s="1109"/>
      <c r="CX120" s="1109"/>
      <c r="CY120" s="1109"/>
      <c r="CZ120" s="1109"/>
      <c r="DA120" s="1109"/>
      <c r="DB120" s="1109"/>
      <c r="DC120" s="1109"/>
      <c r="DD120" s="1109"/>
      <c r="DE120" s="1109"/>
      <c r="DF120" s="1110"/>
      <c r="DG120" s="1019">
        <v>2242708</v>
      </c>
      <c r="DH120" s="1020"/>
      <c r="DI120" s="1020"/>
      <c r="DJ120" s="1020"/>
      <c r="DK120" s="1020"/>
      <c r="DL120" s="1020">
        <v>2037196</v>
      </c>
      <c r="DM120" s="1020"/>
      <c r="DN120" s="1020"/>
      <c r="DO120" s="1020"/>
      <c r="DP120" s="1020"/>
      <c r="DQ120" s="1020">
        <v>2109504</v>
      </c>
      <c r="DR120" s="1020"/>
      <c r="DS120" s="1020"/>
      <c r="DT120" s="1020"/>
      <c r="DU120" s="1020"/>
      <c r="DV120" s="1021">
        <v>84.7</v>
      </c>
      <c r="DW120" s="1021"/>
      <c r="DX120" s="1021"/>
      <c r="DY120" s="1021"/>
      <c r="DZ120" s="1022"/>
    </row>
    <row r="121" spans="1:130" s="246" customFormat="1" ht="26.25" customHeight="1" x14ac:dyDescent="0.15">
      <c r="A121" s="1152"/>
      <c r="B121" s="1039"/>
      <c r="C121" s="1060" t="s">
        <v>475</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190</v>
      </c>
      <c r="AB121" s="1052"/>
      <c r="AC121" s="1052"/>
      <c r="AD121" s="1052"/>
      <c r="AE121" s="1053"/>
      <c r="AF121" s="1054" t="s">
        <v>190</v>
      </c>
      <c r="AG121" s="1052"/>
      <c r="AH121" s="1052"/>
      <c r="AI121" s="1052"/>
      <c r="AJ121" s="1053"/>
      <c r="AK121" s="1054" t="s">
        <v>476</v>
      </c>
      <c r="AL121" s="1052"/>
      <c r="AM121" s="1052"/>
      <c r="AN121" s="1052"/>
      <c r="AO121" s="1053"/>
      <c r="AP121" s="1055" t="s">
        <v>439</v>
      </c>
      <c r="AQ121" s="1056"/>
      <c r="AR121" s="1056"/>
      <c r="AS121" s="1056"/>
      <c r="AT121" s="1057"/>
      <c r="AU121" s="1085"/>
      <c r="AV121" s="1086"/>
      <c r="AW121" s="1086"/>
      <c r="AX121" s="1086"/>
      <c r="AY121" s="1087"/>
      <c r="AZ121" s="1042" t="s">
        <v>477</v>
      </c>
      <c r="BA121" s="1043"/>
      <c r="BB121" s="1043"/>
      <c r="BC121" s="1043"/>
      <c r="BD121" s="1043"/>
      <c r="BE121" s="1043"/>
      <c r="BF121" s="1043"/>
      <c r="BG121" s="1043"/>
      <c r="BH121" s="1043"/>
      <c r="BI121" s="1043"/>
      <c r="BJ121" s="1043"/>
      <c r="BK121" s="1043"/>
      <c r="BL121" s="1043"/>
      <c r="BM121" s="1043"/>
      <c r="BN121" s="1043"/>
      <c r="BO121" s="1043"/>
      <c r="BP121" s="1044"/>
      <c r="BQ121" s="1012">
        <v>17550</v>
      </c>
      <c r="BR121" s="1013"/>
      <c r="BS121" s="1013"/>
      <c r="BT121" s="1013"/>
      <c r="BU121" s="1013"/>
      <c r="BV121" s="1013">
        <v>13777</v>
      </c>
      <c r="BW121" s="1013"/>
      <c r="BX121" s="1013"/>
      <c r="BY121" s="1013"/>
      <c r="BZ121" s="1013"/>
      <c r="CA121" s="1013">
        <v>9889</v>
      </c>
      <c r="CB121" s="1013"/>
      <c r="CC121" s="1013"/>
      <c r="CD121" s="1013"/>
      <c r="CE121" s="1013"/>
      <c r="CF121" s="1007">
        <v>0.4</v>
      </c>
      <c r="CG121" s="1008"/>
      <c r="CH121" s="1008"/>
      <c r="CI121" s="1008"/>
      <c r="CJ121" s="1008"/>
      <c r="CK121" s="1103"/>
      <c r="CL121" s="1104"/>
      <c r="CM121" s="1104"/>
      <c r="CN121" s="1104"/>
      <c r="CO121" s="1105"/>
      <c r="CP121" s="1113" t="s">
        <v>407</v>
      </c>
      <c r="CQ121" s="1114"/>
      <c r="CR121" s="1114"/>
      <c r="CS121" s="1114"/>
      <c r="CT121" s="1114"/>
      <c r="CU121" s="1114"/>
      <c r="CV121" s="1114"/>
      <c r="CW121" s="1114"/>
      <c r="CX121" s="1114"/>
      <c r="CY121" s="1114"/>
      <c r="CZ121" s="1114"/>
      <c r="DA121" s="1114"/>
      <c r="DB121" s="1114"/>
      <c r="DC121" s="1114"/>
      <c r="DD121" s="1114"/>
      <c r="DE121" s="1114"/>
      <c r="DF121" s="1115"/>
      <c r="DG121" s="1012">
        <v>3486</v>
      </c>
      <c r="DH121" s="1013"/>
      <c r="DI121" s="1013"/>
      <c r="DJ121" s="1013"/>
      <c r="DK121" s="1013"/>
      <c r="DL121" s="1013">
        <v>2583</v>
      </c>
      <c r="DM121" s="1013"/>
      <c r="DN121" s="1013"/>
      <c r="DO121" s="1013"/>
      <c r="DP121" s="1013"/>
      <c r="DQ121" s="1013">
        <v>859</v>
      </c>
      <c r="DR121" s="1013"/>
      <c r="DS121" s="1013"/>
      <c r="DT121" s="1013"/>
      <c r="DU121" s="1013"/>
      <c r="DV121" s="1014">
        <v>0</v>
      </c>
      <c r="DW121" s="1014"/>
      <c r="DX121" s="1014"/>
      <c r="DY121" s="1014"/>
      <c r="DZ121" s="1015"/>
    </row>
    <row r="122" spans="1:130" s="246" customFormat="1" ht="26.25" customHeight="1" x14ac:dyDescent="0.15">
      <c r="A122" s="1152"/>
      <c r="B122" s="1039"/>
      <c r="C122" s="1009" t="s">
        <v>453</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462</v>
      </c>
      <c r="AB122" s="1052"/>
      <c r="AC122" s="1052"/>
      <c r="AD122" s="1052"/>
      <c r="AE122" s="1053"/>
      <c r="AF122" s="1054" t="s">
        <v>190</v>
      </c>
      <c r="AG122" s="1052"/>
      <c r="AH122" s="1052"/>
      <c r="AI122" s="1052"/>
      <c r="AJ122" s="1053"/>
      <c r="AK122" s="1054" t="s">
        <v>462</v>
      </c>
      <c r="AL122" s="1052"/>
      <c r="AM122" s="1052"/>
      <c r="AN122" s="1052"/>
      <c r="AO122" s="1053"/>
      <c r="AP122" s="1055" t="s">
        <v>462</v>
      </c>
      <c r="AQ122" s="1056"/>
      <c r="AR122" s="1056"/>
      <c r="AS122" s="1056"/>
      <c r="AT122" s="1057"/>
      <c r="AU122" s="1085"/>
      <c r="AV122" s="1086"/>
      <c r="AW122" s="1086"/>
      <c r="AX122" s="1086"/>
      <c r="AY122" s="1087"/>
      <c r="AZ122" s="1067" t="s">
        <v>478</v>
      </c>
      <c r="BA122" s="1058"/>
      <c r="BB122" s="1058"/>
      <c r="BC122" s="1058"/>
      <c r="BD122" s="1058"/>
      <c r="BE122" s="1058"/>
      <c r="BF122" s="1058"/>
      <c r="BG122" s="1058"/>
      <c r="BH122" s="1058"/>
      <c r="BI122" s="1058"/>
      <c r="BJ122" s="1058"/>
      <c r="BK122" s="1058"/>
      <c r="BL122" s="1058"/>
      <c r="BM122" s="1058"/>
      <c r="BN122" s="1058"/>
      <c r="BO122" s="1058"/>
      <c r="BP122" s="1059"/>
      <c r="BQ122" s="1090">
        <v>4304361</v>
      </c>
      <c r="BR122" s="1091"/>
      <c r="BS122" s="1091"/>
      <c r="BT122" s="1091"/>
      <c r="BU122" s="1091"/>
      <c r="BV122" s="1091">
        <v>4256617</v>
      </c>
      <c r="BW122" s="1091"/>
      <c r="BX122" s="1091"/>
      <c r="BY122" s="1091"/>
      <c r="BZ122" s="1091"/>
      <c r="CA122" s="1091">
        <v>4274803</v>
      </c>
      <c r="CB122" s="1091"/>
      <c r="CC122" s="1091"/>
      <c r="CD122" s="1091"/>
      <c r="CE122" s="1091"/>
      <c r="CF122" s="1111">
        <v>171.6</v>
      </c>
      <c r="CG122" s="1112"/>
      <c r="CH122" s="1112"/>
      <c r="CI122" s="1112"/>
      <c r="CJ122" s="1112"/>
      <c r="CK122" s="1103"/>
      <c r="CL122" s="1104"/>
      <c r="CM122" s="1104"/>
      <c r="CN122" s="1104"/>
      <c r="CO122" s="1105"/>
      <c r="CP122" s="1113" t="s">
        <v>479</v>
      </c>
      <c r="CQ122" s="1114"/>
      <c r="CR122" s="1114"/>
      <c r="CS122" s="1114"/>
      <c r="CT122" s="1114"/>
      <c r="CU122" s="1114"/>
      <c r="CV122" s="1114"/>
      <c r="CW122" s="1114"/>
      <c r="CX122" s="1114"/>
      <c r="CY122" s="1114"/>
      <c r="CZ122" s="1114"/>
      <c r="DA122" s="1114"/>
      <c r="DB122" s="1114"/>
      <c r="DC122" s="1114"/>
      <c r="DD122" s="1114"/>
      <c r="DE122" s="1114"/>
      <c r="DF122" s="1115"/>
      <c r="DG122" s="1012" t="s">
        <v>190</v>
      </c>
      <c r="DH122" s="1013"/>
      <c r="DI122" s="1013"/>
      <c r="DJ122" s="1013"/>
      <c r="DK122" s="1013"/>
      <c r="DL122" s="1013" t="s">
        <v>190</v>
      </c>
      <c r="DM122" s="1013"/>
      <c r="DN122" s="1013"/>
      <c r="DO122" s="1013"/>
      <c r="DP122" s="1013"/>
      <c r="DQ122" s="1013" t="s">
        <v>476</v>
      </c>
      <c r="DR122" s="1013"/>
      <c r="DS122" s="1013"/>
      <c r="DT122" s="1013"/>
      <c r="DU122" s="1013"/>
      <c r="DV122" s="1014" t="s">
        <v>462</v>
      </c>
      <c r="DW122" s="1014"/>
      <c r="DX122" s="1014"/>
      <c r="DY122" s="1014"/>
      <c r="DZ122" s="1015"/>
    </row>
    <row r="123" spans="1:130" s="246" customFormat="1" ht="26.25" customHeight="1" x14ac:dyDescent="0.15">
      <c r="A123" s="1152"/>
      <c r="B123" s="1039"/>
      <c r="C123" s="1009" t="s">
        <v>459</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190</v>
      </c>
      <c r="AB123" s="1052"/>
      <c r="AC123" s="1052"/>
      <c r="AD123" s="1052"/>
      <c r="AE123" s="1053"/>
      <c r="AF123" s="1054" t="s">
        <v>190</v>
      </c>
      <c r="AG123" s="1052"/>
      <c r="AH123" s="1052"/>
      <c r="AI123" s="1052"/>
      <c r="AJ123" s="1053"/>
      <c r="AK123" s="1054" t="s">
        <v>462</v>
      </c>
      <c r="AL123" s="1052"/>
      <c r="AM123" s="1052"/>
      <c r="AN123" s="1052"/>
      <c r="AO123" s="1053"/>
      <c r="AP123" s="1055" t="s">
        <v>462</v>
      </c>
      <c r="AQ123" s="1056"/>
      <c r="AR123" s="1056"/>
      <c r="AS123" s="1056"/>
      <c r="AT123" s="1057"/>
      <c r="AU123" s="1088"/>
      <c r="AV123" s="1089"/>
      <c r="AW123" s="1089"/>
      <c r="AX123" s="1089"/>
      <c r="AY123" s="1089"/>
      <c r="AZ123" s="277" t="s">
        <v>193</v>
      </c>
      <c r="BA123" s="277"/>
      <c r="BB123" s="277"/>
      <c r="BC123" s="277"/>
      <c r="BD123" s="277"/>
      <c r="BE123" s="277"/>
      <c r="BF123" s="277"/>
      <c r="BG123" s="277"/>
      <c r="BH123" s="277"/>
      <c r="BI123" s="277"/>
      <c r="BJ123" s="277"/>
      <c r="BK123" s="277"/>
      <c r="BL123" s="277"/>
      <c r="BM123" s="277"/>
      <c r="BN123" s="277"/>
      <c r="BO123" s="1068" t="s">
        <v>480</v>
      </c>
      <c r="BP123" s="1099"/>
      <c r="BQ123" s="1158">
        <v>6433556</v>
      </c>
      <c r="BR123" s="1159"/>
      <c r="BS123" s="1159"/>
      <c r="BT123" s="1159"/>
      <c r="BU123" s="1159"/>
      <c r="BV123" s="1159">
        <v>6403790</v>
      </c>
      <c r="BW123" s="1159"/>
      <c r="BX123" s="1159"/>
      <c r="BY123" s="1159"/>
      <c r="BZ123" s="1159"/>
      <c r="CA123" s="1159">
        <v>6608714</v>
      </c>
      <c r="CB123" s="1159"/>
      <c r="CC123" s="1159"/>
      <c r="CD123" s="1159"/>
      <c r="CE123" s="1159"/>
      <c r="CF123" s="1092"/>
      <c r="CG123" s="1093"/>
      <c r="CH123" s="1093"/>
      <c r="CI123" s="1093"/>
      <c r="CJ123" s="1094"/>
      <c r="CK123" s="1103"/>
      <c r="CL123" s="1104"/>
      <c r="CM123" s="1104"/>
      <c r="CN123" s="1104"/>
      <c r="CO123" s="1105"/>
      <c r="CP123" s="1113" t="s">
        <v>481</v>
      </c>
      <c r="CQ123" s="1114"/>
      <c r="CR123" s="1114"/>
      <c r="CS123" s="1114"/>
      <c r="CT123" s="1114"/>
      <c r="CU123" s="1114"/>
      <c r="CV123" s="1114"/>
      <c r="CW123" s="1114"/>
      <c r="CX123" s="1114"/>
      <c r="CY123" s="1114"/>
      <c r="CZ123" s="1114"/>
      <c r="DA123" s="1114"/>
      <c r="DB123" s="1114"/>
      <c r="DC123" s="1114"/>
      <c r="DD123" s="1114"/>
      <c r="DE123" s="1114"/>
      <c r="DF123" s="1115"/>
      <c r="DG123" s="1051" t="s">
        <v>462</v>
      </c>
      <c r="DH123" s="1052"/>
      <c r="DI123" s="1052"/>
      <c r="DJ123" s="1052"/>
      <c r="DK123" s="1053"/>
      <c r="DL123" s="1054" t="s">
        <v>467</v>
      </c>
      <c r="DM123" s="1052"/>
      <c r="DN123" s="1052"/>
      <c r="DO123" s="1052"/>
      <c r="DP123" s="1053"/>
      <c r="DQ123" s="1054" t="s">
        <v>439</v>
      </c>
      <c r="DR123" s="1052"/>
      <c r="DS123" s="1052"/>
      <c r="DT123" s="1052"/>
      <c r="DU123" s="1053"/>
      <c r="DV123" s="1055" t="s">
        <v>439</v>
      </c>
      <c r="DW123" s="1056"/>
      <c r="DX123" s="1056"/>
      <c r="DY123" s="1056"/>
      <c r="DZ123" s="1057"/>
    </row>
    <row r="124" spans="1:130" s="246" customFormat="1" ht="26.25" customHeight="1" thickBot="1" x14ac:dyDescent="0.2">
      <c r="A124" s="1152"/>
      <c r="B124" s="1039"/>
      <c r="C124" s="1009" t="s">
        <v>463</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462</v>
      </c>
      <c r="AB124" s="1052"/>
      <c r="AC124" s="1052"/>
      <c r="AD124" s="1052"/>
      <c r="AE124" s="1053"/>
      <c r="AF124" s="1054" t="s">
        <v>476</v>
      </c>
      <c r="AG124" s="1052"/>
      <c r="AH124" s="1052"/>
      <c r="AI124" s="1052"/>
      <c r="AJ124" s="1053"/>
      <c r="AK124" s="1054" t="s">
        <v>439</v>
      </c>
      <c r="AL124" s="1052"/>
      <c r="AM124" s="1052"/>
      <c r="AN124" s="1052"/>
      <c r="AO124" s="1053"/>
      <c r="AP124" s="1055" t="s">
        <v>462</v>
      </c>
      <c r="AQ124" s="1056"/>
      <c r="AR124" s="1056"/>
      <c r="AS124" s="1056"/>
      <c r="AT124" s="1057"/>
      <c r="AU124" s="1154" t="s">
        <v>482</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190</v>
      </c>
      <c r="BR124" s="1121"/>
      <c r="BS124" s="1121"/>
      <c r="BT124" s="1121"/>
      <c r="BU124" s="1121"/>
      <c r="BV124" s="1121" t="s">
        <v>439</v>
      </c>
      <c r="BW124" s="1121"/>
      <c r="BX124" s="1121"/>
      <c r="BY124" s="1121"/>
      <c r="BZ124" s="1121"/>
      <c r="CA124" s="1121" t="s">
        <v>190</v>
      </c>
      <c r="CB124" s="1121"/>
      <c r="CC124" s="1121"/>
      <c r="CD124" s="1121"/>
      <c r="CE124" s="1121"/>
      <c r="CF124" s="1122"/>
      <c r="CG124" s="1123"/>
      <c r="CH124" s="1123"/>
      <c r="CI124" s="1123"/>
      <c r="CJ124" s="1124"/>
      <c r="CK124" s="1106"/>
      <c r="CL124" s="1106"/>
      <c r="CM124" s="1106"/>
      <c r="CN124" s="1106"/>
      <c r="CO124" s="1107"/>
      <c r="CP124" s="1113" t="s">
        <v>483</v>
      </c>
      <c r="CQ124" s="1114"/>
      <c r="CR124" s="1114"/>
      <c r="CS124" s="1114"/>
      <c r="CT124" s="1114"/>
      <c r="CU124" s="1114"/>
      <c r="CV124" s="1114"/>
      <c r="CW124" s="1114"/>
      <c r="CX124" s="1114"/>
      <c r="CY124" s="1114"/>
      <c r="CZ124" s="1114"/>
      <c r="DA124" s="1114"/>
      <c r="DB124" s="1114"/>
      <c r="DC124" s="1114"/>
      <c r="DD124" s="1114"/>
      <c r="DE124" s="1114"/>
      <c r="DF124" s="1115"/>
      <c r="DG124" s="1098" t="s">
        <v>462</v>
      </c>
      <c r="DH124" s="1077"/>
      <c r="DI124" s="1077"/>
      <c r="DJ124" s="1077"/>
      <c r="DK124" s="1078"/>
      <c r="DL124" s="1076" t="s">
        <v>462</v>
      </c>
      <c r="DM124" s="1077"/>
      <c r="DN124" s="1077"/>
      <c r="DO124" s="1077"/>
      <c r="DP124" s="1078"/>
      <c r="DQ124" s="1076" t="s">
        <v>190</v>
      </c>
      <c r="DR124" s="1077"/>
      <c r="DS124" s="1077"/>
      <c r="DT124" s="1077"/>
      <c r="DU124" s="1078"/>
      <c r="DV124" s="1079" t="s">
        <v>190</v>
      </c>
      <c r="DW124" s="1080"/>
      <c r="DX124" s="1080"/>
      <c r="DY124" s="1080"/>
      <c r="DZ124" s="1081"/>
    </row>
    <row r="125" spans="1:130" s="246" customFormat="1" ht="26.25" customHeight="1" x14ac:dyDescent="0.15">
      <c r="A125" s="1152"/>
      <c r="B125" s="1039"/>
      <c r="C125" s="1009" t="s">
        <v>466</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462</v>
      </c>
      <c r="AB125" s="1052"/>
      <c r="AC125" s="1052"/>
      <c r="AD125" s="1052"/>
      <c r="AE125" s="1053"/>
      <c r="AF125" s="1054" t="s">
        <v>464</v>
      </c>
      <c r="AG125" s="1052"/>
      <c r="AH125" s="1052"/>
      <c r="AI125" s="1052"/>
      <c r="AJ125" s="1053"/>
      <c r="AK125" s="1054" t="s">
        <v>439</v>
      </c>
      <c r="AL125" s="1052"/>
      <c r="AM125" s="1052"/>
      <c r="AN125" s="1052"/>
      <c r="AO125" s="1053"/>
      <c r="AP125" s="1055" t="s">
        <v>131</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484</v>
      </c>
      <c r="CL125" s="1101"/>
      <c r="CM125" s="1101"/>
      <c r="CN125" s="1101"/>
      <c r="CO125" s="1102"/>
      <c r="CP125" s="1033" t="s">
        <v>485</v>
      </c>
      <c r="CQ125" s="982"/>
      <c r="CR125" s="982"/>
      <c r="CS125" s="982"/>
      <c r="CT125" s="982"/>
      <c r="CU125" s="982"/>
      <c r="CV125" s="982"/>
      <c r="CW125" s="982"/>
      <c r="CX125" s="982"/>
      <c r="CY125" s="982"/>
      <c r="CZ125" s="982"/>
      <c r="DA125" s="982"/>
      <c r="DB125" s="982"/>
      <c r="DC125" s="982"/>
      <c r="DD125" s="982"/>
      <c r="DE125" s="982"/>
      <c r="DF125" s="983"/>
      <c r="DG125" s="1019" t="s">
        <v>464</v>
      </c>
      <c r="DH125" s="1020"/>
      <c r="DI125" s="1020"/>
      <c r="DJ125" s="1020"/>
      <c r="DK125" s="1020"/>
      <c r="DL125" s="1020" t="s">
        <v>486</v>
      </c>
      <c r="DM125" s="1020"/>
      <c r="DN125" s="1020"/>
      <c r="DO125" s="1020"/>
      <c r="DP125" s="1020"/>
      <c r="DQ125" s="1020" t="s">
        <v>476</v>
      </c>
      <c r="DR125" s="1020"/>
      <c r="DS125" s="1020"/>
      <c r="DT125" s="1020"/>
      <c r="DU125" s="1020"/>
      <c r="DV125" s="1021" t="s">
        <v>464</v>
      </c>
      <c r="DW125" s="1021"/>
      <c r="DX125" s="1021"/>
      <c r="DY125" s="1021"/>
      <c r="DZ125" s="1022"/>
    </row>
    <row r="126" spans="1:130" s="246" customFormat="1" ht="26.25" customHeight="1" thickBot="1" x14ac:dyDescent="0.2">
      <c r="A126" s="1152"/>
      <c r="B126" s="1039"/>
      <c r="C126" s="1009" t="s">
        <v>469</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476</v>
      </c>
      <c r="AB126" s="1052"/>
      <c r="AC126" s="1052"/>
      <c r="AD126" s="1052"/>
      <c r="AE126" s="1053"/>
      <c r="AF126" s="1054" t="s">
        <v>462</v>
      </c>
      <c r="AG126" s="1052"/>
      <c r="AH126" s="1052"/>
      <c r="AI126" s="1052"/>
      <c r="AJ126" s="1053"/>
      <c r="AK126" s="1054" t="s">
        <v>476</v>
      </c>
      <c r="AL126" s="1052"/>
      <c r="AM126" s="1052"/>
      <c r="AN126" s="1052"/>
      <c r="AO126" s="1053"/>
      <c r="AP126" s="1055" t="s">
        <v>462</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487</v>
      </c>
      <c r="CQ126" s="1043"/>
      <c r="CR126" s="1043"/>
      <c r="CS126" s="1043"/>
      <c r="CT126" s="1043"/>
      <c r="CU126" s="1043"/>
      <c r="CV126" s="1043"/>
      <c r="CW126" s="1043"/>
      <c r="CX126" s="1043"/>
      <c r="CY126" s="1043"/>
      <c r="CZ126" s="1043"/>
      <c r="DA126" s="1043"/>
      <c r="DB126" s="1043"/>
      <c r="DC126" s="1043"/>
      <c r="DD126" s="1043"/>
      <c r="DE126" s="1043"/>
      <c r="DF126" s="1044"/>
      <c r="DG126" s="1012" t="s">
        <v>439</v>
      </c>
      <c r="DH126" s="1013"/>
      <c r="DI126" s="1013"/>
      <c r="DJ126" s="1013"/>
      <c r="DK126" s="1013"/>
      <c r="DL126" s="1013" t="s">
        <v>486</v>
      </c>
      <c r="DM126" s="1013"/>
      <c r="DN126" s="1013"/>
      <c r="DO126" s="1013"/>
      <c r="DP126" s="1013"/>
      <c r="DQ126" s="1013" t="s">
        <v>486</v>
      </c>
      <c r="DR126" s="1013"/>
      <c r="DS126" s="1013"/>
      <c r="DT126" s="1013"/>
      <c r="DU126" s="1013"/>
      <c r="DV126" s="1014" t="s">
        <v>190</v>
      </c>
      <c r="DW126" s="1014"/>
      <c r="DX126" s="1014"/>
      <c r="DY126" s="1014"/>
      <c r="DZ126" s="1015"/>
    </row>
    <row r="127" spans="1:130" s="246" customFormat="1" ht="26.25" customHeight="1" x14ac:dyDescent="0.15">
      <c r="A127" s="1153"/>
      <c r="B127" s="1041"/>
      <c r="C127" s="1095" t="s">
        <v>488</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439</v>
      </c>
      <c r="AB127" s="1052"/>
      <c r="AC127" s="1052"/>
      <c r="AD127" s="1052"/>
      <c r="AE127" s="1053"/>
      <c r="AF127" s="1054" t="s">
        <v>467</v>
      </c>
      <c r="AG127" s="1052"/>
      <c r="AH127" s="1052"/>
      <c r="AI127" s="1052"/>
      <c r="AJ127" s="1053"/>
      <c r="AK127" s="1054" t="s">
        <v>464</v>
      </c>
      <c r="AL127" s="1052"/>
      <c r="AM127" s="1052"/>
      <c r="AN127" s="1052"/>
      <c r="AO127" s="1053"/>
      <c r="AP127" s="1055" t="s">
        <v>467</v>
      </c>
      <c r="AQ127" s="1056"/>
      <c r="AR127" s="1056"/>
      <c r="AS127" s="1056"/>
      <c r="AT127" s="1057"/>
      <c r="AU127" s="282"/>
      <c r="AV127" s="282"/>
      <c r="AW127" s="282"/>
      <c r="AX127" s="1125" t="s">
        <v>489</v>
      </c>
      <c r="AY127" s="1126"/>
      <c r="AZ127" s="1126"/>
      <c r="BA127" s="1126"/>
      <c r="BB127" s="1126"/>
      <c r="BC127" s="1126"/>
      <c r="BD127" s="1126"/>
      <c r="BE127" s="1127"/>
      <c r="BF127" s="1128" t="s">
        <v>490</v>
      </c>
      <c r="BG127" s="1126"/>
      <c r="BH127" s="1126"/>
      <c r="BI127" s="1126"/>
      <c r="BJ127" s="1126"/>
      <c r="BK127" s="1126"/>
      <c r="BL127" s="1127"/>
      <c r="BM127" s="1128" t="s">
        <v>491</v>
      </c>
      <c r="BN127" s="1126"/>
      <c r="BO127" s="1126"/>
      <c r="BP127" s="1126"/>
      <c r="BQ127" s="1126"/>
      <c r="BR127" s="1126"/>
      <c r="BS127" s="1127"/>
      <c r="BT127" s="1128" t="s">
        <v>492</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493</v>
      </c>
      <c r="CQ127" s="1043"/>
      <c r="CR127" s="1043"/>
      <c r="CS127" s="1043"/>
      <c r="CT127" s="1043"/>
      <c r="CU127" s="1043"/>
      <c r="CV127" s="1043"/>
      <c r="CW127" s="1043"/>
      <c r="CX127" s="1043"/>
      <c r="CY127" s="1043"/>
      <c r="CZ127" s="1043"/>
      <c r="DA127" s="1043"/>
      <c r="DB127" s="1043"/>
      <c r="DC127" s="1043"/>
      <c r="DD127" s="1043"/>
      <c r="DE127" s="1043"/>
      <c r="DF127" s="1044"/>
      <c r="DG127" s="1012" t="s">
        <v>131</v>
      </c>
      <c r="DH127" s="1013"/>
      <c r="DI127" s="1013"/>
      <c r="DJ127" s="1013"/>
      <c r="DK127" s="1013"/>
      <c r="DL127" s="1013" t="s">
        <v>131</v>
      </c>
      <c r="DM127" s="1013"/>
      <c r="DN127" s="1013"/>
      <c r="DO127" s="1013"/>
      <c r="DP127" s="1013"/>
      <c r="DQ127" s="1013" t="s">
        <v>464</v>
      </c>
      <c r="DR127" s="1013"/>
      <c r="DS127" s="1013"/>
      <c r="DT127" s="1013"/>
      <c r="DU127" s="1013"/>
      <c r="DV127" s="1014" t="s">
        <v>462</v>
      </c>
      <c r="DW127" s="1014"/>
      <c r="DX127" s="1014"/>
      <c r="DY127" s="1014"/>
      <c r="DZ127" s="1015"/>
    </row>
    <row r="128" spans="1:130" s="246" customFormat="1" ht="26.25" customHeight="1" thickBot="1" x14ac:dyDescent="0.2">
      <c r="A128" s="1136" t="s">
        <v>494</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495</v>
      </c>
      <c r="X128" s="1138"/>
      <c r="Y128" s="1138"/>
      <c r="Z128" s="1139"/>
      <c r="AA128" s="1140">
        <v>3538</v>
      </c>
      <c r="AB128" s="1141"/>
      <c r="AC128" s="1141"/>
      <c r="AD128" s="1141"/>
      <c r="AE128" s="1142"/>
      <c r="AF128" s="1143">
        <v>3864</v>
      </c>
      <c r="AG128" s="1141"/>
      <c r="AH128" s="1141"/>
      <c r="AI128" s="1141"/>
      <c r="AJ128" s="1142"/>
      <c r="AK128" s="1143">
        <v>4157</v>
      </c>
      <c r="AL128" s="1141"/>
      <c r="AM128" s="1141"/>
      <c r="AN128" s="1141"/>
      <c r="AO128" s="1142"/>
      <c r="AP128" s="1144"/>
      <c r="AQ128" s="1145"/>
      <c r="AR128" s="1145"/>
      <c r="AS128" s="1145"/>
      <c r="AT128" s="1146"/>
      <c r="AU128" s="282"/>
      <c r="AV128" s="282"/>
      <c r="AW128" s="282"/>
      <c r="AX128" s="981" t="s">
        <v>496</v>
      </c>
      <c r="AY128" s="982"/>
      <c r="AZ128" s="982"/>
      <c r="BA128" s="982"/>
      <c r="BB128" s="982"/>
      <c r="BC128" s="982"/>
      <c r="BD128" s="982"/>
      <c r="BE128" s="983"/>
      <c r="BF128" s="1147" t="s">
        <v>464</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497</v>
      </c>
      <c r="CQ128" s="1130"/>
      <c r="CR128" s="1130"/>
      <c r="CS128" s="1130"/>
      <c r="CT128" s="1130"/>
      <c r="CU128" s="1130"/>
      <c r="CV128" s="1130"/>
      <c r="CW128" s="1130"/>
      <c r="CX128" s="1130"/>
      <c r="CY128" s="1130"/>
      <c r="CZ128" s="1130"/>
      <c r="DA128" s="1130"/>
      <c r="DB128" s="1130"/>
      <c r="DC128" s="1130"/>
      <c r="DD128" s="1130"/>
      <c r="DE128" s="1130"/>
      <c r="DF128" s="1131"/>
      <c r="DG128" s="1132" t="s">
        <v>190</v>
      </c>
      <c r="DH128" s="1133"/>
      <c r="DI128" s="1133"/>
      <c r="DJ128" s="1133"/>
      <c r="DK128" s="1133"/>
      <c r="DL128" s="1133" t="s">
        <v>190</v>
      </c>
      <c r="DM128" s="1133"/>
      <c r="DN128" s="1133"/>
      <c r="DO128" s="1133"/>
      <c r="DP128" s="1133"/>
      <c r="DQ128" s="1133" t="s">
        <v>190</v>
      </c>
      <c r="DR128" s="1133"/>
      <c r="DS128" s="1133"/>
      <c r="DT128" s="1133"/>
      <c r="DU128" s="1133"/>
      <c r="DV128" s="1134" t="s">
        <v>190</v>
      </c>
      <c r="DW128" s="1134"/>
      <c r="DX128" s="1134"/>
      <c r="DY128" s="1134"/>
      <c r="DZ128" s="1135"/>
    </row>
    <row r="129" spans="1:131" s="246" customFormat="1" ht="26.25" customHeight="1" x14ac:dyDescent="0.15">
      <c r="A129" s="1023" t="s">
        <v>108</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498</v>
      </c>
      <c r="X129" s="1167"/>
      <c r="Y129" s="1167"/>
      <c r="Z129" s="1168"/>
      <c r="AA129" s="1051">
        <v>2837471</v>
      </c>
      <c r="AB129" s="1052"/>
      <c r="AC129" s="1052"/>
      <c r="AD129" s="1052"/>
      <c r="AE129" s="1053"/>
      <c r="AF129" s="1054">
        <v>2830352</v>
      </c>
      <c r="AG129" s="1052"/>
      <c r="AH129" s="1052"/>
      <c r="AI129" s="1052"/>
      <c r="AJ129" s="1053"/>
      <c r="AK129" s="1054">
        <v>2868704</v>
      </c>
      <c r="AL129" s="1052"/>
      <c r="AM129" s="1052"/>
      <c r="AN129" s="1052"/>
      <c r="AO129" s="1053"/>
      <c r="AP129" s="1169"/>
      <c r="AQ129" s="1170"/>
      <c r="AR129" s="1170"/>
      <c r="AS129" s="1170"/>
      <c r="AT129" s="1171"/>
      <c r="AU129" s="284"/>
      <c r="AV129" s="284"/>
      <c r="AW129" s="284"/>
      <c r="AX129" s="1160" t="s">
        <v>499</v>
      </c>
      <c r="AY129" s="1043"/>
      <c r="AZ129" s="1043"/>
      <c r="BA129" s="1043"/>
      <c r="BB129" s="1043"/>
      <c r="BC129" s="1043"/>
      <c r="BD129" s="1043"/>
      <c r="BE129" s="1044"/>
      <c r="BF129" s="1161" t="s">
        <v>462</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500</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501</v>
      </c>
      <c r="X130" s="1167"/>
      <c r="Y130" s="1167"/>
      <c r="Z130" s="1168"/>
      <c r="AA130" s="1051">
        <v>367661</v>
      </c>
      <c r="AB130" s="1052"/>
      <c r="AC130" s="1052"/>
      <c r="AD130" s="1052"/>
      <c r="AE130" s="1053"/>
      <c r="AF130" s="1054">
        <v>368789</v>
      </c>
      <c r="AG130" s="1052"/>
      <c r="AH130" s="1052"/>
      <c r="AI130" s="1052"/>
      <c r="AJ130" s="1053"/>
      <c r="AK130" s="1054">
        <v>376941</v>
      </c>
      <c r="AL130" s="1052"/>
      <c r="AM130" s="1052"/>
      <c r="AN130" s="1052"/>
      <c r="AO130" s="1053"/>
      <c r="AP130" s="1169"/>
      <c r="AQ130" s="1170"/>
      <c r="AR130" s="1170"/>
      <c r="AS130" s="1170"/>
      <c r="AT130" s="1171"/>
      <c r="AU130" s="284"/>
      <c r="AV130" s="284"/>
      <c r="AW130" s="284"/>
      <c r="AX130" s="1160" t="s">
        <v>502</v>
      </c>
      <c r="AY130" s="1043"/>
      <c r="AZ130" s="1043"/>
      <c r="BA130" s="1043"/>
      <c r="BB130" s="1043"/>
      <c r="BC130" s="1043"/>
      <c r="BD130" s="1043"/>
      <c r="BE130" s="1044"/>
      <c r="BF130" s="1197">
        <v>6.7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503</v>
      </c>
      <c r="X131" s="1205"/>
      <c r="Y131" s="1205"/>
      <c r="Z131" s="1206"/>
      <c r="AA131" s="1098">
        <v>2469810</v>
      </c>
      <c r="AB131" s="1077"/>
      <c r="AC131" s="1077"/>
      <c r="AD131" s="1077"/>
      <c r="AE131" s="1078"/>
      <c r="AF131" s="1076">
        <v>2461563</v>
      </c>
      <c r="AG131" s="1077"/>
      <c r="AH131" s="1077"/>
      <c r="AI131" s="1077"/>
      <c r="AJ131" s="1078"/>
      <c r="AK131" s="1076">
        <v>2491763</v>
      </c>
      <c r="AL131" s="1077"/>
      <c r="AM131" s="1077"/>
      <c r="AN131" s="1077"/>
      <c r="AO131" s="1078"/>
      <c r="AP131" s="1207"/>
      <c r="AQ131" s="1208"/>
      <c r="AR131" s="1208"/>
      <c r="AS131" s="1208"/>
      <c r="AT131" s="1209"/>
      <c r="AU131" s="284"/>
      <c r="AV131" s="284"/>
      <c r="AW131" s="284"/>
      <c r="AX131" s="1179" t="s">
        <v>504</v>
      </c>
      <c r="AY131" s="1130"/>
      <c r="AZ131" s="1130"/>
      <c r="BA131" s="1130"/>
      <c r="BB131" s="1130"/>
      <c r="BC131" s="1130"/>
      <c r="BD131" s="1130"/>
      <c r="BE131" s="1131"/>
      <c r="BF131" s="1180" t="s">
        <v>131</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505</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506</v>
      </c>
      <c r="W132" s="1190"/>
      <c r="X132" s="1190"/>
      <c r="Y132" s="1190"/>
      <c r="Z132" s="1191"/>
      <c r="AA132" s="1192">
        <v>7.203145181</v>
      </c>
      <c r="AB132" s="1193"/>
      <c r="AC132" s="1193"/>
      <c r="AD132" s="1193"/>
      <c r="AE132" s="1194"/>
      <c r="AF132" s="1195">
        <v>5.4356926879999996</v>
      </c>
      <c r="AG132" s="1193"/>
      <c r="AH132" s="1193"/>
      <c r="AI132" s="1193"/>
      <c r="AJ132" s="1194"/>
      <c r="AK132" s="1195">
        <v>7.757680004</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507</v>
      </c>
      <c r="W133" s="1173"/>
      <c r="X133" s="1173"/>
      <c r="Y133" s="1173"/>
      <c r="Z133" s="1174"/>
      <c r="AA133" s="1175">
        <v>6.6</v>
      </c>
      <c r="AB133" s="1176"/>
      <c r="AC133" s="1176"/>
      <c r="AD133" s="1176"/>
      <c r="AE133" s="1177"/>
      <c r="AF133" s="1175">
        <v>6</v>
      </c>
      <c r="AG133" s="1176"/>
      <c r="AH133" s="1176"/>
      <c r="AI133" s="1176"/>
      <c r="AJ133" s="1177"/>
      <c r="AK133" s="1175">
        <v>6.7</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Tq1E614uEjDzLgIMrfZdMYhwB/jcgZ8zcaODFRw2u8D76mYEPuyHj7mcGmO3AJKyWVOn9Y4t3QHlOAFKmqR/A==" saltValue="DTxL9aHW3HjIyOm2Y0oa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A22" zoomScaleNormal="85" zoomScaleSheetLayoutView="100" workbookViewId="0">
      <selection activeCell="K57" sqref="K57:O5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dAuRyaM3Tt+0Z/VTmwz/Bu7A7KJH6xfSHLCkoFCsstJDR7dMBOe+IUaZt1JDlpAfTODu5Z4IPvIpRkAV9KzzQ==" saltValue="TuH9QYWzgWy9d6RQ9pep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A49" zoomScaleNormal="100" zoomScaleSheetLayoutView="55" workbookViewId="0">
      <selection activeCell="K57" sqref="K57:O5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ANjGbGonVlJg/y9H8dOHECSbFn+Tv3MYac9E/l9CRJQ07L+t4aJrpvK5FAWutflzwDNKOT73oXk2LCf8FeIAA==" saltValue="xtDBf1Kwe33B/XV4Eige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516</v>
      </c>
      <c r="AL9" s="1216"/>
      <c r="AM9" s="1216"/>
      <c r="AN9" s="1217"/>
      <c r="AO9" s="312">
        <v>849515</v>
      </c>
      <c r="AP9" s="312">
        <v>78390</v>
      </c>
      <c r="AQ9" s="313">
        <v>89955</v>
      </c>
      <c r="AR9" s="314">
        <v>-12.9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517</v>
      </c>
      <c r="AL10" s="1216"/>
      <c r="AM10" s="1216"/>
      <c r="AN10" s="1217"/>
      <c r="AO10" s="315">
        <v>235472</v>
      </c>
      <c r="AP10" s="315">
        <v>21729</v>
      </c>
      <c r="AQ10" s="316">
        <v>10661</v>
      </c>
      <c r="AR10" s="317">
        <v>103.8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518</v>
      </c>
      <c r="AL11" s="1216"/>
      <c r="AM11" s="1216"/>
      <c r="AN11" s="1217"/>
      <c r="AO11" s="315">
        <v>16928</v>
      </c>
      <c r="AP11" s="315">
        <v>1562</v>
      </c>
      <c r="AQ11" s="316">
        <v>13679</v>
      </c>
      <c r="AR11" s="317">
        <v>-88.6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519</v>
      </c>
      <c r="AL12" s="1216"/>
      <c r="AM12" s="1216"/>
      <c r="AN12" s="1217"/>
      <c r="AO12" s="315" t="s">
        <v>520</v>
      </c>
      <c r="AP12" s="315" t="s">
        <v>520</v>
      </c>
      <c r="AQ12" s="316">
        <v>972</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521</v>
      </c>
      <c r="AL13" s="1216"/>
      <c r="AM13" s="1216"/>
      <c r="AN13" s="1217"/>
      <c r="AO13" s="315" t="s">
        <v>520</v>
      </c>
      <c r="AP13" s="315" t="s">
        <v>520</v>
      </c>
      <c r="AQ13" s="316">
        <v>32</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522</v>
      </c>
      <c r="AL14" s="1216"/>
      <c r="AM14" s="1216"/>
      <c r="AN14" s="1217"/>
      <c r="AO14" s="315">
        <v>24543</v>
      </c>
      <c r="AP14" s="315">
        <v>2265</v>
      </c>
      <c r="AQ14" s="316">
        <v>4100</v>
      </c>
      <c r="AR14" s="317">
        <v>-44.8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523</v>
      </c>
      <c r="AL15" s="1216"/>
      <c r="AM15" s="1216"/>
      <c r="AN15" s="1217"/>
      <c r="AO15" s="315">
        <v>19652</v>
      </c>
      <c r="AP15" s="315">
        <v>1813</v>
      </c>
      <c r="AQ15" s="316">
        <v>1979</v>
      </c>
      <c r="AR15" s="317">
        <v>-8.4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524</v>
      </c>
      <c r="AL16" s="1219"/>
      <c r="AM16" s="1219"/>
      <c r="AN16" s="1220"/>
      <c r="AO16" s="315">
        <v>-68127</v>
      </c>
      <c r="AP16" s="315">
        <v>-6287</v>
      </c>
      <c r="AQ16" s="316">
        <v>-8950</v>
      </c>
      <c r="AR16" s="317">
        <v>-29.8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193</v>
      </c>
      <c r="AL17" s="1219"/>
      <c r="AM17" s="1219"/>
      <c r="AN17" s="1220"/>
      <c r="AO17" s="315">
        <v>1077983</v>
      </c>
      <c r="AP17" s="315">
        <v>99472</v>
      </c>
      <c r="AQ17" s="316">
        <v>112428</v>
      </c>
      <c r="AR17" s="317">
        <v>-11.5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529</v>
      </c>
      <c r="AL21" s="1211"/>
      <c r="AM21" s="1211"/>
      <c r="AN21" s="1212"/>
      <c r="AO21" s="327">
        <v>8.9499999999999993</v>
      </c>
      <c r="AP21" s="328">
        <v>10.34</v>
      </c>
      <c r="AQ21" s="329">
        <v>-1.39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530</v>
      </c>
      <c r="AL22" s="1211"/>
      <c r="AM22" s="1211"/>
      <c r="AN22" s="1212"/>
      <c r="AO22" s="332">
        <v>100.6</v>
      </c>
      <c r="AP22" s="333">
        <v>96.7</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534</v>
      </c>
      <c r="AL32" s="1227"/>
      <c r="AM32" s="1227"/>
      <c r="AN32" s="1228"/>
      <c r="AO32" s="342">
        <v>316507</v>
      </c>
      <c r="AP32" s="342">
        <v>29206</v>
      </c>
      <c r="AQ32" s="343">
        <v>52443</v>
      </c>
      <c r="AR32" s="344">
        <v>-44.3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535</v>
      </c>
      <c r="AL33" s="1227"/>
      <c r="AM33" s="1227"/>
      <c r="AN33" s="1228"/>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536</v>
      </c>
      <c r="AL34" s="1227"/>
      <c r="AM34" s="1227"/>
      <c r="AN34" s="1228"/>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537</v>
      </c>
      <c r="AL35" s="1227"/>
      <c r="AM35" s="1227"/>
      <c r="AN35" s="1228"/>
      <c r="AO35" s="342">
        <v>257552</v>
      </c>
      <c r="AP35" s="342">
        <v>23766</v>
      </c>
      <c r="AQ35" s="343">
        <v>14640</v>
      </c>
      <c r="AR35" s="344">
        <v>62.3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538</v>
      </c>
      <c r="AL36" s="1227"/>
      <c r="AM36" s="1227"/>
      <c r="AN36" s="1228"/>
      <c r="AO36" s="342">
        <v>342</v>
      </c>
      <c r="AP36" s="342">
        <v>32</v>
      </c>
      <c r="AQ36" s="343">
        <v>3738</v>
      </c>
      <c r="AR36" s="344">
        <v>-99.1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539</v>
      </c>
      <c r="AL37" s="1227"/>
      <c r="AM37" s="1227"/>
      <c r="AN37" s="1228"/>
      <c r="AO37" s="342" t="s">
        <v>520</v>
      </c>
      <c r="AP37" s="342" t="s">
        <v>520</v>
      </c>
      <c r="AQ37" s="343">
        <v>1128</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540</v>
      </c>
      <c r="AL38" s="1230"/>
      <c r="AM38" s="1230"/>
      <c r="AN38" s="1231"/>
      <c r="AO38" s="345" t="s">
        <v>520</v>
      </c>
      <c r="AP38" s="345" t="s">
        <v>520</v>
      </c>
      <c r="AQ38" s="346">
        <v>7</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541</v>
      </c>
      <c r="AL39" s="1230"/>
      <c r="AM39" s="1230"/>
      <c r="AN39" s="1231"/>
      <c r="AO39" s="342">
        <v>-4157</v>
      </c>
      <c r="AP39" s="342">
        <v>-384</v>
      </c>
      <c r="AQ39" s="343">
        <v>-2426</v>
      </c>
      <c r="AR39" s="344">
        <v>-84.2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542</v>
      </c>
      <c r="AL40" s="1227"/>
      <c r="AM40" s="1227"/>
      <c r="AN40" s="1228"/>
      <c r="AO40" s="342">
        <v>-376941</v>
      </c>
      <c r="AP40" s="342">
        <v>-34783</v>
      </c>
      <c r="AQ40" s="343">
        <v>-48318</v>
      </c>
      <c r="AR40" s="344">
        <v>-28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304</v>
      </c>
      <c r="AL41" s="1233"/>
      <c r="AM41" s="1233"/>
      <c r="AN41" s="1234"/>
      <c r="AO41" s="342">
        <v>193303</v>
      </c>
      <c r="AP41" s="342">
        <v>17837</v>
      </c>
      <c r="AQ41" s="343">
        <v>21212</v>
      </c>
      <c r="AR41" s="344">
        <v>-15.9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511</v>
      </c>
      <c r="AN49" s="1223" t="s">
        <v>546</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799923</v>
      </c>
      <c r="AN51" s="364">
        <v>77723</v>
      </c>
      <c r="AO51" s="365">
        <v>297.5</v>
      </c>
      <c r="AP51" s="366">
        <v>119685</v>
      </c>
      <c r="AQ51" s="367">
        <v>0</v>
      </c>
      <c r="AR51" s="368">
        <v>297.5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578748</v>
      </c>
      <c r="AN52" s="372">
        <v>56233</v>
      </c>
      <c r="AO52" s="373">
        <v>242.7</v>
      </c>
      <c r="AP52" s="374">
        <v>68464</v>
      </c>
      <c r="AQ52" s="375">
        <v>18.399999999999999</v>
      </c>
      <c r="AR52" s="376">
        <v>224.3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450820</v>
      </c>
      <c r="AN53" s="364">
        <v>43017</v>
      </c>
      <c r="AO53" s="365">
        <v>-44.7</v>
      </c>
      <c r="AP53" s="366">
        <v>106092</v>
      </c>
      <c r="AQ53" s="367">
        <v>-11.4</v>
      </c>
      <c r="AR53" s="368">
        <v>-33.299999999999997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395637</v>
      </c>
      <c r="AN54" s="372">
        <v>37752</v>
      </c>
      <c r="AO54" s="373">
        <v>-32.9</v>
      </c>
      <c r="AP54" s="374">
        <v>44299</v>
      </c>
      <c r="AQ54" s="375">
        <v>-35.299999999999997</v>
      </c>
      <c r="AR54" s="376">
        <v>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266776</v>
      </c>
      <c r="AN55" s="364">
        <v>25087</v>
      </c>
      <c r="AO55" s="365">
        <v>-41.7</v>
      </c>
      <c r="AP55" s="366">
        <v>79466</v>
      </c>
      <c r="AQ55" s="367">
        <v>-25.1</v>
      </c>
      <c r="AR55" s="368">
        <v>-16.600000000000001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155863</v>
      </c>
      <c r="AN56" s="372">
        <v>14657</v>
      </c>
      <c r="AO56" s="373">
        <v>-61.2</v>
      </c>
      <c r="AP56" s="374">
        <v>44645</v>
      </c>
      <c r="AQ56" s="375">
        <v>0.8</v>
      </c>
      <c r="AR56" s="376">
        <v>-62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341169</v>
      </c>
      <c r="AN57" s="364">
        <v>31695</v>
      </c>
      <c r="AO57" s="365">
        <v>26.3</v>
      </c>
      <c r="AP57" s="366">
        <v>90072</v>
      </c>
      <c r="AQ57" s="367">
        <v>13.3</v>
      </c>
      <c r="AR57" s="368">
        <v>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134785</v>
      </c>
      <c r="AN58" s="372">
        <v>12522</v>
      </c>
      <c r="AO58" s="373">
        <v>-14.6</v>
      </c>
      <c r="AP58" s="374">
        <v>46083</v>
      </c>
      <c r="AQ58" s="375">
        <v>3.2</v>
      </c>
      <c r="AR58" s="376">
        <v>-17.8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369999</v>
      </c>
      <c r="AN59" s="364">
        <v>34142</v>
      </c>
      <c r="AO59" s="365">
        <v>7.7</v>
      </c>
      <c r="AP59" s="366">
        <v>88328</v>
      </c>
      <c r="AQ59" s="367">
        <v>-1.9</v>
      </c>
      <c r="AR59" s="368">
        <v>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297903</v>
      </c>
      <c r="AN60" s="372">
        <v>27489</v>
      </c>
      <c r="AO60" s="373">
        <v>119.5</v>
      </c>
      <c r="AP60" s="374">
        <v>49013</v>
      </c>
      <c r="AQ60" s="375">
        <v>6.4</v>
      </c>
      <c r="AR60" s="376">
        <v>113.1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445737</v>
      </c>
      <c r="AN61" s="379">
        <v>42333</v>
      </c>
      <c r="AO61" s="380">
        <v>49</v>
      </c>
      <c r="AP61" s="381">
        <v>96729</v>
      </c>
      <c r="AQ61" s="382">
        <v>-5</v>
      </c>
      <c r="AR61" s="368">
        <v>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312587</v>
      </c>
      <c r="AN62" s="372">
        <v>29731</v>
      </c>
      <c r="AO62" s="373">
        <v>50.7</v>
      </c>
      <c r="AP62" s="374">
        <v>50501</v>
      </c>
      <c r="AQ62" s="375">
        <v>-1.3</v>
      </c>
      <c r="AR62" s="376">
        <v>52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D1Ln1fFnDyDAzDeuf8d1bfaK3QiOeOaWv0NICayYr88g2gsdZXNhdZqnzTZnHopv5C5nA8m6OU8Yyqit4ykpA==" saltValue="YjVvf1UroY2BPCghzqqI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V97" zoomScaleNormal="100" zoomScaleSheetLayoutView="55" workbookViewId="0">
      <selection activeCell="K57" sqref="K57:O5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D8A2jfVNrqpZIT693gfnXJN76wvvDGg/sA9YmlbQPg4d3C2D0jf6LaHLfi6S+fmnfJnc4UZ3zE9Zwm9SWEaXw==" saltValue="CaF68hbP2JzXaR9D0Z4L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A9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RFD9guD/Do0o28WjqMR6w8Tck/iu4ExOc4IBmIM82kKkLZMDsUDMBHLdOSPJ/Iy9VQSnTpL/LZE7TAH2RdI/g==" saltValue="+HVIe020qIrBdXbgXU7i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5" t="s">
        <v>3</v>
      </c>
      <c r="D47" s="1235"/>
      <c r="E47" s="1236"/>
      <c r="F47" s="11">
        <v>36.92</v>
      </c>
      <c r="G47" s="12">
        <v>37.950000000000003</v>
      </c>
      <c r="H47" s="12">
        <v>38.69</v>
      </c>
      <c r="I47" s="12">
        <v>35.020000000000003</v>
      </c>
      <c r="J47" s="13">
        <v>38.32</v>
      </c>
    </row>
    <row r="48" spans="2:10" ht="57.75" customHeight="1" x14ac:dyDescent="0.15">
      <c r="B48" s="14"/>
      <c r="C48" s="1237" t="s">
        <v>4</v>
      </c>
      <c r="D48" s="1237"/>
      <c r="E48" s="1238"/>
      <c r="F48" s="15">
        <v>9.68</v>
      </c>
      <c r="G48" s="16">
        <v>9.09</v>
      </c>
      <c r="H48" s="16">
        <v>7.29</v>
      </c>
      <c r="I48" s="16">
        <v>6.59</v>
      </c>
      <c r="J48" s="17">
        <v>5.29</v>
      </c>
    </row>
    <row r="49" spans="2:10" ht="57.75" customHeight="1" thickBot="1" x14ac:dyDescent="0.2">
      <c r="B49" s="18"/>
      <c r="C49" s="1239" t="s">
        <v>5</v>
      </c>
      <c r="D49" s="1239"/>
      <c r="E49" s="1240"/>
      <c r="F49" s="19">
        <v>2.69</v>
      </c>
      <c r="G49" s="20">
        <v>1.27</v>
      </c>
      <c r="H49" s="20" t="s">
        <v>567</v>
      </c>
      <c r="I49" s="20" t="s">
        <v>568</v>
      </c>
      <c r="J49" s="21">
        <v>2.5499999999999998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dUGnXtsZttd//ryHJAcaZ0fr+EGh65IKFFbxVrOUfASuMrBkySzinbpQeReNtSR6+O2/ALpilC4UvGRNTVV7Q==" saltValue="wnEyNviMT8eWHo7HVXf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2020-09-23T05:47:46Z</cp:lastPrinted>
  <dcterms:created xsi:type="dcterms:W3CDTF">2020-02-10T04:29:59Z</dcterms:created>
  <dcterms:modified xsi:type="dcterms:W3CDTF">2020-09-29T04:50:06Z</dcterms:modified>
  <cp:category/>
</cp:coreProperties>
</file>