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289319F2_BA7B_4053_AED9_4D7CEBE76CEC_.wvu.Cols" localSheetId="2" hidden="1">'各会計、関係団体の財政状況及び健全化判断比率'!$EB:$XFD</definedName>
    <definedName name="Z_289319F2_BA7B_4053_AED9_4D7CEBE76CEC_.wvu.Cols" localSheetId="12" hidden="1">基金残高に係る経年分析!$P:$XFD</definedName>
    <definedName name="Z_289319F2_BA7B_4053_AED9_4D7CEBE76CEC_.wvu.Cols" localSheetId="4" hidden="1">'経常経費分析表（経常収支比率の分析）'!$DM:$XFD</definedName>
    <definedName name="Z_289319F2_BA7B_4053_AED9_4D7CEBE76CEC_.wvu.Cols" localSheetId="5" hidden="1">'経常経費分析表（人件費・公債費・普通建設事業費の分析）'!$AU:$XFD</definedName>
    <definedName name="Z_289319F2_BA7B_4053_AED9_4D7CEBE76CEC_.wvu.Cols" localSheetId="3" hidden="1">財政比較分析表!$DQ:$XFD</definedName>
    <definedName name="Z_289319F2_BA7B_4053_AED9_4D7CEBE76CEC_.wvu.Cols" localSheetId="10" hidden="1">'実質公債費比率（分子）の構造'!$V:$XFD</definedName>
    <definedName name="Z_289319F2_BA7B_4053_AED9_4D7CEBE76CEC_.wvu.Cols" localSheetId="8" hidden="1">実質収支比率等に係る経年分析!$Q:$XFD</definedName>
    <definedName name="Z_289319F2_BA7B_4053_AED9_4D7CEBE76CEC_.wvu.Cols" localSheetId="11" hidden="1">'将来負担比率（分子）の構造'!$T:$XFD</definedName>
    <definedName name="Z_289319F2_BA7B_4053_AED9_4D7CEBE76CEC_.wvu.Cols" localSheetId="6" hidden="1">'性質別歳出決算分析表（住民一人当たりのコスト）'!$DV:$XFD</definedName>
    <definedName name="Z_289319F2_BA7B_4053_AED9_4D7CEBE76CEC_.wvu.Cols" localSheetId="0" hidden="1">総括表!$DP:$XFD</definedName>
    <definedName name="Z_289319F2_BA7B_4053_AED9_4D7CEBE76CEC_.wvu.Cols" localSheetId="1" hidden="1">普通会計の状況!$EN:$XFD</definedName>
    <definedName name="Z_289319F2_BA7B_4053_AED9_4D7CEBE76CEC_.wvu.Cols" localSheetId="7" hidden="1">'目的別歳出決算分析表（住民一人当たりのコスト）'!$DV:$XFD</definedName>
    <definedName name="Z_289319F2_BA7B_4053_AED9_4D7CEBE76CEC_.wvu.Cols" localSheetId="9" hidden="1">連結実質赤字比率に係る赤字・黒字の構成分析!$Q:$XFD</definedName>
    <definedName name="Z_289319F2_BA7B_4053_AED9_4D7CEBE76CEC_.wvu.Rows" localSheetId="2" hidden="1">'各会計、関係団体の財政状況及び健全化判断比率'!$137:$1048576,'各会計、関係団体の財政状況及び健全化判断比率'!$89:$101,'各会計、関係団体の財政状況及び健全化判断比率'!$135:$136</definedName>
    <definedName name="Z_289319F2_BA7B_4053_AED9_4D7CEBE76CEC_.wvu.Rows" localSheetId="12" hidden="1">基金残高に係る経年分析!$65:$1048576</definedName>
    <definedName name="Z_289319F2_BA7B_4053_AED9_4D7CEBE76CEC_.wvu.Rows" localSheetId="4" hidden="1">'経常経費分析表（経常収支比率の分析）'!$90:$1048576</definedName>
    <definedName name="Z_289319F2_BA7B_4053_AED9_4D7CEBE76CEC_.wvu.Rows" localSheetId="5" hidden="1">'経常経費分析表（人件費・公債費・普通建設事業費の分析）'!$75:$1048576,'経常経費分析表（人件費・公債費・普通建設事業費の分析）'!$67:$74</definedName>
    <definedName name="Z_289319F2_BA7B_4053_AED9_4D7CEBE76CEC_.wvu.Rows" localSheetId="3" hidden="1">財政比較分析表!$106:$1048576,財政比較分析表!$98:$105</definedName>
    <definedName name="Z_289319F2_BA7B_4053_AED9_4D7CEBE76CEC_.wvu.Rows" localSheetId="10" hidden="1">'実質公債費比率（分子）の構造'!$63:$1048576</definedName>
    <definedName name="Z_289319F2_BA7B_4053_AED9_4D7CEBE76CEC_.wvu.Rows" localSheetId="8" hidden="1">実質収支比率等に係る経年分析!$51:$1048576</definedName>
    <definedName name="Z_289319F2_BA7B_4053_AED9_4D7CEBE76CEC_.wvu.Rows" localSheetId="11" hidden="1">'将来負担比率（分子）の構造'!$87:$1048576,'将来負担比率（分子）の構造'!$56:$86</definedName>
    <definedName name="Z_289319F2_BA7B_4053_AED9_4D7CEBE76CEC_.wvu.Rows" localSheetId="6" hidden="1">'性質別歳出決算分析表（住民一人当たりのコスト）'!$122:$1048576,'性質別歳出決算分析表（住民一人当たりのコスト）'!$117:$121</definedName>
    <definedName name="Z_289319F2_BA7B_4053_AED9_4D7CEBE76CEC_.wvu.Rows" localSheetId="0" hidden="1">総括表!$57:$1048576</definedName>
    <definedName name="Z_289319F2_BA7B_4053_AED9_4D7CEBE76CEC_.wvu.Rows" localSheetId="1" hidden="1">普通会計の状況!$50:$1048576</definedName>
    <definedName name="Z_289319F2_BA7B_4053_AED9_4D7CEBE76CEC_.wvu.Rows" localSheetId="7" hidden="1">'目的別歳出決算分析表（住民一人当たりのコスト）'!$117:$1048576</definedName>
    <definedName name="Z_289319F2_BA7B_4053_AED9_4D7CEBE76CEC_.wvu.Rows" localSheetId="9" hidden="1">連結実質赤字比率に係る赤字・黒字の構成分析!$46:$1048576</definedName>
  </definedNames>
  <calcPr calcId="162913" concurrentManualCount="2"/>
  <customWorkbookViews>
    <customWorkbookView name="田中 光 - 個人用ビュー" guid="{289319F2-BA7B-4053-AED9-4D7CEBE76CEC}" mergeInterval="0" personalView="1" maximized="1" xWindow="-8" yWindow="-8" windowWidth="1382" windowHeight="744"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<sst xmlns="http://schemas.openxmlformats.org/spreadsheetml/2006/main" count="1121" uniqueCount="637">
  <si>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</si>
  <si>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</si>
  <si>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</si>
  <si>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</si>
  <si>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</si>
  <si>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</si>
  <si>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</si>
  <si>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</si>
  <si>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</si>
  <si>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</si>
  <si>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</si>
  <si>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</si>
  <si>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</si>
  <si>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</si>
  <si>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</si>
  <si>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</si>
  <si>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</si>
  <si>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</si>
  <si>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</si>
  <si>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</si>
  <si>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</si>
  <si>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</si>
  <si>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</si>
  <si>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</si>
  <si>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</si>
  <si>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</si>
  <si>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</si>
  <si>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</si>
  <si>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</si>
  <si>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</si>
  <si>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</si>
  <si>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</si>
  <si>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</si>
  <si>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</si>
  <si>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</si>
  <si>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</si>
  <si>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</si>
  <si>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</si>
  <si>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</si>
  <si>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</si>
  <si>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</si>
  <si>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</si>
  <si>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</si>
  <si>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</si>
  <si>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</si>
  <si>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</si>
  <si>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</si>
  <si>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</si>
  <si>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</si>
  <si>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</si>
  <si>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</si>
  <si>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</si>
  <si>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</si>
  <si>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</si>
  <si>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</si>
  <si>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</si>
  <si>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</si>
  <si>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</si>
  <si>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</si>
  <si>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</si>
  <si>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</si>
  <si>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</si>
  <si>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</si>
  <si>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</si>
  <si>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</si>
  <si>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</si>
  <si>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</si>
  <si>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</si>
  <si>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</si>
  <si>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</si>
  <si>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</si>
  <si>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</si>
  <si>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</si>
  <si>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</si>
  <si>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</si>
  <si>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</si>
  <si>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</si>
  <si>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</si>
  <si>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</si>
  <si>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</si>
  <si>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</si>
  <si>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</si>
  <si>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</si>
  <si>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</si>
  <si>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</si>
  <si>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</si>
  <si>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</si>
  <si>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</si>
  <si>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</si>
  <si>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</si>
  <si>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</si>
  <si>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</si>
  <si>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</si>
  <si>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</si>
  <si>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</si>
  <si>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</si>
  <si>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</si>
  <si>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</si>
  <si>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</si>
  <si>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</si>
  <si>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</si>
  <si>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</si>
  <si>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</si>
  <si>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</si>
  <si>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</si>
  <si>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</si>
  <si>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</si>
  <si>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</si>
  <si>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</si>
  <si>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</si>
  <si>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</si>
  <si>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</si>
  <si>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</si>
  <si>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</si>
  <si>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</si>
  <si>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</si>
  <si>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</si>
  <si>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</si>
  <si>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</si>
  <si>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</si>
  <si>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</si>
  <si>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</si>
  <si>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</si>
  <si>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</si>
  <si>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</si>
  <si>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</si>
  <si>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</si>
  <si>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</si>
  <si>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</si>
  <si>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</si>
  <si>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</si>
  <si>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</si>
  <si>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</si>
  <si>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</si>
  <si>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</si>
  <si>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</si>
  <si>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</si>
  <si>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</si>
  <si>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</si>
  <si>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</si>
  <si>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</si>
  <si>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</si>
  <si>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</si>
  <si>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</si>
  <si>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</si>
  <si>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</si>
  <si>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</si>
  <si>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</si>
  <si>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</si>
  <si>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</si>
  <si>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</si>
  <si>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</si>
  <si>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</si>
  <si>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</si>
  <si>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</si>
  <si>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</si>
  <si>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</si>
  <si>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</si>
  <si>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</si>
  <si>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</si>
  <si>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</si>
  <si>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</si>
  <si>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</si>
  <si>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</si>
  <si>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</si>
  <si>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</si>
  <si>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</si>
  <si>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</si>
  <si>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</si>
  <si>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</si>
  <si>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</si>
  <si>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</si>
  <si>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</si>
  <si>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</si>
  <si>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</si>
  <si>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</si>
  <si>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</si>
  <si>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</si>
  <si>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</si>
  <si>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</si>
  <si>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</si>
  <si>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</si>
  <si>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</si>
  <si>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</si>
  <si>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</si>
  <si>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</si>
  <si>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</si>
  <si>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</si>
  <si>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</si>
  <si>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</si>
  <si>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</si>
  <si>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</si>
  <si>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</si>
  <si>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</si>
  <si>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</si>
  <si>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</si>
  <si>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</si>
  <si>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</si>
  <si>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</si>
  <si>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</si>
  <si>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</si>
  <si>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</si>
  <si>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</si>
  <si>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</si>
  <si>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</si>
  <si>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</si>
  <si>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</si>
  <si>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</si>
  <si>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</si>
  <si>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</si>
  <si>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</si>
  <si>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</si>
  <si>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</si>
  <si>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</si>
  <si>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</si>
  <si>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</si>
  <si>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</si>
  <si>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三重県四日市市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</si>
  <si>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</si>
  <si>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</si>
  <si>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</si>
  <si>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</si>
  <si>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</si>
  <si>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</si>
  <si>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</si>
  <si>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</si>
  <si>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</si>
  <si>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</si>
  <si>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</si>
  <si>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</si>
  <si>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</si>
  <si>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</si>
  <si>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</si>
  <si>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</si>
  <si>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</si>
  <si>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</si>
  <si>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</si>
  <si>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</si>
  <si>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</si>
  <si>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</si>
  <si>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</si>
  <si>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</si>
  <si>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</si>
  <si>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</si>
  <si>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</si>
  <si>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</si>
  <si>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</si>
  <si>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</si>
  <si>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</si>
  <si>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</si>
  <si>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</si>
  <si>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</si>
  <si>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</si>
  <si>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</si>
  <si>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</si>
  <si>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</si>
  <si>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</si>
  <si>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</si>
  <si>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</si>
  <si>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</si>
  <si>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</si>
  <si>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</si>
  <si>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</si>
  <si>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</si>
  <si>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</si>
  <si>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</si>
  <si>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</si>
  <si>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</si>
  <si>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</si>
  <si>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</si>
  <si>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</si>
  <si>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</si>
  <si>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</si>
  <si>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</si>
  <si>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</si>
  <si>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</si>
  <si>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</si>
  <si>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</si>
  <si>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</si>
  <si>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</si>
  <si>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</si>
  <si>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</si>
  <si>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</si>
  <si>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</si>
  <si>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</si>
  <si>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</si>
  <si>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</si>
  <si>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</si>
  <si>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</si>
  <si>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</si>
  <si>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</si>
  <si>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</si>
  <si>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</si>
  <si>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</si>
  <si>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</si>
  <si>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</si>
  <si>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</si>
  <si>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</si>
  <si>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</si>
  <si>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</si>
  <si>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</si>
  <si>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</si>
  <si>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</si>
  <si>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</si>
  <si>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</si>
  <si>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</si>
  <si>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</si>
  <si>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</si>
  <si>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</si>
  <si>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</si>
  <si>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</si>
  <si>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</si>
  <si>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</si>
  <si>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</si>
  <si>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</si>
  <si>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</si>
  <si>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</si>
  <si>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</si>
  <si>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</si>
  <si>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</si>
  <si>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</si>
  <si>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</si>
  <si>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</si>
  <si>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</si>
  <si>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</si>
  <si>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</si>
  <si>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</si>
  <si>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</si>
  <si>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</si>
  <si>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</si>
  <si>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</si>
  <si>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</si>
  <si>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</si>
  <si>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</si>
  <si>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</si>
  <si>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</si>
  <si>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</si>
  <si>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</si>
  <si>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</si>
  <si>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</si>
  <si>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</si>
  <si>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</si>
  <si>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</si>
  <si>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</si>
  <si>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</si>
  <si>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</si>
  <si>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</si>
  <si>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</si>
  <si>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</si>
  <si>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</si>
  <si>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</si>
  <si>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</si>
  <si>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</si>
  <si>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</si>
  <si>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</si>
  <si>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</si>
  <si>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</si>
  <si>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</si>
  <si>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</si>
  <si>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</si>
  <si>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</si>
  <si>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</si>
  <si>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</si>
  <si>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</si>
  <si>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</si>
  <si>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</si>
  <si>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</si>
  <si>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</si>
  <si>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</si>
  <si>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</si>
  <si>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三重県四日市市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</si>
  <si>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</si>
  <si>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</si>
  <si>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</si>
  <si>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</si>
  <si>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</si>
  <si>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</si>
  <si>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</si>
  <si>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</si>
  <si>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</si>
  <si>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</si>
  <si>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</si>
  <si>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</si>
  <si>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</si>
  <si>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</si>
  <si>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</si>
  <si>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</si>
  <si>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</si>
  <si>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</si>
  <si>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</si>
  <si>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</si>
  <si>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</si>
  <si>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</si>
  <si>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</si>
  <si>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</si>
  <si>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</si>
  <si>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</si>
  <si>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</si>
  <si>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</si>
  <si>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</si>
  <si>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</si>
  <si>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</si>
  <si>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</si>
  <si>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</si>
  <si>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</si>
  <si>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</si>
  <si>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</si>
  <si>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</si>
  <si>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</si>
  <si>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</si>
  <si>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</si>
  <si>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</si>
  <si>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</si>
  <si>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</si>
  <si>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</si>
  <si>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</si>
  <si>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食肉センター食肉市場特別会計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</si>
  <si>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</si>
  <si>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</si>
  <si>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</si>
  <si>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</si>
  <si>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</si>
  <si>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</si>
  <si>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</si>
  <si>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</si>
  <si>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</si>
  <si>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</si>
  <si>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</si>
  <si>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</si>
  <si>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</si>
  <si>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</si>
  <si>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</si>
  <si>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</si>
  <si>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</si>
  <si>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</si>
  <si>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</si>
  <si>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</si>
  <si>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</si>
  <si>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</si>
  <si>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</si>
  <si>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</si>
  <si>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</si>
  <si>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</si>
  <si>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</si>
  <si>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</si>
  <si>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</si>
  <si>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</si>
  <si>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</si>
  <si>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</si>
  <si>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</si>
  <si>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</si>
  <si>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</si>
  <si>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</si>
  <si>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</si>
  <si>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</si>
  <si>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</si>
  <si>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</si>
  <si>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</si>
  <si>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</si>
  <si>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</si>
  <si>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</si>
  <si>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</si>
  <si>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</si>
  <si>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</si>
  <si>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</si>
  <si>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</si>
  <si>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</si>
  <si>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</si>
  <si>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</si>
  <si>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</si>
  <si>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</si>
  <si>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</si>
  <si>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</si>
  <si>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</si>
  <si>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</si>
  <si>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</si>
  <si>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</si>
  <si>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</si>
  <si>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</si>
  <si>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</si>
  <si>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</si>
  <si>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</si>
  <si>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食肉センター食肉市場特別会計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</si>
  <si>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</si>
  <si>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</si>
  <si>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</si>
  <si>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</si>
  <si>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</si>
  <si>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</si>
  <si>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</si>
  <si>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</si>
  <si>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</si>
  <si>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</si>
  <si>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</si>
  <si>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</si>
  <si>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</si>
  <si>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</si>
  <si>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</si>
  <si>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</si>
  <si>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</si>
  <si>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</si>
  <si>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</si>
  <si>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</si>
  <si>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</si>
  <si>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</si>
  <si>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</si>
  <si>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</si>
  <si>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</si>
  <si>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</si>
  <si>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</si>
  <si>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</si>
  <si>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</si>
  <si>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</si>
  <si>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</si>
  <si>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</si>
  <si>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</si>
  <si>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</si>
  <si>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</si>
  <si>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</si>
  <si>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</si>
  <si>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</si>
  <si>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</si>
  <si>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</si>
  <si>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</si>
  <si>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</si>
  <si>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</si>
  <si>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</si>
  <si>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</si>
  <si>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</si>
  <si>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</si>
  <si>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</si>
  <si>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</si>
  <si>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</si>
  <si>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</si>
  <si>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</si>
  <si>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</si>
  <si>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</si>
  <si>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</si>
  <si>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</si>
  <si>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</si>
  <si>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</si>
  <si>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</si>
  <si>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</si>
  <si>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</si>
  <si>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</si>
  <si>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</si>
  <si>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</si>
  <si>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</si>
  <si>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</si>
  <si>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</si>
  <si>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</si>
  <si>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</si>
  <si>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</si>
  <si>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</si>
  <si>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</si>
  <si>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</si>
  <si>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</si>
  <si>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</si>
  <si>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</si>
  <si>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</si>
  <si>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</si>
  <si>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</si>
  <si>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</si>
  <si>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</si>
  <si>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</si>
  <si>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</si>
  <si>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</si>
  <si>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2.47</t>
  </si>
  <si>
    <t>病院事業会計</t>
  </si>
  <si>
    <t>水道事業会計</t>
  </si>
  <si>
    <t>下水道事業会計</t>
  </si>
  <si>
    <t>一般会計</t>
  </si>
  <si>
    <t>競輪事業特別会計</t>
  </si>
  <si>
    <t>介護保険特別会計</t>
  </si>
  <si>
    <t>国民健康保険特別会計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</si>
  <si>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</si>
  <si>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</si>
  <si>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</si>
  <si>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</si>
  <si>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</si>
  <si>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</si>
  <si>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</si>
  <si>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</si>
  <si>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</si>
  <si>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都市基盤・公共施設等整備基金</t>
    <rPh sb="0" eb="2">
      <t>トシ</t>
    </rPh>
    <rPh sb="2" eb="4">
      <t>キバン</t>
    </rPh>
    <rPh sb="5" eb="7">
      <t>コウキョウ</t>
    </rPh>
    <rPh sb="7" eb="9">
      <t>シセツ</t>
    </rPh>
    <rPh sb="9" eb="10">
      <t>トウ</t>
    </rPh>
    <rPh sb="10" eb="12">
      <t>セイビ</t>
    </rPh>
    <rPh sb="12" eb="14">
      <t>キキン</t>
    </rPh>
    <phoneticPr fontId="2"/>
  </si>
  <si>
    <t>アセットマネジメント基金</t>
    <rPh sb="10" eb="12">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</si>
  <si>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</si>
  <si>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</si>
  <si>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</si>
  <si>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</si>
  <si>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</si>
  <si>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</si>
  <si>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</si>
  <si>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</si>
  <si>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</si>
  <si>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</si>
  <si>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四日市港管理組合（一般会計）</t>
    <phoneticPr fontId="2"/>
  </si>
  <si>
    <t>　〃（港湾整備事業特別会計）</t>
    <phoneticPr fontId="2"/>
  </si>
  <si>
    <t>朝明広域衛生組合</t>
    <phoneticPr fontId="2"/>
  </si>
  <si>
    <t>三重県市町総合事務組合（一般会計）</t>
    <phoneticPr fontId="2"/>
  </si>
  <si>
    <t>　〃（退職手当特別会計）</t>
    <phoneticPr fontId="2"/>
  </si>
  <si>
    <t>　〃（デジタル地図特別会計）</t>
    <phoneticPr fontId="2"/>
  </si>
  <si>
    <t>　〃（共同研修特別会計）</t>
    <phoneticPr fontId="2"/>
  </si>
  <si>
    <t>　〃（物品特別会計）</t>
    <phoneticPr fontId="2"/>
  </si>
  <si>
    <t>　〃（消防救急無線特別会計）</t>
    <phoneticPr fontId="2"/>
  </si>
  <si>
    <t>　〃（公平委員会特別会計）</t>
    <phoneticPr fontId="2"/>
  </si>
  <si>
    <t>三重地方税管理回収機構（一般会計）</t>
    <phoneticPr fontId="2"/>
  </si>
  <si>
    <t>　〃（滞納整理拡充事業特別会計）</t>
    <phoneticPr fontId="2"/>
  </si>
  <si>
    <t>三重県後期高齢者医療広域連合（一般会計）</t>
    <phoneticPr fontId="2"/>
  </si>
  <si>
    <t>〃（後期高齢者医療特別会計）</t>
    <phoneticPr fontId="2"/>
  </si>
  <si>
    <t>-</t>
    <phoneticPr fontId="2"/>
  </si>
  <si>
    <t>四日市市生活環境公社</t>
    <phoneticPr fontId="2"/>
  </si>
  <si>
    <t>ディア四日市</t>
    <phoneticPr fontId="2"/>
  </si>
  <si>
    <t>三重北勢地域地場産業振興センター</t>
    <phoneticPr fontId="2"/>
  </si>
  <si>
    <t>四日市市文化まちづくり財団</t>
    <phoneticPr fontId="2"/>
  </si>
  <si>
    <t>四日市あすなろう鉄道</t>
    <phoneticPr fontId="2"/>
  </si>
  <si>
    <t>三重県四日市畜産公社</t>
    <phoneticPr fontId="2"/>
  </si>
  <si>
    <t>-</t>
    <phoneticPr fontId="2"/>
  </si>
  <si>
    <t>-</t>
    <phoneticPr fontId="2"/>
  </si>
  <si>
    <t>-</t>
    <phoneticPr fontId="2"/>
  </si>
  <si>
    <t>-</t>
    <phoneticPr fontId="2"/>
  </si>
  <si>
    <t>土地開発公社経営健全化基金</t>
    <rPh sb="0" eb="2">
      <t>トチ</t>
    </rPh>
    <rPh sb="2" eb="4">
      <t>カイハツ</t>
    </rPh>
    <rPh sb="4" eb="6">
      <t>コウシャ</t>
    </rPh>
    <rPh sb="6" eb="8">
      <t>ケイエイ</t>
    </rPh>
    <rPh sb="8" eb="11">
      <t>ケンゼンカ</t>
    </rPh>
    <rPh sb="11" eb="13">
      <t>キキン</t>
    </rPh>
    <phoneticPr fontId="2"/>
  </si>
  <si>
    <t>まちづくり事業基金</t>
    <rPh sb="5" eb="7">
      <t>ジギョウ</t>
    </rPh>
    <rPh sb="7" eb="9">
      <t>キキン</t>
    </rPh>
    <phoneticPr fontId="2"/>
  </si>
  <si>
    <t>学校施設整備基金</t>
    <rPh sb="0" eb="2">
      <t>ガッコウ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</si>
  <si>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</si>
  <si>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</si>
  <si>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</si>
  <si>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近年、交付税措置のない市債の発行を抑制してきた結果、将来負担比率が下降傾向でしたが、平成30年度には、平成29年度の34.4％から△5.2％（表記上はバー）となり、大幅に改善が進みました。さらに、令和元年度においては減少幅は縮小しましたが△11.1％（表記上はバー）となり引き続き減少傾向にあります。
　 一方で、有形固定資産減価償却率は類似団体よりも高く上昇傾向でしたが令和元年度は減少しました。昭和40～50年代に整備した多数の公共施設が十数年後から更新のピークを迎える見通しであることから、好調な市税収入の一時的な増加分を有効活用して基金に積み立てることで更新の財源に充てる計画を進めています。</t>
    <rPh sb="53" eb="55">
      <t>ヘイセイ</t>
    </rPh>
    <rPh sb="57" eb="59">
      <t>ネンド</t>
    </rPh>
    <rPh sb="100" eb="102">
      <t>レイワ</t>
    </rPh>
    <rPh sb="102" eb="103">
      <t>ガン</t>
    </rPh>
    <rPh sb="103" eb="105">
      <t>ネンド</t>
    </rPh>
    <rPh sb="110" eb="112">
      <t>ゲンショウ</t>
    </rPh>
    <rPh sb="112" eb="113">
      <t>ハバ</t>
    </rPh>
    <rPh sb="114" eb="116">
      <t>シュクショウ</t>
    </rPh>
    <rPh sb="128" eb="130">
      <t>ヒョウキ</t>
    </rPh>
    <rPh sb="130" eb="131">
      <t>ジョウ</t>
    </rPh>
    <rPh sb="138" eb="139">
      <t>ヒ</t>
    </rPh>
    <rPh sb="140" eb="141">
      <t>ツヅ</t>
    </rPh>
    <rPh sb="142" eb="144">
      <t>ゲンショウ</t>
    </rPh>
    <rPh sb="144" eb="146">
      <t>ケイコウ</t>
    </rPh>
    <rPh sb="180" eb="182">
      <t>ジョウショウ</t>
    </rPh>
    <rPh sb="182" eb="184">
      <t>ケイコウ</t>
    </rPh>
    <rPh sb="188" eb="190">
      <t>レイワ</t>
    </rPh>
    <rPh sb="190" eb="191">
      <t>ガン</t>
    </rPh>
    <rPh sb="191" eb="193">
      <t>ネンド</t>
    </rPh>
    <rPh sb="194" eb="196">
      <t>ゲンショウ</t>
    </rPh>
    <rPh sb="201" eb="203">
      <t>ショウワ</t>
    </rPh>
    <rPh sb="208" eb="209">
      <t>ネン</t>
    </rPh>
    <rPh sb="209" eb="210">
      <t>ダイ</t>
    </rPh>
    <rPh sb="211" eb="213">
      <t>セイビ</t>
    </rPh>
    <rPh sb="215" eb="217">
      <t>タスウ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</si>
  <si>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</si>
  <si>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</si>
  <si>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</si>
  <si>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</si>
  <si>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</si>
  <si>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</si>
  <si>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は、比率算定の分母となる税収等から算出する標準財政規模が141億円増加するとともに、一般会計等の地方債残高が32億円の減、財政調整基金をはじめとする基金残高が25億円の増となったことなどにより、昨年度より5.9％（△5.2％→△11.1％）改善し、算定値としては0％を下回る（表記上はバー）ことになりました。
　　本市の実質公債費比率は、一般会計等で発行した地方債の元利償還金が減少したことに加え、償却資産に係る固定資産税などの税収等の増に伴い標準財政規模が増加したことなどから、前年度の6.2%から4.2％に減少したものの、依然として類似団体の平均を上回っていることから、今後も将来の財政負担となる市債の発行を抑制し、公債費の削減に努め、健全な財政運営に取り組む必要があります。</t>
    <rPh sb="210" eb="212">
      <t>ショウキャク</t>
    </rPh>
    <rPh sb="212" eb="214">
      <t>シサン</t>
    </rPh>
    <rPh sb="215" eb="216">
      <t>カカ</t>
    </rPh>
    <rPh sb="217" eb="219">
      <t>コテイ</t>
    </rPh>
    <rPh sb="219" eb="221">
      <t>シサン</t>
    </rPh>
    <rPh sb="221" eb="222">
      <t>ゼイ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</si>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</sst>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ADB3-4FA2-BCF4-1272BBA7E6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71880</c:v>
                </c:pt>
                <c:pt idx="1">
                  <c:v>37048</c:v>
                </c:pt>
                <c:pt idx="2">
                  <c:v>44510</c:v>
                </c:pt>
                <c:pt idx="3">
                  <c:v>56640</c:v>
                </c:pt>
                <c:pt idx="4">
                  <c:v>72638</c:v>
                </c:pt>
              </c:numCache>
            </c:numRef>
          </c:val>
          <c:smooth val="0"/>
          <c:extLst>
            <c:ext xmlns:c16="http://schemas.microsoft.com/office/drawing/2014/chart" uri="{C3380CC4-5D6E-409C-BE32-E72D297353CC}">
              <c16:uniqueId val="{00000001-ADB3-4FA2-BCF4-1272BBA7E6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c:v>
                </c:pt>
                <c:pt idx="1">
                  <c:v>2.2999999999999998</c:v>
                </c:pt>
                <c:pt idx="2">
                  <c:v>3.39</c:v>
                </c:pt>
                <c:pt idx="3">
                  <c:v>3.18</c:v>
                </c:pt>
                <c:pt idx="4">
                  <c:v>3</c:v>
                </c:pt>
              </c:numCache>
            </c:numRef>
          </c:val>
          <c:extLst>
            <c:ext xmlns:c16="http://schemas.microsoft.com/office/drawing/2014/chart" uri="{C3380CC4-5D6E-409C-BE32-E72D297353CC}">
              <c16:uniqueId val="{00000000-7734-4893-B842-90792E1DCD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15.87</c:v>
                </c:pt>
                <c:pt idx="1">
                  <c:v>14.63</c:v>
                </c:pt>
                <c:pt idx="2">
                  <c:v>14.42</c:v>
                </c:pt>
                <c:pt idx="3">
                  <c:v>16.23</c:v>
                </c:pt>
                <c:pt idx="4">
                  <c:v>14.51</c:v>
                </c:pt>
              </c:numCache>
            </c:numRef>
          </c:val>
          <c:extLst>
            <c:ext xmlns:c16="http://schemas.microsoft.com/office/drawing/2014/chart" uri="{C3380CC4-5D6E-409C-BE32-E72D297353CC}">
              <c16:uniqueId val="{00000001-7734-4893-B842-90792E1DCD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-2.4700000000000002</c:v>
                </c:pt>
                <c:pt idx="2">
                  <c:v>1.1100000000000001</c:v>
                </c:pt>
                <c:pt idx="3">
                  <c:v>2.95</c:v>
                </c:pt>
                <c:pt idx="4">
                  <c:v>1.0900000000000001</c:v>
                </c:pt>
              </c:numCache>
            </c:numRef>
          </c:val>
          <c:smooth val="0"/>
          <c:extLst>
            <c:ext xmlns:c16="http://schemas.microsoft.com/office/drawing/2014/chart" uri="{C3380CC4-5D6E-409C-BE32-E72D297353CC}">
              <c16:uniqueId val="{00000002-7734-4893-B842-90792E1DCD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0.76</c:v>
                </c:pt>
                <c:pt idx="4">
                  <c:v>#N/A</c:v>
                </c:pt>
                <c:pt idx="5">
                  <c:v>0.23</c:v>
                </c:pt>
                <c:pt idx="6">
                  <c:v>#N/A</c:v>
                </c:pt>
                <c:pt idx="7">
                  <c:v>0.22</c:v>
                </c:pt>
                <c:pt idx="8">
                  <c:v>#N/A</c:v>
                </c:pt>
                <c:pt idx="9">
                  <c:v>0.05</c:v>
                </c:pt>
              </c:numCache>
            </c:numRef>
          </c:val>
          <c:extLst>
            <c:ext xmlns:c16="http://schemas.microsoft.com/office/drawing/2014/chart" uri="{C3380CC4-5D6E-409C-BE32-E72D297353CC}">
              <c16:uniqueId val="{00000000-A688-451B-9B3C-D9B5566785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88-451B-9B3C-D9B55667858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A688-451B-9B3C-D9B55667858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2.14</c:v>
                </c:pt>
                <c:pt idx="2">
                  <c:v>#N/A</c:v>
                </c:pt>
                <c:pt idx="3">
                  <c:v>2.72</c:v>
                </c:pt>
                <c:pt idx="4">
                  <c:v>#N/A</c:v>
                </c:pt>
                <c:pt idx="5">
                  <c:v>2.78</c:v>
                </c:pt>
                <c:pt idx="6">
                  <c:v>#N/A</c:v>
                </c:pt>
                <c:pt idx="7">
                  <c:v>0.19</c:v>
                </c:pt>
                <c:pt idx="8">
                  <c:v>#N/A</c:v>
                </c:pt>
                <c:pt idx="9">
                  <c:v>0.19</c:v>
                </c:pt>
              </c:numCache>
            </c:numRef>
          </c:val>
          <c:extLst>
            <c:ext xmlns:c16="http://schemas.microsoft.com/office/drawing/2014/chart" uri="{C3380CC4-5D6E-409C-BE32-E72D297353CC}">
              <c16:uniqueId val="{00000003-A688-451B-9B3C-D9B55667858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2.77</c:v>
                </c:pt>
                <c:pt idx="2">
                  <c:v>#N/A</c:v>
                </c:pt>
                <c:pt idx="3">
                  <c:v>3.17</c:v>
                </c:pt>
                <c:pt idx="4">
                  <c:v>#N/A</c:v>
                </c:pt>
                <c:pt idx="5">
                  <c:v>1.71</c:v>
                </c:pt>
                <c:pt idx="6">
                  <c:v>#N/A</c:v>
                </c:pt>
                <c:pt idx="7">
                  <c:v>1.9</c:v>
                </c:pt>
                <c:pt idx="8">
                  <c:v>#N/A</c:v>
                </c:pt>
                <c:pt idx="9">
                  <c:v>1.26</c:v>
                </c:pt>
              </c:numCache>
            </c:numRef>
          </c:val>
          <c:extLst>
            <c:ext xmlns:c16="http://schemas.microsoft.com/office/drawing/2014/chart" uri="{C3380CC4-5D6E-409C-BE32-E72D297353CC}">
              <c16:uniqueId val="{00000004-A688-451B-9B3C-D9B556678588}"/>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1.36</c:v>
                </c:pt>
                <c:pt idx="2">
                  <c:v>#N/A</c:v>
                </c:pt>
                <c:pt idx="3">
                  <c:v>1.51</c:v>
                </c:pt>
                <c:pt idx="4">
                  <c:v>#N/A</c:v>
                </c:pt>
                <c:pt idx="5">
                  <c:v>1.71</c:v>
                </c:pt>
                <c:pt idx="6">
                  <c:v>#N/A</c:v>
                </c:pt>
                <c:pt idx="7">
                  <c:v>1.43</c:v>
                </c:pt>
                <c:pt idx="8">
                  <c:v>#N/A</c:v>
                </c:pt>
                <c:pt idx="9">
                  <c:v>1.34</c:v>
                </c:pt>
              </c:numCache>
            </c:numRef>
          </c:val>
          <c:extLst>
            <c:ext xmlns:c16="http://schemas.microsoft.com/office/drawing/2014/chart" uri="{C3380CC4-5D6E-409C-BE32-E72D297353CC}">
              <c16:uniqueId val="{00000005-A688-451B-9B3C-D9B55667858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3.64</c:v>
                </c:pt>
                <c:pt idx="2">
                  <c:v>#N/A</c:v>
                </c:pt>
                <c:pt idx="3">
                  <c:v>2.2200000000000002</c:v>
                </c:pt>
                <c:pt idx="4">
                  <c:v>#N/A</c:v>
                </c:pt>
                <c:pt idx="5">
                  <c:v>3.34</c:v>
                </c:pt>
                <c:pt idx="6">
                  <c:v>#N/A</c:v>
                </c:pt>
                <c:pt idx="7">
                  <c:v>3.13</c:v>
                </c:pt>
                <c:pt idx="8">
                  <c:v>#N/A</c:v>
                </c:pt>
                <c:pt idx="9">
                  <c:v>2.96</c:v>
                </c:pt>
              </c:numCache>
            </c:numRef>
          </c:val>
          <c:extLst>
            <c:ext xmlns:c16="http://schemas.microsoft.com/office/drawing/2014/chart" uri="{C3380CC4-5D6E-409C-BE32-E72D297353CC}">
              <c16:uniqueId val="{00000006-A688-451B-9B3C-D9B55667858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4.62</c:v>
                </c:pt>
                <c:pt idx="2">
                  <c:v>#N/A</c:v>
                </c:pt>
                <c:pt idx="3">
                  <c:v>4.3899999999999997</c:v>
                </c:pt>
                <c:pt idx="4">
                  <c:v>#N/A</c:v>
                </c:pt>
                <c:pt idx="5">
                  <c:v>4.32</c:v>
                </c:pt>
                <c:pt idx="6">
                  <c:v>#N/A</c:v>
                </c:pt>
                <c:pt idx="7">
                  <c:v>4.3899999999999997</c:v>
                </c:pt>
                <c:pt idx="8">
                  <c:v>#N/A</c:v>
                </c:pt>
                <c:pt idx="9">
                  <c:v>3.38</c:v>
                </c:pt>
              </c:numCache>
            </c:numRef>
          </c:val>
          <c:extLst>
            <c:ext xmlns:c16="http://schemas.microsoft.com/office/drawing/2014/chart" uri="{C3380CC4-5D6E-409C-BE32-E72D297353CC}">
              <c16:uniqueId val="{00000007-A688-451B-9B3C-D9B5566785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5.99</c:v>
                </c:pt>
                <c:pt idx="2">
                  <c:v>#N/A</c:v>
                </c:pt>
                <c:pt idx="3">
                  <c:v>5.75</c:v>
                </c:pt>
                <c:pt idx="4">
                  <c:v>#N/A</c:v>
                </c:pt>
                <c:pt idx="5">
                  <c:v>5.65</c:v>
                </c:pt>
                <c:pt idx="6">
                  <c:v>#N/A</c:v>
                </c:pt>
                <c:pt idx="7">
                  <c:v>6.04</c:v>
                </c:pt>
                <c:pt idx="8">
                  <c:v>#N/A</c:v>
                </c:pt>
                <c:pt idx="9">
                  <c:v>5.17</c:v>
                </c:pt>
              </c:numCache>
            </c:numRef>
          </c:val>
          <c:extLst>
            <c:ext xmlns:c16="http://schemas.microsoft.com/office/drawing/2014/chart" uri="{C3380CC4-5D6E-409C-BE32-E72D297353CC}">
              <c16:uniqueId val="{00000008-A688-451B-9B3C-D9B55667858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16.5</c:v>
                </c:pt>
                <c:pt idx="2">
                  <c:v>#N/A</c:v>
                </c:pt>
                <c:pt idx="3">
                  <c:v>17.59</c:v>
                </c:pt>
                <c:pt idx="4">
                  <c:v>#N/A</c:v>
                </c:pt>
                <c:pt idx="5">
                  <c:v>16.97</c:v>
                </c:pt>
                <c:pt idx="6">
                  <c:v>#N/A</c:v>
                </c:pt>
                <c:pt idx="7">
                  <c:v>15.51</c:v>
                </c:pt>
                <c:pt idx="8">
                  <c:v>#N/A</c:v>
                </c:pt>
                <c:pt idx="9">
                  <c:v>13</c:v>
                </c:pt>
              </c:numCache>
            </c:numRef>
          </c:val>
          <c:extLst>
            <c:ext xmlns:c16="http://schemas.microsoft.com/office/drawing/2014/chart" uri="{C3380CC4-5D6E-409C-BE32-E72D297353CC}">
              <c16:uniqueId val="{00000009-A688-451B-9B3C-D9B5566785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12839</c:v>
                </c:pt>
                <c:pt idx="5">
                  <c:v>12718</c:v>
                </c:pt>
                <c:pt idx="8">
                  <c:v>12469</c:v>
                </c:pt>
                <c:pt idx="11">
                  <c:v>11825</c:v>
                </c:pt>
                <c:pt idx="14">
                  <c:v>11598</c:v>
                </c:pt>
              </c:numCache>
            </c:numRef>
          </c:val>
          <c:extLst>
            <c:ext xmlns:c16="http://schemas.microsoft.com/office/drawing/2014/chart" uri="{C3380CC4-5D6E-409C-BE32-E72D297353CC}">
              <c16:uniqueId val="{00000000-0E3E-47B9-92E4-492BACBB16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3E-47B9-92E4-492BACBB16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457</c:v>
                </c:pt>
                <c:pt idx="3">
                  <c:v>447</c:v>
                </c:pt>
                <c:pt idx="6">
                  <c:v>407</c:v>
                </c:pt>
                <c:pt idx="9">
                  <c:v>353</c:v>
                </c:pt>
                <c:pt idx="12">
                  <c:v>212</c:v>
                </c:pt>
              </c:numCache>
            </c:numRef>
          </c:val>
          <c:extLst>
            <c:ext xmlns:c16="http://schemas.microsoft.com/office/drawing/2014/chart" uri="{C3380CC4-5D6E-409C-BE32-E72D297353CC}">
              <c16:uniqueId val="{00000002-0E3E-47B9-92E4-492BACBB16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888</c:v>
                </c:pt>
                <c:pt idx="3">
                  <c:v>860</c:v>
                </c:pt>
                <c:pt idx="6">
                  <c:v>768</c:v>
                </c:pt>
                <c:pt idx="9">
                  <c:v>783</c:v>
                </c:pt>
                <c:pt idx="12">
                  <c:v>803</c:v>
                </c:pt>
              </c:numCache>
            </c:numRef>
          </c:val>
          <c:extLst>
            <c:ext xmlns:c16="http://schemas.microsoft.com/office/drawing/2014/chart" uri="{C3380CC4-5D6E-409C-BE32-E72D297353CC}">
              <c16:uniqueId val="{00000003-0E3E-47B9-92E4-492BACBB16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6017</c:v>
                </c:pt>
                <c:pt idx="3">
                  <c:v>6491</c:v>
                </c:pt>
                <c:pt idx="6">
                  <c:v>6628</c:v>
                </c:pt>
                <c:pt idx="9">
                  <c:v>5197</c:v>
                </c:pt>
                <c:pt idx="12">
                  <c:v>4710</c:v>
                </c:pt>
              </c:numCache>
            </c:numRef>
          </c:val>
          <c:extLst>
            <c:ext xmlns:c16="http://schemas.microsoft.com/office/drawing/2014/chart" uri="{C3380CC4-5D6E-409C-BE32-E72D297353CC}">
              <c16:uniqueId val="{00000004-0E3E-47B9-92E4-492BACBB16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E-47B9-92E4-492BACBB16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3E-47B9-92E4-492BACBB16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10576</c:v>
                </c:pt>
                <c:pt idx="3">
                  <c:v>9667</c:v>
                </c:pt>
                <c:pt idx="6">
                  <c:v>9008</c:v>
                </c:pt>
                <c:pt idx="9">
                  <c:v>7945</c:v>
                </c:pt>
                <c:pt idx="12">
                  <c:v>7452</c:v>
                </c:pt>
              </c:numCache>
            </c:numRef>
          </c:val>
          <c:extLst>
            <c:ext xmlns:c16="http://schemas.microsoft.com/office/drawing/2014/chart" uri="{C3380CC4-5D6E-409C-BE32-E72D297353CC}">
              <c16:uniqueId val="{00000007-0E3E-47B9-92E4-492BACBB16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5099</c:v>
                </c:pt>
                <c:pt idx="2">
                  <c:v>#N/A</c:v>
                </c:pt>
                <c:pt idx="3">
                  <c:v>#N/A</c:v>
                </c:pt>
                <c:pt idx="4">
                  <c:v>4747</c:v>
                </c:pt>
                <c:pt idx="5">
                  <c:v>#N/A</c:v>
                </c:pt>
                <c:pt idx="6">
                  <c:v>#N/A</c:v>
                </c:pt>
                <c:pt idx="7">
                  <c:v>4342</c:v>
                </c:pt>
                <c:pt idx="8">
                  <c:v>#N/A</c:v>
                </c:pt>
                <c:pt idx="9">
                  <c:v>#N/A</c:v>
                </c:pt>
                <c:pt idx="10">
                  <c:v>2453</c:v>
                </c:pt>
                <c:pt idx="11">
                  <c:v>#N/A</c:v>
                </c:pt>
                <c:pt idx="12">
                  <c:v>#N/A</c:v>
                </c:pt>
                <c:pt idx="13">
                  <c:v>1579</c:v>
                </c:pt>
                <c:pt idx="14">
                  <c:v>#N/A</c:v>
                </c:pt>
              </c:numCache>
            </c:numRef>
          </c:val>
          <c:smooth val="0"/>
          <c:extLst>
            <c:ext xmlns:c16="http://schemas.microsoft.com/office/drawing/2014/chart" uri="{C3380CC4-5D6E-409C-BE32-E72D297353CC}">
              <c16:uniqueId val="{00000008-0E3E-47B9-92E4-492BACBB16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102827</c:v>
                </c:pt>
                <c:pt idx="5">
                  <c:v>96806</c:v>
                </c:pt>
                <c:pt idx="8">
                  <c:v>90511</c:v>
                </c:pt>
                <c:pt idx="11">
                  <c:v>85075</c:v>
                </c:pt>
                <c:pt idx="14">
                  <c:v>79629</c:v>
                </c:pt>
              </c:numCache>
            </c:numRef>
          </c:val>
          <c:extLst>
            <c:ext xmlns:c16="http://schemas.microsoft.com/office/drawing/2014/chart" uri="{C3380CC4-5D6E-409C-BE32-E72D297353CC}">
              <c16:uniqueId val="{00000000-25C2-4345-98BD-E3A85066A8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23354</c:v>
                </c:pt>
                <c:pt idx="5">
                  <c:v>22381</c:v>
                </c:pt>
                <c:pt idx="8">
                  <c:v>19520</c:v>
                </c:pt>
                <c:pt idx="11">
                  <c:v>17655</c:v>
                </c:pt>
                <c:pt idx="14">
                  <c:v>16201</c:v>
                </c:pt>
              </c:numCache>
            </c:numRef>
          </c:val>
          <c:extLst>
            <c:ext xmlns:c16="http://schemas.microsoft.com/office/drawing/2014/chart" uri="{C3380CC4-5D6E-409C-BE32-E72D297353CC}">
              <c16:uniqueId val="{00000001-25C2-4345-98BD-E3A85066A8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32158</c:v>
                </c:pt>
                <c:pt idx="5">
                  <c:v>33283</c:v>
                </c:pt>
                <c:pt idx="8">
                  <c:v>36301</c:v>
                </c:pt>
                <c:pt idx="11">
                  <c:v>46778</c:v>
                </c:pt>
                <c:pt idx="14">
                  <c:v>49244</c:v>
                </c:pt>
              </c:numCache>
            </c:numRef>
          </c:val>
          <c:extLst>
            <c:ext xmlns:c16="http://schemas.microsoft.com/office/drawing/2014/chart" uri="{C3380CC4-5D6E-409C-BE32-E72D297353CC}">
              <c16:uniqueId val="{00000002-25C2-4345-98BD-E3A85066A8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C2-4345-98BD-E3A85066A8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C2-4345-98BD-E3A85066A8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10552</c:v>
                </c:pt>
                <c:pt idx="3">
                  <c:v>10628</c:v>
                </c:pt>
                <c:pt idx="6">
                  <c:v>10710</c:v>
                </c:pt>
                <c:pt idx="9">
                  <c:v>6</c:v>
                </c:pt>
                <c:pt idx="12">
                  <c:v>0</c:v>
                </c:pt>
              </c:numCache>
            </c:numRef>
          </c:val>
          <c:extLst>
            <c:ext xmlns:c16="http://schemas.microsoft.com/office/drawing/2014/chart" uri="{C3380CC4-5D6E-409C-BE32-E72D297353CC}">
              <c16:uniqueId val="{00000005-25C2-4345-98BD-E3A85066A8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14717</c:v>
                </c:pt>
                <c:pt idx="3">
                  <c:v>13956</c:v>
                </c:pt>
                <c:pt idx="6">
                  <c:v>13914</c:v>
                </c:pt>
                <c:pt idx="9">
                  <c:v>13707</c:v>
                </c:pt>
                <c:pt idx="12">
                  <c:v>13361</c:v>
                </c:pt>
              </c:numCache>
            </c:numRef>
          </c:val>
          <c:extLst>
            <c:ext xmlns:c16="http://schemas.microsoft.com/office/drawing/2014/chart" uri="{C3380CC4-5D6E-409C-BE32-E72D297353CC}">
              <c16:uniqueId val="{00000006-25C2-4345-98BD-E3A85066A8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7997</c:v>
                </c:pt>
                <c:pt idx="3">
                  <c:v>8235</c:v>
                </c:pt>
                <c:pt idx="6">
                  <c:v>8470</c:v>
                </c:pt>
                <c:pt idx="9">
                  <c:v>8280</c:v>
                </c:pt>
                <c:pt idx="12">
                  <c:v>7984</c:v>
                </c:pt>
              </c:numCache>
            </c:numRef>
          </c:val>
          <c:extLst>
            <c:ext xmlns:c16="http://schemas.microsoft.com/office/drawing/2014/chart" uri="{C3380CC4-5D6E-409C-BE32-E72D297353CC}">
              <c16:uniqueId val="{00000007-25C2-4345-98BD-E3A85066A8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70742</c:v>
                </c:pt>
                <c:pt idx="3">
                  <c:v>70792</c:v>
                </c:pt>
                <c:pt idx="6">
                  <c:v>70529</c:v>
                </c:pt>
                <c:pt idx="9">
                  <c:v>65714</c:v>
                </c:pt>
                <c:pt idx="12">
                  <c:v>58514</c:v>
                </c:pt>
              </c:numCache>
            </c:numRef>
          </c:val>
          <c:extLst>
            <c:ext xmlns:c16="http://schemas.microsoft.com/office/drawing/2014/chart" uri="{C3380CC4-5D6E-409C-BE32-E72D297353CC}">
              <c16:uniqueId val="{00000008-25C2-4345-98BD-E3A85066A8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2581</c:v>
                </c:pt>
                <c:pt idx="3">
                  <c:v>2177</c:v>
                </c:pt>
                <c:pt idx="6">
                  <c:v>1791</c:v>
                </c:pt>
                <c:pt idx="9">
                  <c:v>1449</c:v>
                </c:pt>
                <c:pt idx="12">
                  <c:v>2510</c:v>
                </c:pt>
              </c:numCache>
            </c:numRef>
          </c:val>
          <c:extLst>
            <c:ext xmlns:c16="http://schemas.microsoft.com/office/drawing/2014/chart" uri="{C3380CC4-5D6E-409C-BE32-E72D297353CC}">
              <c16:uniqueId val="{00000009-25C2-4345-98BD-E3A85066A8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73923</c:v>
                </c:pt>
                <c:pt idx="3">
                  <c:v>68683</c:v>
                </c:pt>
                <c:pt idx="6">
                  <c:v>61968</c:v>
                </c:pt>
                <c:pt idx="9">
                  <c:v>56837</c:v>
                </c:pt>
                <c:pt idx="12">
                  <c:v>53591</c:v>
                </c:pt>
              </c:numCache>
            </c:numRef>
          </c:val>
          <c:extLst>
            <c:ext xmlns:c16="http://schemas.microsoft.com/office/drawing/2014/chart" uri="{C3380CC4-5D6E-409C-BE32-E72D297353CC}">
              <c16:uniqueId val="{0000000A-25C2-4345-98BD-E3A85066A8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22173</c:v>
                </c:pt>
                <c:pt idx="2">
                  <c:v>#N/A</c:v>
                </c:pt>
                <c:pt idx="3">
                  <c:v>#N/A</c:v>
                </c:pt>
                <c:pt idx="4">
                  <c:v>22001</c:v>
                </c:pt>
                <c:pt idx="5">
                  <c:v>#N/A</c:v>
                </c:pt>
                <c:pt idx="6">
                  <c:v>#N/A</c:v>
                </c:pt>
                <c:pt idx="7">
                  <c:v>21049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C2-4345-98BD-E3A85066A8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10260</c:v>
                </c:pt>
                <c:pt idx="1">
                  <c:v>12498</c:v>
                </c:pt>
                <c:pt idx="2">
                  <c:v>13210</c:v>
                </c:pt>
              </c:numCache>
            </c:numRef>
          </c:val>
          <c:extLst>
            <c:ext xmlns:c16="http://schemas.microsoft.com/office/drawing/2014/chart" uri="{C3380CC4-5D6E-409C-BE32-E72D297353CC}">
              <c16:uniqueId val="{00000000-B70E-404E-9910-35FC4B7A14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313</c:v>
                </c:pt>
                <c:pt idx="1">
                  <c:v>313</c:v>
                </c:pt>
                <c:pt idx="2">
                  <c:v>314</c:v>
                </c:pt>
              </c:numCache>
            </c:numRef>
          </c:val>
          <c:extLst>
            <c:ext xmlns:c16="http://schemas.microsoft.com/office/drawing/2014/chart" uri="{C3380CC4-5D6E-409C-BE32-E72D297353CC}">
              <c16:uniqueId val="{00000001-B70E-404E-9910-35FC4B7A14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18875</c:v>
                </c:pt>
                <c:pt idx="1">
                  <c:v>25733</c:v>
                </c:pt>
                <c:pt idx="2">
                  <c:v>27637</c:v>
                </c:pt>
              </c:numCache>
            </c:numRef>
          </c:val>
          <c:extLst>
            <c:ext xmlns:c16="http://schemas.microsoft.com/office/drawing/2014/chart" uri="{C3380CC4-5D6E-409C-BE32-E72D297353CC}">
              <c16:uniqueId val="{00000002-B70E-404E-9910-35FC4B7A14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{60CD1613-F31C-4138-8E3A-6223BF71CF4A}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AB8-4BC3-87FA-B325EDBE74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{6EFF9923-F8C3-46E6-8742-6F2E253BE004}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B8-4BC3-87FA-B325EDBE74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{891ADBFC-D7F8-439E-9DD8-7E0FB0AC96EF}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B8-4BC3-87FA-B325EDBE74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{32DD1775-B4CF-499E-A137-76F7F051EBC7}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B8-4BC3-87FA-B325EDBE74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{2E479C5C-C277-472B-A771-BC04392BC6F3}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B8-4BC3-87FA-B325EDBE74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{774DF985-AA68-48FF-9E09-CC851B576EB1}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AB8-4BC3-87FA-B325EDBE74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{E99AE1DD-2926-49DF-9B43-B8A7082D1261}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AB8-4BC3-87FA-B325EDBE74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{950E8927-2E5D-4DE0-B47D-AE0C8EDE530A}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AB8-4BC3-87FA-B325EDBE74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{F51AB3B6-8EB8-427E-9029-4BB24D47FE62}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AB8-4BC3-87FA-B325EDBE74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66.2</c:v>
                </c:pt>
                <c:pt idx="8">
                  <c:v>67.099999999999994</c:v>
                </c:pt>
                <c:pt idx="16">
                  <c:v>67.900000000000006</c:v>
                </c:pt>
                <c:pt idx="24">
                  <c:v>68.2</c:v>
                </c:pt>
                <c:pt idx="32">
                  <c:v>68</c:v>
                </c:pt>
              </c:numCache>
            </c:numRef>
          </c:xVal>
          <c:yVal>
            <c:numRef>
              <c:f>公会計指標分析・財政指標組合せ分析表!$BP$51:$DC$51</c:f>
              <c:numCache>
                <c:formatCode>#,##0.0;"▲ "#,##0.0</c:formatCode>
                <c:ptCount val="40"/>
                <c:pt idx="0">
                  <c:v>37.5</c:v>
                </c:pt>
                <c:pt idx="8">
                  <c:v>36.700000000000003</c:v>
                </c:pt>
                <c:pt idx="16">
                  <c:v>34.4</c:v>
                </c:pt>
              </c:numCache>
            </c:numRef>
          </c:yVal>
          <c:smooth val="0"/>
          <c:extLst>
            <c:ext xmlns:c16="http://schemas.microsoft.com/office/drawing/2014/chart" uri="{C3380CC4-5D6E-409C-BE32-E72D297353CC}">
              <c16:uniqueId val="{00000009-7AB8-4BC3-87FA-B325EDBE74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{77D24E94-DC83-4D78-990A-27013E7687EA}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AB8-4BC3-87FA-B325EDBE74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{D90AEC87-101B-4E3D-9E2C-D1828BFBCAC8}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B8-4BC3-87FA-B325EDBE74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{05412DCA-D14B-4210-B138-0B5833597085}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B8-4BC3-87FA-B325EDBE74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{7FBA72BB-45CD-490A-A958-9E56A6663CD3}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B8-4BC3-87FA-B325EDBE74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{1C4D1F84-BAC3-48CF-9DA3-2E1B18159CD4}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B8-4BC3-87FA-B325EDBE74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{4F03096B-1181-42F9-8D39-D4425E6CF206}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AB8-4BC3-87FA-B325EDBE74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{B555A46C-F1F7-4FF1-84B5-CCA64CB34767}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AB8-4BC3-87FA-B325EDBE74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{BC0DBBC3-DB70-41E8-B522-FDBE736A194B}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AB8-4BC3-87FA-B325EDBE74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{6086265D-65F8-4C5C-95A3-888C39FF19AB}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AB8-4BC3-87FA-B325EDBE74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7AB8-4BC3-87FA-B325EDBE74CC}"/>
            </c:ext>
          </c:extLst>
        </c:ser>
        <c:dLbls>
          <c:showLegendKey val="0"/>
          <c:showVal val="1"/>
          <c:showCatName val="0"/>
          <c:showSerName val="0"/>
          <c:showPercent val="0"/>
          <c:showBubbleSize val="0"/>
        </c:dLbls>
        <c:axId val="46179840"/>
        <c:axId val="46181760"/>
      </c:scatterChart>
      <c:valAx>
        <c:axId val="46179840"/>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{F45448EA-0D2A-4134-B985-5A5CB881AD06}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7E-4FE7-80F8-B4F9BFA325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{62F72740-56F8-47BE-A6E2-1ED8D12A3B2A}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7E-4FE7-80F8-B4F9BFA325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{C1F4ED5F-F8AE-40B9-B58C-2F33457E742B}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7E-4FE7-80F8-B4F9BFA325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{3F67D540-96B9-49A6-9419-502A735DBD9D}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7E-4FE7-80F8-B4F9BFA325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{0C5863DB-9B90-4FA9-87E0-4279D64766F5}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7E-4FE7-80F8-B4F9BFA3255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{88C137AD-683A-4C09-B3CD-12FF89C7584D}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7E-4FE7-80F8-B4F9BFA3255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{A8A63064-B87C-4984-8FF7-925C936269D8}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7E-4FE7-80F8-B4F9BFA3255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{E06F6A5B-0DAA-4995-AC3F-DCF882FCBEAE}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7E-4FE7-80F8-B4F9BFA3255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{1F45296E-A4B2-454F-BAEE-237EB689EB9C}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7E-4FE7-80F8-B4F9BFA325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8.6999999999999993</c:v>
                </c:pt>
                <c:pt idx="16">
                  <c:v>7.8</c:v>
                </c:pt>
                <c:pt idx="24">
                  <c:v>6.2</c:v>
                </c:pt>
                <c:pt idx="32">
                  <c:v>4.2</c:v>
                </c:pt>
              </c:numCache>
            </c:numRef>
          </c:xVal>
          <c:yVal>
            <c:numRef>
              <c:f>公会計指標分析・財政指標組合せ分析表!$BP$73:$DC$73</c:f>
              <c:numCache>
                <c:formatCode>#,##0.0;"▲ "#,##0.0</c:formatCode>
                <c:ptCount val="40"/>
                <c:pt idx="0">
                  <c:v>37.5</c:v>
                </c:pt>
                <c:pt idx="8">
                  <c:v>36.700000000000003</c:v>
                </c:pt>
                <c:pt idx="16">
                  <c:v>34.4</c:v>
                </c:pt>
              </c:numCache>
            </c:numRef>
          </c:yVal>
          <c:smooth val="0"/>
          <c:extLst>
            <c:ext xmlns:c16="http://schemas.microsoft.com/office/drawing/2014/chart" uri="{C3380CC4-5D6E-409C-BE32-E72D297353CC}">
              <c16:uniqueId val="{00000009-957E-4FE7-80F8-B4F9BFA325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{74F27FF6-9D36-4C8C-B9BA-A6B9783A39BA}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7E-4FE7-80F8-B4F9BFA325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{BB9A3ADB-3C7E-4F53-82A8-AE4633565605}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7E-4FE7-80F8-B4F9BFA325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{A44B4AB5-18BC-4049-B735-60668F9D4776}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7E-4FE7-80F8-B4F9BFA325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{4CFE7122-313D-4AEE-9111-B373032C69C3}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7E-4FE7-80F8-B4F9BFA325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{226BFE75-3011-46A3-AD45-28801813548D}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7E-4FE7-80F8-B4F9BFA32550}"/>
                </c:ext>
              </c:extLst>
            </c:dLbl>
            <c:dLbl>
              <c:idx val="8"/>
              <c:layout>
                <c:manualLayout>
                  <c:x val="-3.000696684402546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{6547FFD5-AE3A-407C-B4D9-B74B8787A7CB}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7E-4FE7-80F8-B4F9BFA32550}"/>
                </c:ext>
              </c:extLst>
            </c:dLbl>
            <c:dLbl>
              <c:idx val="16"/>
              <c:layout>
                <c:manualLayout>
                  <c:x val="-3.338901639419586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{78748B1F-F390-4163-A12F-006A295DAA34}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7E-4FE7-80F8-B4F9BFA3255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{00ECE292-40CD-4BBE-A77D-0E3D446E9C2A}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7E-4FE7-80F8-B4F9BFA3255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{FA402E1D-439F-4A55-BC06-58E82275896D}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7E-4FE7-80F8-B4F9BFA325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57E-4FE7-80F8-B4F9BFA32550}"/>
            </c:ext>
          </c:extLst>
        </c:ser>
        <c:dLbls>
          <c:showLegendKey val="0"/>
          <c:showVal val="1"/>
          <c:showCatName val="0"/>
          <c:showSerName val="0"/>
          <c:showPercent val="0"/>
          <c:showBubbleSize val="0"/>
        </c:dLbls>
        <c:axId val="84219776"/>
        <c:axId val="84234240"/>
      </c:scatterChart>
      <c:valAx>
        <c:axId val="84219776"/>
        <c:scaling>
          <c:orientation val="minMax"/>
          <c:max val="10.4"/>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大型プロジェクトに係る市債の償還が順次終了するとともに、「償還額以上は借り入れない」、「交付税措置のある地方債を優先的に借り入れる」など、計画的な市債発行に努めてきたことにより、令和元年度の元利償還金は、前年度に引き続き減少し、実質公債費比率の分子も</a:t>
          </a:r>
          <a:r>
            <a:rPr kumimoji="1" lang="en-US" altLang="ja-JP" sz="1100" b="0" i="0" baseline="0">
              <a:solidFill>
                <a:schemeClr val="dk1"/>
              </a:solidFill>
              <a:effectLst/>
              <a:latin typeface="+mn-lt"/>
              <a:ea typeface="+mn-ea"/>
              <a:cs typeface="+mn-cs"/>
            </a:rPr>
            <a:t>2,453</a:t>
          </a:r>
          <a:r>
            <a:rPr kumimoji="1" lang="ja-JP" altLang="ja-JP" sz="1100" b="0" i="0" baseline="0">
              <a:solidFill>
                <a:schemeClr val="dk1"/>
              </a:solidFill>
              <a:effectLst/>
              <a:latin typeface="+mn-lt"/>
              <a:ea typeface="+mn-ea"/>
              <a:cs typeface="+mn-cs"/>
            </a:rPr>
            <a:t>百万円から</a:t>
          </a:r>
          <a:r>
            <a:rPr kumimoji="1" lang="en-US" altLang="ja-JP" sz="1100" b="0" i="0" baseline="0">
              <a:solidFill>
                <a:schemeClr val="dk1"/>
              </a:solidFill>
              <a:effectLst/>
              <a:latin typeface="+mn-lt"/>
              <a:ea typeface="+mn-ea"/>
              <a:cs typeface="+mn-cs"/>
            </a:rPr>
            <a:t>1,579</a:t>
          </a:r>
          <a:r>
            <a:rPr kumimoji="1" lang="ja-JP" altLang="ja-JP" sz="1100" b="0" i="0" baseline="0">
              <a:solidFill>
                <a:schemeClr val="dk1"/>
              </a:solidFill>
              <a:effectLst/>
              <a:latin typeface="+mn-lt"/>
              <a:ea typeface="+mn-ea"/>
              <a:cs typeface="+mn-cs"/>
            </a:rPr>
            <a:t>百万円へと減少しました。</a:t>
          </a:r>
          <a:endParaRPr lang="ja-JP" altLang="ja-JP" sz="1400">
            <a:effectLst/>
          </a:endParaRPr>
        </a:p>
        <a:p>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実質公債費比率は徐々に減少しており、令和元年度は</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％となり県内平均及び全国平均</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％を下回りましたが、類似団体平均を目標に、今後も計画的な市債の発行に努めていきます。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満期一括償還地方債の起債は無し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令和元年度は、公営企業債等繰入見込額が、一般会計からの繰入金のうち元利償還金に充てることができる額が減少したことによる</a:t>
          </a:r>
          <a:r>
            <a:rPr kumimoji="1" lang="en-US" altLang="ja-JP" sz="1100" b="0" i="0" baseline="0">
              <a:solidFill>
                <a:schemeClr val="dk1"/>
              </a:solidFill>
              <a:effectLst/>
              <a:latin typeface="+mn-lt"/>
              <a:ea typeface="+mn-ea"/>
              <a:cs typeface="+mn-cs"/>
            </a:rPr>
            <a:t>7,200</a:t>
          </a:r>
          <a:r>
            <a:rPr kumimoji="1" lang="ja-JP" altLang="ja-JP" sz="1100" b="0" i="0" baseline="0">
              <a:solidFill>
                <a:schemeClr val="dk1"/>
              </a:solidFill>
              <a:effectLst/>
              <a:latin typeface="+mn-lt"/>
              <a:ea typeface="+mn-ea"/>
              <a:cs typeface="+mn-cs"/>
            </a:rPr>
            <a:t>百万円の減や一般会計等に係る地方債の現在高が、市債の発行抑制による</a:t>
          </a:r>
          <a:r>
            <a:rPr kumimoji="1" lang="en-US" altLang="ja-JP" sz="1100" b="0" i="0" baseline="0">
              <a:solidFill>
                <a:schemeClr val="dk1"/>
              </a:solidFill>
              <a:effectLst/>
              <a:latin typeface="+mn-lt"/>
              <a:ea typeface="+mn-ea"/>
              <a:cs typeface="+mn-cs"/>
            </a:rPr>
            <a:t>3,246</a:t>
          </a:r>
          <a:r>
            <a:rPr kumimoji="1" lang="ja-JP" altLang="ja-JP" sz="1100" b="0" i="0" baseline="0">
              <a:solidFill>
                <a:schemeClr val="dk1"/>
              </a:solidFill>
              <a:effectLst/>
              <a:latin typeface="+mn-lt"/>
              <a:ea typeface="+mn-ea"/>
              <a:cs typeface="+mn-cs"/>
            </a:rPr>
            <a:t>百万円の減などにより、将来負担額は、前年度に比べて</a:t>
          </a:r>
          <a:r>
            <a:rPr kumimoji="1" lang="en-US" altLang="ja-JP" sz="1100" b="0" i="0" baseline="0">
              <a:solidFill>
                <a:schemeClr val="dk1"/>
              </a:solidFill>
              <a:effectLst/>
              <a:latin typeface="+mn-lt"/>
              <a:ea typeface="+mn-ea"/>
              <a:cs typeface="+mn-cs"/>
            </a:rPr>
            <a:t>10,033</a:t>
          </a:r>
          <a:r>
            <a:rPr kumimoji="1" lang="ja-JP" altLang="ja-JP" sz="1100" b="0" i="0" baseline="0">
              <a:solidFill>
                <a:schemeClr val="dk1"/>
              </a:solidFill>
              <a:effectLst/>
              <a:latin typeface="+mn-lt"/>
              <a:ea typeface="+mn-ea"/>
              <a:cs typeface="+mn-cs"/>
            </a:rPr>
            <a:t>百万円の減となりました。一方で、充当可能財源等は、基準財政需要額</a:t>
          </a:r>
          <a:r>
            <a:rPr kumimoji="1" lang="ja-JP" altLang="en-US" sz="1100" b="0" i="0" baseline="0">
              <a:solidFill>
                <a:schemeClr val="dk1"/>
              </a:solidFill>
              <a:effectLst/>
              <a:latin typeface="+mn-lt"/>
              <a:ea typeface="+mn-ea"/>
              <a:cs typeface="+mn-cs"/>
            </a:rPr>
            <a:t>算入</a:t>
          </a:r>
          <a:r>
            <a:rPr kumimoji="1" lang="ja-JP" altLang="ja-JP" sz="1100" b="0" i="0" baseline="0">
              <a:solidFill>
                <a:schemeClr val="dk1"/>
              </a:solidFill>
              <a:effectLst/>
              <a:latin typeface="+mn-lt"/>
              <a:ea typeface="+mn-ea"/>
              <a:cs typeface="+mn-cs"/>
            </a:rPr>
            <a:t>見込額が交付税措置のある市債の償還が順次終了していることに伴う</a:t>
          </a:r>
          <a:r>
            <a:rPr kumimoji="1" lang="en-US" altLang="ja-JP" sz="1100" b="0" i="0" baseline="0">
              <a:solidFill>
                <a:schemeClr val="dk1"/>
              </a:solidFill>
              <a:effectLst/>
              <a:latin typeface="+mn-lt"/>
              <a:ea typeface="+mn-ea"/>
              <a:cs typeface="+mn-cs"/>
            </a:rPr>
            <a:t>5,446</a:t>
          </a:r>
          <a:r>
            <a:rPr kumimoji="1" lang="ja-JP" altLang="ja-JP" sz="1100" b="0" i="0" baseline="0">
              <a:solidFill>
                <a:schemeClr val="dk1"/>
              </a:solidFill>
              <a:effectLst/>
              <a:latin typeface="+mn-lt"/>
              <a:ea typeface="+mn-ea"/>
              <a:cs typeface="+mn-cs"/>
            </a:rPr>
            <a:t>百万円の減などにより、前年度に比べて</a:t>
          </a:r>
          <a:r>
            <a:rPr kumimoji="1" lang="en-US" altLang="ja-JP" sz="1100" b="0" i="0" baseline="0">
              <a:solidFill>
                <a:schemeClr val="dk1"/>
              </a:solidFill>
              <a:effectLst/>
              <a:latin typeface="+mn-lt"/>
              <a:ea typeface="+mn-ea"/>
              <a:cs typeface="+mn-cs"/>
            </a:rPr>
            <a:t>4,434</a:t>
          </a:r>
          <a:r>
            <a:rPr kumimoji="1" lang="ja-JP" altLang="ja-JP" sz="1100" b="0" i="0" baseline="0">
              <a:solidFill>
                <a:schemeClr val="dk1"/>
              </a:solidFill>
              <a:effectLst/>
              <a:latin typeface="+mn-lt"/>
              <a:ea typeface="+mn-ea"/>
              <a:cs typeface="+mn-cs"/>
            </a:rPr>
            <a:t>百万円の減となりました。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これらの要因により、将来負担比率の分子は、前年度と比べて</a:t>
          </a:r>
          <a:r>
            <a:rPr kumimoji="1" lang="en-US" altLang="ja-JP" sz="1100" b="0" i="0" baseline="0">
              <a:solidFill>
                <a:schemeClr val="dk1"/>
              </a:solidFill>
              <a:effectLst/>
              <a:latin typeface="+mn-lt"/>
              <a:ea typeface="+mn-ea"/>
              <a:cs typeface="+mn-cs"/>
            </a:rPr>
            <a:t>5,599</a:t>
          </a:r>
          <a:r>
            <a:rPr kumimoji="1" lang="ja-JP" altLang="ja-JP" sz="1100" b="0" i="0" baseline="0">
              <a:solidFill>
                <a:schemeClr val="dk1"/>
              </a:solidFill>
              <a:effectLst/>
              <a:latin typeface="+mn-lt"/>
              <a:ea typeface="+mn-ea"/>
              <a:cs typeface="+mn-cs"/>
            </a:rPr>
            <a:t>百万円減の▲</a:t>
          </a:r>
          <a:r>
            <a:rPr kumimoji="1" lang="en-US" altLang="ja-JP" sz="1100" b="0" i="0" baseline="0">
              <a:solidFill>
                <a:schemeClr val="dk1"/>
              </a:solidFill>
              <a:effectLst/>
              <a:latin typeface="+mn-lt"/>
              <a:ea typeface="+mn-ea"/>
              <a:cs typeface="+mn-cs"/>
            </a:rPr>
            <a:t>9,113</a:t>
          </a:r>
          <a:r>
            <a:rPr kumimoji="1" lang="ja-JP" altLang="ja-JP" sz="1100" b="0" i="0" baseline="0">
              <a:solidFill>
                <a:schemeClr val="dk1"/>
              </a:solidFill>
              <a:effectLst/>
              <a:latin typeface="+mn-lt"/>
              <a:ea typeface="+mn-ea"/>
              <a:cs typeface="+mn-cs"/>
            </a:rPr>
            <a:t>百万円となり、さらに数値が改善しました。</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今後も、将来世代の負担を軽減し、健全な財政運営を維持するため、市債発行の抑制や、基金残高の確保などに努めていきます。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三重県四日市市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法人市民税の中間申告分について、高額の還付が発生したため、それらにかかる財源を財政調整基金から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百万円取り崩したほか、小中学校普通教室空調設備整備工事の実施により学校施設整備基金から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百万円取り崩したこと等により、基金全体の繰入金は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一方、前年度決算剰余金の二分の一ルール分として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百万円を財政調整基金に積み立てたことや、本市の重点的な大型プロジェクトを計画通り実施するため、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百万円を都市基盤・公共施設等整備基金に積み立てたこと等により、基金全体の積立金は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年度は、新型コロナウイルスの影響等により、市民税収入が急激に落ち込む見込みであり、それらの財源を補うため、財政調整基金から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百万円の繰入金を計上していることから、基金全体の残高についても減少する見込みとなっています。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型コロナウイルスの影響が見通せない状況ではありますが、災害等の発生や市税収入の急激な落ち込み等の不測の事態に備え、決算剰余金等を財源として、財政調整基金の残高の維持に努めるとともに、将来に発生する大型投資事業や公共施設の大量更新に要する経費を確保するため、各種基金の残高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・アセットマネジメント基金：公共施設等総合管理計画における公共施設の建替え及び大規模改修、長寿命化に伴う維持補修や解体撤去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・都市基盤・公共施設等整備基金：道路・河川等の都市基盤整備のほか、市庁舎等や小中学校・幼稚園・保育園などの公共施設等の整備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・アセットマネジメント基金：「四日市市財政プラン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」における毎年度の積立目標額から、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・都市基盤・公共施設等整備基金：今後の大規模投資事業に備えるため、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百万円を積み立てた一方で、社会資本整備総合交付金事業に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・アセットマネジメント基金：公共施設の大量更新が始まる令和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億円とすることを目標に、当面の間毎年度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・都市基盤・公共施設等整備基金：市税収入の年度間の変動に左右されず、大規模投資事業を着実に進められるよう、本基金を活用しながら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所要の財源の確保に努めていきます。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法人市民税の中間申告分について、高額の還付が発生したため、それらにかかる財源を財政調整基金から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百万円取り崩した一方で、前年度決算剰余金の二分の一ルール分などを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年度は、新型コロナウイルスの影響等により、市民税収入が急激に落ち込む見込みであり、それらの財源を補うため、財政調整基金から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金を計上しています。今後も、新型コロナウイルスの影響が見通せない状況ではありますが、災害等の発生や市税収入の急激な落ち込み等の不測の事態に備え、決算剰余金等を財源として、財政調整基金の残高の維持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運用益の積み立てを行ったことから、残高は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投資にかかる今後の償還状況や会計検査等において繰上償還を命じられるリスクを踏まえ、市債残高の一定割合を確保するなど、市債の償還に必要な財源を確保し、将来にわたる財政の健全な運営に努め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有形固定資産減価償却率は類似団体平均より高い水準にありますが、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が上昇傾向にある一方、本市は減少となりました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小中学校普通教室空調設備整備や小学校の改修工事、文化会館の改修工事等を実施したことで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有形固定資産（償却対象）が大きく増加したことによります。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類似団体より高い水準となっているのは、多数の公共施設が昭和</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年代に建設され老朽化していることに起因しますが、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本市では「四日市市公共施設等総合管理計画」に基づき、長寿命化事業を実施し、定期的に修繕、機器更新を行うことで、施設の機能や安全性を確保していきます。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7" name="直線コネクタ 66"/>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8"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9" name="直線コネクタ 68"/>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0"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1" name="直線コネクタ 70"/>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72" name="有形固定資産減価償却率平均値テキスト"/>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3" name="フローチャート: 判断 72"/>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4" name="フローチャート: 判断 73"/>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5" name="フローチャート: 判断 74"/>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6" name="フローチャート: 判断 75"/>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7" name="フローチャート: 判断 76"/>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3" name="楕円 82"/>
        <xdr:cNvSpPr/>
      </xdr:nvSpPr>
      <xdr:spPr>
        <a:xfrm>
          <a:off x="4711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4" name="有形固定資産減価償却率該当値テキスト"/>
        <xdr:cNvSpPr txBox="1"/>
      </xdr:nvSpPr>
      <xdr:spPr>
        <a:xfrm>
          <a:off x="481330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5" name="楕円 84"/>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84201</xdr:rowOff>
    </xdr:to>
    <xdr:cxnSp macro="">
      <xdr:nvCxnSpPr>
        <xdr:cNvPr id="86" name="直線コネクタ 85"/>
        <xdr:cNvCxnSpPr/>
      </xdr:nvCxnSpPr>
      <xdr:spPr>
        <a:xfrm flipV="1">
          <a:off x="4051300" y="6162040"/>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87" name="楕円 86"/>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84201</xdr:rowOff>
    </xdr:to>
    <xdr:cxnSp macro="">
      <xdr:nvCxnSpPr>
        <xdr:cNvPr id="88" name="直線コネクタ 87"/>
        <xdr:cNvCxnSpPr/>
      </xdr:nvCxnSpPr>
      <xdr:spPr>
        <a:xfrm>
          <a:off x="3289300" y="6157722"/>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89" name="楕円 88"/>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71247</xdr:rowOff>
    </xdr:to>
    <xdr:cxnSp macro="">
      <xdr:nvCxnSpPr>
        <xdr:cNvPr id="90" name="直線コネクタ 89"/>
        <xdr:cNvCxnSpPr/>
      </xdr:nvCxnSpPr>
      <xdr:spPr>
        <a:xfrm>
          <a:off x="2527300" y="612317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118491</xdr:rowOff>
    </xdr:from>
    <xdr:to>
      <xdr:col>7</xdr:col>
      <xdr:colOff>187325</xdr:colOff>
      <xdr:row>31</xdr:row>
      <xdr:rowOff>48641</xdr:rowOff>
    </xdr:to>
    <xdr:sp macro="" textlink="">
      <xdr:nvSpPr>
        <xdr:cNvPr id="91" name="楕円 90"/>
        <xdr:cNvSpPr/>
      </xdr:nvSpPr>
      <xdr:spPr>
        <a:xfrm>
          <a:off x="1714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169291</xdr:rowOff>
    </xdr:from>
    <xdr:to>
      <xdr:col>11</xdr:col>
      <xdr:colOff>136525</xdr:colOff>
      <xdr:row>31</xdr:row>
      <xdr:rowOff>36703</xdr:rowOff>
    </xdr:to>
    <xdr:cxnSp macro="">
      <xdr:nvCxnSpPr>
        <xdr:cNvPr id="92" name="直線コネクタ 91"/>
        <xdr:cNvCxnSpPr/>
      </xdr:nvCxnSpPr>
      <xdr:spPr>
        <a:xfrm>
          <a:off x="1765300" y="608431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93" name="n_1aveValue有形固定資産減価償却率"/>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4"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5"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6"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7" name="n_1mainValue有形固定資産減価償却率"/>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113174</xdr:rowOff>
    </xdr:from>
    <xdr:ext cx="405111" cy="259045"/>
    <xdr:sp macro="" textlink="">
      <xdr:nvSpPr>
        <xdr:cNvPr id="98" name="n_2mainValue有形固定資産減価償却率"/>
        <xdr:cNvSpPr txBox="1"/>
      </xdr:nvSpPr>
      <xdr:spPr>
        <a:xfrm>
          <a:off x="3086744" y="6199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78630</xdr:rowOff>
    </xdr:from>
    <xdr:ext cx="405111" cy="259045"/>
    <xdr:sp macro="" textlink="">
      <xdr:nvSpPr>
        <xdr:cNvPr id="99" name="n_3mainValue有形固定資産減価償却率"/>
        <xdr:cNvSpPr txBox="1"/>
      </xdr:nvSpPr>
      <xdr:spPr>
        <a:xfrm>
          <a:off x="2324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39768</xdr:rowOff>
    </xdr:from>
    <xdr:ext cx="405111" cy="259045"/>
    <xdr:sp macro="" textlink="">
      <xdr:nvSpPr>
        <xdr:cNvPr id="100" name="n_4mainValue有形固定資産減価償却率"/>
        <xdr:cNvSpPr txBox="1"/>
      </xdr:nvSpPr>
      <xdr:spPr>
        <a:xfrm>
          <a:off x="1562744" y="6126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eaLnBrk="1" fontAlgn="auto" latinLnBrk="0" hangingPunct="1"/>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前年度から比率が改善したのは、地方債残高が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億円の減となったこと</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将来負担額が減少したことに加え、</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年度の特殊要因がなくなったものの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大規模法人による大規模な設備投資による市税収入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が好調で、平成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年度以前と比較して高い水準となっていることを背景として、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アセットマネジメント基金などの積み立てを実施し、前年度から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億円充当可能な基金が増えたことによります。</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かしながら、償却資産に係る固定資産税は景気に左右されやすく、安定して見込まれる歳入ではないことから、引き続き行財政改革に取り組むとともに、今後も、効果的かつ効率的な市債の発行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2" name="直線コネクタ 131"/>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3"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4" name="直線コネクタ 133"/>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5"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6" name="直線コネクタ 135"/>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7"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8" name="フローチャート: 判断 137"/>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9" name="フローチャート: 判断 138"/>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0" name="フローチャート: 判断 139"/>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1" name="フローチャート: 判断 140"/>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2" name="フローチャート: 判断 141"/>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164420</xdr:rowOff>
    </xdr:from>
    <xdr:to>
      <xdr:col>76</xdr:col>
      <xdr:colOff>73025</xdr:colOff>
      <xdr:row>26</xdr:row>
      <xdr:rowOff>94570</xdr:rowOff>
    </xdr:to>
    <xdr:sp macro="" textlink="">
      <xdr:nvSpPr>
        <xdr:cNvPr id="148" name="楕円 147"/>
        <xdr:cNvSpPr/>
      </xdr:nvSpPr>
      <xdr:spPr>
        <a:xfrm>
          <a:off x="14744700" y="52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117447</xdr:rowOff>
    </xdr:from>
    <xdr:ext cx="469744" cy="259045"/>
    <xdr:sp macro="" textlink="">
      <xdr:nvSpPr>
        <xdr:cNvPr id="149" name="債務償還比率該当値テキスト"/>
        <xdr:cNvSpPr txBox="1"/>
      </xdr:nvSpPr>
      <xdr:spPr>
        <a:xfrm>
          <a:off x="14846300" y="517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26897</xdr:rowOff>
    </xdr:from>
    <xdr:to>
      <xdr:col>72</xdr:col>
      <xdr:colOff>123825</xdr:colOff>
      <xdr:row>26</xdr:row>
      <xdr:rowOff>128497</xdr:rowOff>
    </xdr:to>
    <xdr:sp macro="" textlink="">
      <xdr:nvSpPr>
        <xdr:cNvPr id="150" name="楕円 149"/>
        <xdr:cNvSpPr/>
      </xdr:nvSpPr>
      <xdr:spPr>
        <a:xfrm>
          <a:off x="14033500" y="52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43770</xdr:rowOff>
    </xdr:from>
    <xdr:to>
      <xdr:col>76</xdr:col>
      <xdr:colOff>22225</xdr:colOff>
      <xdr:row>26</xdr:row>
      <xdr:rowOff>77697</xdr:rowOff>
    </xdr:to>
    <xdr:cxnSp macro="">
      <xdr:nvCxnSpPr>
        <xdr:cNvPr id="151" name="直線コネクタ 150"/>
        <xdr:cNvCxnSpPr/>
      </xdr:nvCxnSpPr>
      <xdr:spPr>
        <a:xfrm flipV="1">
          <a:off x="14084300" y="5272995"/>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110517</xdr:rowOff>
    </xdr:from>
    <xdr:to>
      <xdr:col>68</xdr:col>
      <xdr:colOff>123825</xdr:colOff>
      <xdr:row>28</xdr:row>
      <xdr:rowOff>40667</xdr:rowOff>
    </xdr:to>
    <xdr:sp macro="" textlink="">
      <xdr:nvSpPr>
        <xdr:cNvPr id="152" name="楕円 151"/>
        <xdr:cNvSpPr/>
      </xdr:nvSpPr>
      <xdr:spPr>
        <a:xfrm>
          <a:off x="13271500" y="55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77697</xdr:rowOff>
    </xdr:from>
    <xdr:to>
      <xdr:col>72</xdr:col>
      <xdr:colOff>73025</xdr:colOff>
      <xdr:row>27</xdr:row>
      <xdr:rowOff>161317</xdr:rowOff>
    </xdr:to>
    <xdr:cxnSp macro="">
      <xdr:nvCxnSpPr>
        <xdr:cNvPr id="153" name="直線コネクタ 152"/>
        <xdr:cNvCxnSpPr/>
      </xdr:nvCxnSpPr>
      <xdr:spPr>
        <a:xfrm flipV="1">
          <a:off x="13322300" y="5306922"/>
          <a:ext cx="762000" cy="2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64289</xdr:rowOff>
    </xdr:from>
    <xdr:to>
      <xdr:col>64</xdr:col>
      <xdr:colOff>123825</xdr:colOff>
      <xdr:row>28</xdr:row>
      <xdr:rowOff>165889</xdr:rowOff>
    </xdr:to>
    <xdr:sp macro="" textlink="">
      <xdr:nvSpPr>
        <xdr:cNvPr id="154" name="楕円 153"/>
        <xdr:cNvSpPr/>
      </xdr:nvSpPr>
      <xdr:spPr>
        <a:xfrm>
          <a:off x="12509500" y="56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161317</xdr:rowOff>
    </xdr:from>
    <xdr:to>
      <xdr:col>68</xdr:col>
      <xdr:colOff>73025</xdr:colOff>
      <xdr:row>28</xdr:row>
      <xdr:rowOff>115089</xdr:rowOff>
    </xdr:to>
    <xdr:cxnSp macro="">
      <xdr:nvCxnSpPr>
        <xdr:cNvPr id="155" name="直線コネクタ 154"/>
        <xdr:cNvCxnSpPr/>
      </xdr:nvCxnSpPr>
      <xdr:spPr>
        <a:xfrm flipV="1">
          <a:off x="12560300" y="5561992"/>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14170</xdr:rowOff>
    </xdr:from>
    <xdr:to>
      <xdr:col>60</xdr:col>
      <xdr:colOff>123825</xdr:colOff>
      <xdr:row>28</xdr:row>
      <xdr:rowOff>115770</xdr:rowOff>
    </xdr:to>
    <xdr:sp macro="" textlink="">
      <xdr:nvSpPr>
        <xdr:cNvPr id="156" name="楕円 155"/>
        <xdr:cNvSpPr/>
      </xdr:nvSpPr>
      <xdr:spPr>
        <a:xfrm>
          <a:off x="11747500" y="55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64970</xdr:rowOff>
    </xdr:from>
    <xdr:to>
      <xdr:col>64</xdr:col>
      <xdr:colOff>73025</xdr:colOff>
      <xdr:row>28</xdr:row>
      <xdr:rowOff>115089</xdr:rowOff>
    </xdr:to>
    <xdr:cxnSp macro="">
      <xdr:nvCxnSpPr>
        <xdr:cNvPr id="157" name="直線コネクタ 156"/>
        <xdr:cNvCxnSpPr/>
      </xdr:nvCxnSpPr>
      <xdr:spPr>
        <a:xfrm>
          <a:off x="11798300" y="5637095"/>
          <a:ext cx="762000" cy="5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8"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9"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0"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1"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145024</xdr:rowOff>
    </xdr:from>
    <xdr:ext cx="469744" cy="259045"/>
    <xdr:sp macro="" textlink="">
      <xdr:nvSpPr>
        <xdr:cNvPr id="162" name="n_1mainValue債務償還比率"/>
        <xdr:cNvSpPr txBox="1"/>
      </xdr:nvSpPr>
      <xdr:spPr>
        <a:xfrm>
          <a:off x="13836727" y="50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57194</xdr:rowOff>
    </xdr:from>
    <xdr:ext cx="469744" cy="259045"/>
    <xdr:sp macro="" textlink="">
      <xdr:nvSpPr>
        <xdr:cNvPr id="163" name="n_2mainValue債務償還比率"/>
        <xdr:cNvSpPr txBox="1"/>
      </xdr:nvSpPr>
      <xdr:spPr>
        <a:xfrm>
          <a:off x="13087427" y="528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10966</xdr:rowOff>
    </xdr:from>
    <xdr:ext cx="469744" cy="259045"/>
    <xdr:sp macro="" textlink="">
      <xdr:nvSpPr>
        <xdr:cNvPr id="164" name="n_3mainValue債務償還比率"/>
        <xdr:cNvSpPr txBox="1"/>
      </xdr:nvSpPr>
      <xdr:spPr>
        <a:xfrm>
          <a:off x="123254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132297</xdr:rowOff>
    </xdr:from>
    <xdr:ext cx="469744" cy="259045"/>
    <xdr:sp macro="" textlink="">
      <xdr:nvSpPr>
        <xdr:cNvPr id="165" name="n_4mainValue債務償還比率"/>
        <xdr:cNvSpPr txBox="1"/>
      </xdr:nvSpPr>
      <xdr:spPr>
        <a:xfrm>
          <a:off x="11563427" y="53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29210</xdr:rowOff>
    </xdr:from>
    <xdr:to>
      <xdr:col>24</xdr:col>
      <xdr:colOff>114300</xdr:colOff>
      <xdr:row>40</xdr:row>
      <xdr:rowOff>130810</xdr:rowOff>
    </xdr:to>
    <xdr:sp macro="" textlink="">
      <xdr:nvSpPr>
        <xdr:cNvPr id="73" name="楕円 72"/>
        <xdr:cNvSpPr/>
      </xdr:nvSpPr>
      <xdr:spPr>
        <a:xfrm>
          <a:off x="4584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7637</xdr:rowOff>
    </xdr:from>
    <xdr:ext cx="405111" cy="259045"/>
    <xdr:sp macro="" textlink="">
      <xdr:nvSpPr>
        <xdr:cNvPr id="74" name="【道路】&#10;有形固定資産減価償却率該当値テキスト"/>
        <xdr:cNvSpPr txBox="1"/>
      </xdr:nvSpPr>
      <xdr:spPr>
        <a:xfrm>
          <a:off x="46736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23495</xdr:rowOff>
    </xdr:from>
    <xdr:to>
      <xdr:col>20</xdr:col>
      <xdr:colOff>38100</xdr:colOff>
      <xdr:row>40</xdr:row>
      <xdr:rowOff>125095</xdr:rowOff>
    </xdr:to>
    <xdr:sp macro="" textlink="">
      <xdr:nvSpPr>
        <xdr:cNvPr id="75" name="楕円 74"/>
        <xdr:cNvSpPr/>
      </xdr:nvSpPr>
      <xdr:spPr>
        <a:xfrm>
          <a:off x="3746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74295</xdr:rowOff>
    </xdr:from>
    <xdr:to>
      <xdr:col>24</xdr:col>
      <xdr:colOff>63500</xdr:colOff>
      <xdr:row>40</xdr:row>
      <xdr:rowOff>80010</xdr:rowOff>
    </xdr:to>
    <xdr:cxnSp macro="">
      <xdr:nvCxnSpPr>
        <xdr:cNvPr id="76" name="直線コネクタ 75"/>
        <xdr:cNvCxnSpPr/>
      </xdr:nvCxnSpPr>
      <xdr:spPr>
        <a:xfrm>
          <a:off x="3797300" y="6932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xdr:rowOff>
    </xdr:from>
    <xdr:to>
      <xdr:col>15</xdr:col>
      <xdr:colOff>101600</xdr:colOff>
      <xdr:row>40</xdr:row>
      <xdr:rowOff>115570</xdr:rowOff>
    </xdr:to>
    <xdr:sp macro="" textlink="">
      <xdr:nvSpPr>
        <xdr:cNvPr id="77" name="楕円 76"/>
        <xdr:cNvSpPr/>
      </xdr:nvSpPr>
      <xdr:spPr>
        <a:xfrm>
          <a:off x="2857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64770</xdr:rowOff>
    </xdr:from>
    <xdr:to>
      <xdr:col>19</xdr:col>
      <xdr:colOff>177800</xdr:colOff>
      <xdr:row>40</xdr:row>
      <xdr:rowOff>74295</xdr:rowOff>
    </xdr:to>
    <xdr:cxnSp macro="">
      <xdr:nvCxnSpPr>
        <xdr:cNvPr id="78" name="直線コネクタ 77"/>
        <xdr:cNvCxnSpPr/>
      </xdr:nvCxnSpPr>
      <xdr:spPr>
        <a:xfrm>
          <a:off x="2908300" y="692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xdr:rowOff>
    </xdr:from>
    <xdr:to>
      <xdr:col>10</xdr:col>
      <xdr:colOff>165100</xdr:colOff>
      <xdr:row>40</xdr:row>
      <xdr:rowOff>107950</xdr:rowOff>
    </xdr:to>
    <xdr:sp macro="" textlink="">
      <xdr:nvSpPr>
        <xdr:cNvPr id="79" name="楕円 78"/>
        <xdr:cNvSpPr/>
      </xdr:nvSpPr>
      <xdr:spPr>
        <a:xfrm>
          <a:off x="1968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57150</xdr:rowOff>
    </xdr:from>
    <xdr:to>
      <xdr:col>15</xdr:col>
      <xdr:colOff>50800</xdr:colOff>
      <xdr:row>40</xdr:row>
      <xdr:rowOff>64770</xdr:rowOff>
    </xdr:to>
    <xdr:cxnSp macro="">
      <xdr:nvCxnSpPr>
        <xdr:cNvPr id="80" name="直線コネクタ 79"/>
        <xdr:cNvCxnSpPr/>
      </xdr:nvCxnSpPr>
      <xdr:spPr>
        <a:xfrm>
          <a:off x="2019300" y="6915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1" name="楕円 80"/>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57150</xdr:rowOff>
    </xdr:to>
    <xdr:cxnSp macro="">
      <xdr:nvCxnSpPr>
        <xdr:cNvPr id="82" name="直線コネクタ 81"/>
        <xdr:cNvCxnSpPr/>
      </xdr:nvCxnSpPr>
      <xdr:spPr>
        <a:xfrm>
          <a:off x="1130300" y="6899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3" name="n_1aveValue【道路】&#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4" name="n_2ave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5" name="n_3ave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116222</xdr:rowOff>
    </xdr:from>
    <xdr:ext cx="405111" cy="259045"/>
    <xdr:sp macro="" textlink="">
      <xdr:nvSpPr>
        <xdr:cNvPr id="87" name="n_1mainValue【道路】&#10;有形固定資産減価償却率"/>
        <xdr:cNvSpPr txBox="1"/>
      </xdr:nvSpPr>
      <xdr:spPr>
        <a:xfrm>
          <a:off x="35820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106697</xdr:rowOff>
    </xdr:from>
    <xdr:ext cx="405111" cy="259045"/>
    <xdr:sp macro="" textlink="">
      <xdr:nvSpPr>
        <xdr:cNvPr id="88" name="n_2mainValue【道路】&#10;有形固定資産減価償却率"/>
        <xdr:cNvSpPr txBox="1"/>
      </xdr:nvSpPr>
      <xdr:spPr>
        <a:xfrm>
          <a:off x="2705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99077</xdr:rowOff>
    </xdr:from>
    <xdr:ext cx="405111" cy="259045"/>
    <xdr:sp macro="" textlink="">
      <xdr:nvSpPr>
        <xdr:cNvPr id="89" name="n_3mainValue【道路】&#10;有形固定資産減価償却率"/>
        <xdr:cNvSpPr txBox="1"/>
      </xdr:nvSpPr>
      <xdr:spPr>
        <a:xfrm>
          <a:off x="1816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0" name="n_4mainValue【道路】&#10;有形固定資産減価償却率"/>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7"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103307</xdr:rowOff>
    </xdr:from>
    <xdr:to>
      <xdr:col>55</xdr:col>
      <xdr:colOff>50800</xdr:colOff>
      <xdr:row>40</xdr:row>
      <xdr:rowOff>33457</xdr:rowOff>
    </xdr:to>
    <xdr:sp macro="" textlink="">
      <xdr:nvSpPr>
        <xdr:cNvPr id="128" name="楕円 127"/>
        <xdr:cNvSpPr/>
      </xdr:nvSpPr>
      <xdr:spPr>
        <a:xfrm>
          <a:off x="10426700" y="67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126184</xdr:rowOff>
    </xdr:from>
    <xdr:ext cx="469744" cy="259045"/>
    <xdr:sp macro="" textlink="">
      <xdr:nvSpPr>
        <xdr:cNvPr id="129" name="【道路】&#10;一人当たり延長該当値テキスト"/>
        <xdr:cNvSpPr txBox="1"/>
      </xdr:nvSpPr>
      <xdr:spPr>
        <a:xfrm>
          <a:off x="10515600" y="66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104587</xdr:rowOff>
    </xdr:from>
    <xdr:to>
      <xdr:col>50</xdr:col>
      <xdr:colOff>165100</xdr:colOff>
      <xdr:row>40</xdr:row>
      <xdr:rowOff>34737</xdr:rowOff>
    </xdr:to>
    <xdr:sp macro="" textlink="">
      <xdr:nvSpPr>
        <xdr:cNvPr id="130" name="楕円 129"/>
        <xdr:cNvSpPr/>
      </xdr:nvSpPr>
      <xdr:spPr>
        <a:xfrm>
          <a:off x="9588500" y="67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154107</xdr:rowOff>
    </xdr:from>
    <xdr:to>
      <xdr:col>55</xdr:col>
      <xdr:colOff>0</xdr:colOff>
      <xdr:row>39</xdr:row>
      <xdr:rowOff>155387</xdr:rowOff>
    </xdr:to>
    <xdr:cxnSp macro="">
      <xdr:nvCxnSpPr>
        <xdr:cNvPr id="131" name="直線コネクタ 130"/>
        <xdr:cNvCxnSpPr/>
      </xdr:nvCxnSpPr>
      <xdr:spPr>
        <a:xfrm flipV="1">
          <a:off x="9639300" y="6840657"/>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104953</xdr:rowOff>
    </xdr:from>
    <xdr:to>
      <xdr:col>46</xdr:col>
      <xdr:colOff>38100</xdr:colOff>
      <xdr:row>40</xdr:row>
      <xdr:rowOff>35103</xdr:rowOff>
    </xdr:to>
    <xdr:sp macro="" textlink="">
      <xdr:nvSpPr>
        <xdr:cNvPr id="132" name="楕円 131"/>
        <xdr:cNvSpPr/>
      </xdr:nvSpPr>
      <xdr:spPr>
        <a:xfrm>
          <a:off x="8699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155387</xdr:rowOff>
    </xdr:from>
    <xdr:to>
      <xdr:col>50</xdr:col>
      <xdr:colOff>114300</xdr:colOff>
      <xdr:row>39</xdr:row>
      <xdr:rowOff>155753</xdr:rowOff>
    </xdr:to>
    <xdr:cxnSp macro="">
      <xdr:nvCxnSpPr>
        <xdr:cNvPr id="133" name="直線コネクタ 132"/>
        <xdr:cNvCxnSpPr/>
      </xdr:nvCxnSpPr>
      <xdr:spPr>
        <a:xfrm flipV="1">
          <a:off x="8750300" y="684193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106142</xdr:rowOff>
    </xdr:from>
    <xdr:to>
      <xdr:col>41</xdr:col>
      <xdr:colOff>101600</xdr:colOff>
      <xdr:row>40</xdr:row>
      <xdr:rowOff>36292</xdr:rowOff>
    </xdr:to>
    <xdr:sp macro="" textlink="">
      <xdr:nvSpPr>
        <xdr:cNvPr id="134" name="楕円 133"/>
        <xdr:cNvSpPr/>
      </xdr:nvSpPr>
      <xdr:spPr>
        <a:xfrm>
          <a:off x="7810500" y="67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155753</xdr:rowOff>
    </xdr:from>
    <xdr:to>
      <xdr:col>45</xdr:col>
      <xdr:colOff>177800</xdr:colOff>
      <xdr:row>39</xdr:row>
      <xdr:rowOff>156942</xdr:rowOff>
    </xdr:to>
    <xdr:cxnSp macro="">
      <xdr:nvCxnSpPr>
        <xdr:cNvPr id="135" name="直線コネクタ 134"/>
        <xdr:cNvCxnSpPr/>
      </xdr:nvCxnSpPr>
      <xdr:spPr>
        <a:xfrm flipV="1">
          <a:off x="7861300" y="684230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106919</xdr:rowOff>
    </xdr:from>
    <xdr:to>
      <xdr:col>36</xdr:col>
      <xdr:colOff>165100</xdr:colOff>
      <xdr:row>40</xdr:row>
      <xdr:rowOff>37069</xdr:rowOff>
    </xdr:to>
    <xdr:sp macro="" textlink="">
      <xdr:nvSpPr>
        <xdr:cNvPr id="136" name="楕円 135"/>
        <xdr:cNvSpPr/>
      </xdr:nvSpPr>
      <xdr:spPr>
        <a:xfrm>
          <a:off x="6921500" y="67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156942</xdr:rowOff>
    </xdr:from>
    <xdr:to>
      <xdr:col>41</xdr:col>
      <xdr:colOff>50800</xdr:colOff>
      <xdr:row>39</xdr:row>
      <xdr:rowOff>157719</xdr:rowOff>
    </xdr:to>
    <xdr:cxnSp macro="">
      <xdr:nvCxnSpPr>
        <xdr:cNvPr id="137" name="直線コネクタ 136"/>
        <xdr:cNvCxnSpPr/>
      </xdr:nvCxnSpPr>
      <xdr:spPr>
        <a:xfrm flipV="1">
          <a:off x="6972300" y="68434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8"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9"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xdr:cNvSpPr txBox="1"/>
      </xdr:nvSpPr>
      <xdr:spPr>
        <a:xfrm>
          <a:off x="6737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51264</xdr:rowOff>
    </xdr:from>
    <xdr:ext cx="469744" cy="259045"/>
    <xdr:sp macro="" textlink="">
      <xdr:nvSpPr>
        <xdr:cNvPr id="142" name="n_1mainValue【道路】&#10;一人当たり延長"/>
        <xdr:cNvSpPr txBox="1"/>
      </xdr:nvSpPr>
      <xdr:spPr>
        <a:xfrm>
          <a:off x="9391727" y="65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51630</xdr:rowOff>
    </xdr:from>
    <xdr:ext cx="469744" cy="259045"/>
    <xdr:sp macro="" textlink="">
      <xdr:nvSpPr>
        <xdr:cNvPr id="143" name="n_2mainValue【道路】&#10;一人当たり延長"/>
        <xdr:cNvSpPr txBox="1"/>
      </xdr:nvSpPr>
      <xdr:spPr>
        <a:xfrm>
          <a:off x="8515427"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52819</xdr:rowOff>
    </xdr:from>
    <xdr:ext cx="469744" cy="259045"/>
    <xdr:sp macro="" textlink="">
      <xdr:nvSpPr>
        <xdr:cNvPr id="144" name="n_3mainValue【道路】&#10;一人当たり延長"/>
        <xdr:cNvSpPr txBox="1"/>
      </xdr:nvSpPr>
      <xdr:spPr>
        <a:xfrm>
          <a:off x="7626427" y="656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53596</xdr:rowOff>
    </xdr:from>
    <xdr:ext cx="469744" cy="259045"/>
    <xdr:sp macro="" textlink="">
      <xdr:nvSpPr>
        <xdr:cNvPr id="145" name="n_4mainValue【道路】&#10;一人当たり延長"/>
        <xdr:cNvSpPr txBox="1"/>
      </xdr:nvSpPr>
      <xdr:spPr>
        <a:xfrm>
          <a:off x="6737427" y="656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75" name="【橋りょう・トンネ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6" name="楕円 185"/>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87" name="【橋りょう・トンネル】&#10;有形固定資産減価償却率該当値テキスト"/>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8" name="楕円 187"/>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144780</xdr:rowOff>
    </xdr:to>
    <xdr:cxnSp macro="">
      <xdr:nvCxnSpPr>
        <xdr:cNvPr id="189" name="直線コネクタ 188"/>
        <xdr:cNvCxnSpPr/>
      </xdr:nvCxnSpPr>
      <xdr:spPr>
        <a:xfrm>
          <a:off x="3797300" y="10382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0" name="楕円 189"/>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95250</xdr:rowOff>
    </xdr:to>
    <xdr:cxnSp macro="">
      <xdr:nvCxnSpPr>
        <xdr:cNvPr id="191" name="直線コネクタ 190"/>
        <xdr:cNvCxnSpPr/>
      </xdr:nvCxnSpPr>
      <xdr:spPr>
        <a:xfrm>
          <a:off x="2908300" y="10332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2" name="楕円 191"/>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45720</xdr:rowOff>
    </xdr:to>
    <xdr:cxnSp macro="">
      <xdr:nvCxnSpPr>
        <xdr:cNvPr id="193" name="直線コネクタ 192"/>
        <xdr:cNvCxnSpPr/>
      </xdr:nvCxnSpPr>
      <xdr:spPr>
        <a:xfrm>
          <a:off x="2019300" y="10294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4" name="楕円 193"/>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60</xdr:row>
      <xdr:rowOff>7620</xdr:rowOff>
    </xdr:to>
    <xdr:cxnSp macro="">
      <xdr:nvCxnSpPr>
        <xdr:cNvPr id="195" name="直線コネクタ 194"/>
        <xdr:cNvCxnSpPr/>
      </xdr:nvCxnSpPr>
      <xdr:spPr>
        <a:xfrm>
          <a:off x="1130300" y="10233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96"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97" name="n_2aveValue【橋りょう・トンネ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8"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9" name="n_4aveValue【橋りょう・トンネル】&#10;有形固定資産減価償却率"/>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137177</xdr:rowOff>
    </xdr:from>
    <xdr:ext cx="405111" cy="259045"/>
    <xdr:sp macro="" textlink="">
      <xdr:nvSpPr>
        <xdr:cNvPr id="200" name="n_1mainValue【橋りょう・トンネ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1" name="n_2main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2" name="n_3mainValue【橋りょう・トンネ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3" name="n_4mainValue【橋りょう・トンネ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8"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4961</xdr:rowOff>
    </xdr:from>
    <xdr:to>
      <xdr:col>55</xdr:col>
      <xdr:colOff>50800</xdr:colOff>
      <xdr:row>59</xdr:row>
      <xdr:rowOff>106561</xdr:rowOff>
    </xdr:to>
    <xdr:sp macro="" textlink="">
      <xdr:nvSpPr>
        <xdr:cNvPr id="239" name="楕円 238"/>
        <xdr:cNvSpPr/>
      </xdr:nvSpPr>
      <xdr:spPr>
        <a:xfrm>
          <a:off x="10426700" y="10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27838</xdr:rowOff>
    </xdr:from>
    <xdr:ext cx="599010" cy="259045"/>
    <xdr:sp macro="" textlink="">
      <xdr:nvSpPr>
        <xdr:cNvPr id="240" name="【橋りょう・トンネル】&#10;一人当たり有形固定資産（償却資産）額該当値テキスト"/>
        <xdr:cNvSpPr txBox="1"/>
      </xdr:nvSpPr>
      <xdr:spPr>
        <a:xfrm>
          <a:off x="10515600" y="997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10322</xdr:rowOff>
    </xdr:from>
    <xdr:to>
      <xdr:col>50</xdr:col>
      <xdr:colOff>165100</xdr:colOff>
      <xdr:row>59</xdr:row>
      <xdr:rowOff>111922</xdr:rowOff>
    </xdr:to>
    <xdr:sp macro="" textlink="">
      <xdr:nvSpPr>
        <xdr:cNvPr id="241" name="楕円 240"/>
        <xdr:cNvSpPr/>
      </xdr:nvSpPr>
      <xdr:spPr>
        <a:xfrm>
          <a:off x="9588500" y="101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55761</xdr:rowOff>
    </xdr:from>
    <xdr:to>
      <xdr:col>55</xdr:col>
      <xdr:colOff>0</xdr:colOff>
      <xdr:row>59</xdr:row>
      <xdr:rowOff>61122</xdr:rowOff>
    </xdr:to>
    <xdr:cxnSp macro="">
      <xdr:nvCxnSpPr>
        <xdr:cNvPr id="242" name="直線コネクタ 241"/>
        <xdr:cNvCxnSpPr/>
      </xdr:nvCxnSpPr>
      <xdr:spPr>
        <a:xfrm flipV="1">
          <a:off x="9639300" y="10171311"/>
          <a:ext cx="8382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14511</xdr:rowOff>
    </xdr:from>
    <xdr:to>
      <xdr:col>46</xdr:col>
      <xdr:colOff>38100</xdr:colOff>
      <xdr:row>59</xdr:row>
      <xdr:rowOff>116111</xdr:rowOff>
    </xdr:to>
    <xdr:sp macro="" textlink="">
      <xdr:nvSpPr>
        <xdr:cNvPr id="243" name="楕円 242"/>
        <xdr:cNvSpPr/>
      </xdr:nvSpPr>
      <xdr:spPr>
        <a:xfrm>
          <a:off x="8699500" y="101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61122</xdr:rowOff>
    </xdr:from>
    <xdr:to>
      <xdr:col>50</xdr:col>
      <xdr:colOff>114300</xdr:colOff>
      <xdr:row>59</xdr:row>
      <xdr:rowOff>65311</xdr:rowOff>
    </xdr:to>
    <xdr:cxnSp macro="">
      <xdr:nvCxnSpPr>
        <xdr:cNvPr id="244" name="直線コネクタ 243"/>
        <xdr:cNvCxnSpPr/>
      </xdr:nvCxnSpPr>
      <xdr:spPr>
        <a:xfrm flipV="1">
          <a:off x="8750300" y="10176672"/>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21729</xdr:rowOff>
    </xdr:from>
    <xdr:to>
      <xdr:col>41</xdr:col>
      <xdr:colOff>101600</xdr:colOff>
      <xdr:row>59</xdr:row>
      <xdr:rowOff>123329</xdr:rowOff>
    </xdr:to>
    <xdr:sp macro="" textlink="">
      <xdr:nvSpPr>
        <xdr:cNvPr id="245" name="楕円 244"/>
        <xdr:cNvSpPr/>
      </xdr:nvSpPr>
      <xdr:spPr>
        <a:xfrm>
          <a:off x="7810500" y="101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65311</xdr:rowOff>
    </xdr:from>
    <xdr:to>
      <xdr:col>45</xdr:col>
      <xdr:colOff>177800</xdr:colOff>
      <xdr:row>59</xdr:row>
      <xdr:rowOff>72529</xdr:rowOff>
    </xdr:to>
    <xdr:cxnSp macro="">
      <xdr:nvCxnSpPr>
        <xdr:cNvPr id="246" name="直線コネクタ 245"/>
        <xdr:cNvCxnSpPr/>
      </xdr:nvCxnSpPr>
      <xdr:spPr>
        <a:xfrm flipV="1">
          <a:off x="7861300" y="10180861"/>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22261</xdr:rowOff>
    </xdr:from>
    <xdr:to>
      <xdr:col>36</xdr:col>
      <xdr:colOff>165100</xdr:colOff>
      <xdr:row>59</xdr:row>
      <xdr:rowOff>123861</xdr:rowOff>
    </xdr:to>
    <xdr:sp macro="" textlink="">
      <xdr:nvSpPr>
        <xdr:cNvPr id="247" name="楕円 246"/>
        <xdr:cNvSpPr/>
      </xdr:nvSpPr>
      <xdr:spPr>
        <a:xfrm>
          <a:off x="6921500" y="101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72529</xdr:rowOff>
    </xdr:from>
    <xdr:to>
      <xdr:col>41</xdr:col>
      <xdr:colOff>50800</xdr:colOff>
      <xdr:row>59</xdr:row>
      <xdr:rowOff>73061</xdr:rowOff>
    </xdr:to>
    <xdr:cxnSp macro="">
      <xdr:nvCxnSpPr>
        <xdr:cNvPr id="248" name="直線コネクタ 247"/>
        <xdr:cNvCxnSpPr/>
      </xdr:nvCxnSpPr>
      <xdr:spPr>
        <a:xfrm flipV="1">
          <a:off x="6972300" y="10188079"/>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49" name="n_1aveValue【橋りょう・トンネル】&#10;一人当たり有形固定資産（償却資産）額"/>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52" name="n_4aveValue【橋りょう・トンネル】&#10;一人当たり有形固定資産（償却資産）額"/>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128449</xdr:rowOff>
    </xdr:from>
    <xdr:ext cx="599010" cy="259045"/>
    <xdr:sp macro="" textlink="">
      <xdr:nvSpPr>
        <xdr:cNvPr id="253" name="n_1mainValue【橋りょう・トンネル】&#10;一人当たり有形固定資産（償却資産）額"/>
        <xdr:cNvSpPr txBox="1"/>
      </xdr:nvSpPr>
      <xdr:spPr>
        <a:xfrm>
          <a:off x="9327095" y="990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132638</xdr:rowOff>
    </xdr:from>
    <xdr:ext cx="599010" cy="259045"/>
    <xdr:sp macro="" textlink="">
      <xdr:nvSpPr>
        <xdr:cNvPr id="254" name="n_2mainValue【橋りょう・トンネル】&#10;一人当たり有形固定資産（償却資産）額"/>
        <xdr:cNvSpPr txBox="1"/>
      </xdr:nvSpPr>
      <xdr:spPr>
        <a:xfrm>
          <a:off x="8450795" y="990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139856</xdr:rowOff>
    </xdr:from>
    <xdr:ext cx="599010" cy="259045"/>
    <xdr:sp macro="" textlink="">
      <xdr:nvSpPr>
        <xdr:cNvPr id="255" name="n_3mainValue【橋りょう・トンネル】&#10;一人当たり有形固定資産（償却資産）額"/>
        <xdr:cNvSpPr txBox="1"/>
      </xdr:nvSpPr>
      <xdr:spPr>
        <a:xfrm>
          <a:off x="7561795" y="991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140388</xdr:rowOff>
    </xdr:from>
    <xdr:ext cx="599010" cy="259045"/>
    <xdr:sp macro="" textlink="">
      <xdr:nvSpPr>
        <xdr:cNvPr id="256" name="n_4mainValue【橋りょう・トンネル】&#10;一人当たり有形固定資産（償却資産）額"/>
        <xdr:cNvSpPr txBox="1"/>
      </xdr:nvSpPr>
      <xdr:spPr>
        <a:xfrm>
          <a:off x="6672795" y="991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5" name="楕円 294"/>
        <xdr:cNvSpPr/>
      </xdr:nvSpPr>
      <xdr:spPr>
        <a:xfrm>
          <a:off x="4584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166895</xdr:rowOff>
    </xdr:from>
    <xdr:ext cx="405111" cy="259045"/>
    <xdr:sp macro="" textlink="">
      <xdr:nvSpPr>
        <xdr:cNvPr id="296" name="【公営住宅】&#10;有形固定資産減価償却率該当値テキスト"/>
        <xdr:cNvSpPr txBox="1"/>
      </xdr:nvSpPr>
      <xdr:spPr>
        <a:xfrm>
          <a:off x="4673600" y="1388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xdr:rowOff>
    </xdr:from>
    <xdr:to>
      <xdr:col>20</xdr:col>
      <xdr:colOff>38100</xdr:colOff>
      <xdr:row>81</xdr:row>
      <xdr:rowOff>114046</xdr:rowOff>
    </xdr:to>
    <xdr:sp macro="" textlink="">
      <xdr:nvSpPr>
        <xdr:cNvPr id="297" name="楕円 296"/>
        <xdr:cNvSpPr/>
      </xdr:nvSpPr>
      <xdr:spPr>
        <a:xfrm>
          <a:off x="3746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63246</xdr:rowOff>
    </xdr:from>
    <xdr:to>
      <xdr:col>24</xdr:col>
      <xdr:colOff>63500</xdr:colOff>
      <xdr:row>81</xdr:row>
      <xdr:rowOff>67818</xdr:rowOff>
    </xdr:to>
    <xdr:cxnSp macro="">
      <xdr:nvCxnSpPr>
        <xdr:cNvPr id="298" name="直線コネクタ 297"/>
        <xdr:cNvCxnSpPr/>
      </xdr:nvCxnSpPr>
      <xdr:spPr>
        <a:xfrm>
          <a:off x="3797300" y="1395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99" name="楕円 298"/>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63246</xdr:rowOff>
    </xdr:to>
    <xdr:cxnSp macro="">
      <xdr:nvCxnSpPr>
        <xdr:cNvPr id="300" name="直線コネクタ 299"/>
        <xdr:cNvCxnSpPr/>
      </xdr:nvCxnSpPr>
      <xdr:spPr>
        <a:xfrm>
          <a:off x="2908300" y="139484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163322</xdr:rowOff>
    </xdr:from>
    <xdr:to>
      <xdr:col>10</xdr:col>
      <xdr:colOff>165100</xdr:colOff>
      <xdr:row>81</xdr:row>
      <xdr:rowOff>93472</xdr:rowOff>
    </xdr:to>
    <xdr:sp macro="" textlink="">
      <xdr:nvSpPr>
        <xdr:cNvPr id="301" name="楕円 300"/>
        <xdr:cNvSpPr/>
      </xdr:nvSpPr>
      <xdr:spPr>
        <a:xfrm>
          <a:off x="1968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42672</xdr:rowOff>
    </xdr:from>
    <xdr:to>
      <xdr:col>15</xdr:col>
      <xdr:colOff>50800</xdr:colOff>
      <xdr:row>81</xdr:row>
      <xdr:rowOff>60961</xdr:rowOff>
    </xdr:to>
    <xdr:cxnSp macro="">
      <xdr:nvCxnSpPr>
        <xdr:cNvPr id="302" name="直線コネクタ 301"/>
        <xdr:cNvCxnSpPr/>
      </xdr:nvCxnSpPr>
      <xdr:spPr>
        <a:xfrm>
          <a:off x="2019300" y="139301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151892</xdr:rowOff>
    </xdr:from>
    <xdr:to>
      <xdr:col>6</xdr:col>
      <xdr:colOff>38100</xdr:colOff>
      <xdr:row>81</xdr:row>
      <xdr:rowOff>82042</xdr:rowOff>
    </xdr:to>
    <xdr:sp macro="" textlink="">
      <xdr:nvSpPr>
        <xdr:cNvPr id="303" name="楕円 302"/>
        <xdr:cNvSpPr/>
      </xdr:nvSpPr>
      <xdr:spPr>
        <a:xfrm>
          <a:off x="1079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31242</xdr:rowOff>
    </xdr:from>
    <xdr:to>
      <xdr:col>10</xdr:col>
      <xdr:colOff>114300</xdr:colOff>
      <xdr:row>81</xdr:row>
      <xdr:rowOff>42672</xdr:rowOff>
    </xdr:to>
    <xdr:cxnSp macro="">
      <xdr:nvCxnSpPr>
        <xdr:cNvPr id="304" name="直線コネクタ 303"/>
        <xdr:cNvCxnSpPr/>
      </xdr:nvCxnSpPr>
      <xdr:spPr>
        <a:xfrm>
          <a:off x="1130300" y="139186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105173</xdr:rowOff>
    </xdr:from>
    <xdr:ext cx="405111" cy="259045"/>
    <xdr:sp macro="" textlink="">
      <xdr:nvSpPr>
        <xdr:cNvPr id="309" name="n_1mainValue【公営住宅】&#10;有形固定資産減価償却率"/>
        <xdr:cNvSpPr txBox="1"/>
      </xdr:nvSpPr>
      <xdr:spPr>
        <a:xfrm>
          <a:off x="3582044" y="1399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10" name="n_2mainValue【公営住宅】&#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84599</xdr:rowOff>
    </xdr:from>
    <xdr:ext cx="405111" cy="259045"/>
    <xdr:sp macro="" textlink="">
      <xdr:nvSpPr>
        <xdr:cNvPr id="311" name="n_3mainValue【公営住宅】&#10;有形固定資産減価償却率"/>
        <xdr:cNvSpPr txBox="1"/>
      </xdr:nvSpPr>
      <xdr:spPr>
        <a:xfrm>
          <a:off x="1816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73169</xdr:rowOff>
    </xdr:from>
    <xdr:ext cx="405111" cy="259045"/>
    <xdr:sp macro="" textlink="">
      <xdr:nvSpPr>
        <xdr:cNvPr id="312" name="n_4mainValue【公営住宅】&#10;有形固定資産減価償却率"/>
        <xdr:cNvSpPr txBox="1"/>
      </xdr:nvSpPr>
      <xdr:spPr>
        <a:xfrm>
          <a:off x="927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18324</xdr:rowOff>
    </xdr:from>
    <xdr:to>
      <xdr:col>55</xdr:col>
      <xdr:colOff>50800</xdr:colOff>
      <xdr:row>82</xdr:row>
      <xdr:rowOff>119924</xdr:rowOff>
    </xdr:to>
    <xdr:sp macro="" textlink="">
      <xdr:nvSpPr>
        <xdr:cNvPr id="354" name="楕円 353"/>
        <xdr:cNvSpPr/>
      </xdr:nvSpPr>
      <xdr:spPr>
        <a:xfrm>
          <a:off x="10426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41201</xdr:rowOff>
    </xdr:from>
    <xdr:ext cx="469744" cy="259045"/>
    <xdr:sp macro="" textlink="">
      <xdr:nvSpPr>
        <xdr:cNvPr id="355" name="【公営住宅】&#10;一人当たり面積該当値テキスト"/>
        <xdr:cNvSpPr txBox="1"/>
      </xdr:nvSpPr>
      <xdr:spPr>
        <a:xfrm>
          <a:off x="10515600" y="1392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18324</xdr:rowOff>
    </xdr:from>
    <xdr:to>
      <xdr:col>50</xdr:col>
      <xdr:colOff>165100</xdr:colOff>
      <xdr:row>82</xdr:row>
      <xdr:rowOff>119924</xdr:rowOff>
    </xdr:to>
    <xdr:sp macro="" textlink="">
      <xdr:nvSpPr>
        <xdr:cNvPr id="356" name="楕円 355"/>
        <xdr:cNvSpPr/>
      </xdr:nvSpPr>
      <xdr:spPr>
        <a:xfrm>
          <a:off x="9588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69124</xdr:rowOff>
    </xdr:from>
    <xdr:to>
      <xdr:col>55</xdr:col>
      <xdr:colOff>0</xdr:colOff>
      <xdr:row>82</xdr:row>
      <xdr:rowOff>69124</xdr:rowOff>
    </xdr:to>
    <xdr:cxnSp macro="">
      <xdr:nvCxnSpPr>
        <xdr:cNvPr id="357" name="直線コネクタ 356"/>
        <xdr:cNvCxnSpPr/>
      </xdr:nvCxnSpPr>
      <xdr:spPr>
        <a:xfrm>
          <a:off x="9639300" y="14128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16692</xdr:rowOff>
    </xdr:from>
    <xdr:to>
      <xdr:col>46</xdr:col>
      <xdr:colOff>38100</xdr:colOff>
      <xdr:row>82</xdr:row>
      <xdr:rowOff>118292</xdr:rowOff>
    </xdr:to>
    <xdr:sp macro="" textlink="">
      <xdr:nvSpPr>
        <xdr:cNvPr id="358" name="楕円 357"/>
        <xdr:cNvSpPr/>
      </xdr:nvSpPr>
      <xdr:spPr>
        <a:xfrm>
          <a:off x="869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67492</xdr:rowOff>
    </xdr:from>
    <xdr:to>
      <xdr:col>50</xdr:col>
      <xdr:colOff>114300</xdr:colOff>
      <xdr:row>82</xdr:row>
      <xdr:rowOff>69124</xdr:rowOff>
    </xdr:to>
    <xdr:cxnSp macro="">
      <xdr:nvCxnSpPr>
        <xdr:cNvPr id="359" name="直線コネクタ 358"/>
        <xdr:cNvCxnSpPr/>
      </xdr:nvCxnSpPr>
      <xdr:spPr>
        <a:xfrm>
          <a:off x="8750300" y="1412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16692</xdr:rowOff>
    </xdr:from>
    <xdr:to>
      <xdr:col>41</xdr:col>
      <xdr:colOff>101600</xdr:colOff>
      <xdr:row>82</xdr:row>
      <xdr:rowOff>118292</xdr:rowOff>
    </xdr:to>
    <xdr:sp macro="" textlink="">
      <xdr:nvSpPr>
        <xdr:cNvPr id="360" name="楕円 359"/>
        <xdr:cNvSpPr/>
      </xdr:nvSpPr>
      <xdr:spPr>
        <a:xfrm>
          <a:off x="781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67492</xdr:rowOff>
    </xdr:from>
    <xdr:to>
      <xdr:col>45</xdr:col>
      <xdr:colOff>177800</xdr:colOff>
      <xdr:row>82</xdr:row>
      <xdr:rowOff>67492</xdr:rowOff>
    </xdr:to>
    <xdr:cxnSp macro="">
      <xdr:nvCxnSpPr>
        <xdr:cNvPr id="361" name="直線コネクタ 360"/>
        <xdr:cNvCxnSpPr/>
      </xdr:nvCxnSpPr>
      <xdr:spPr>
        <a:xfrm>
          <a:off x="7861300" y="1412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18324</xdr:rowOff>
    </xdr:from>
    <xdr:to>
      <xdr:col>36</xdr:col>
      <xdr:colOff>165100</xdr:colOff>
      <xdr:row>82</xdr:row>
      <xdr:rowOff>119924</xdr:rowOff>
    </xdr:to>
    <xdr:sp macro="" textlink="">
      <xdr:nvSpPr>
        <xdr:cNvPr id="362" name="楕円 361"/>
        <xdr:cNvSpPr/>
      </xdr:nvSpPr>
      <xdr:spPr>
        <a:xfrm>
          <a:off x="692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67492</xdr:rowOff>
    </xdr:from>
    <xdr:to>
      <xdr:col>41</xdr:col>
      <xdr:colOff>50800</xdr:colOff>
      <xdr:row>82</xdr:row>
      <xdr:rowOff>69124</xdr:rowOff>
    </xdr:to>
    <xdr:cxnSp macro="">
      <xdr:nvCxnSpPr>
        <xdr:cNvPr id="363" name="直線コネクタ 362"/>
        <xdr:cNvCxnSpPr/>
      </xdr:nvCxnSpPr>
      <xdr:spPr>
        <a:xfrm flipV="1">
          <a:off x="6972300" y="141263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136451</xdr:rowOff>
    </xdr:from>
    <xdr:ext cx="469744" cy="259045"/>
    <xdr:sp macro="" textlink="">
      <xdr:nvSpPr>
        <xdr:cNvPr id="368" name="n_1mainValue【公営住宅】&#10;一人当たり面積"/>
        <xdr:cNvSpPr txBox="1"/>
      </xdr:nvSpPr>
      <xdr:spPr>
        <a:xfrm>
          <a:off x="93917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134819</xdr:rowOff>
    </xdr:from>
    <xdr:ext cx="469744" cy="259045"/>
    <xdr:sp macro="" textlink="">
      <xdr:nvSpPr>
        <xdr:cNvPr id="369" name="n_2mainValue【公営住宅】&#10;一人当たり面積"/>
        <xdr:cNvSpPr txBox="1"/>
      </xdr:nvSpPr>
      <xdr:spPr>
        <a:xfrm>
          <a:off x="8515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134819</xdr:rowOff>
    </xdr:from>
    <xdr:ext cx="469744" cy="259045"/>
    <xdr:sp macro="" textlink="">
      <xdr:nvSpPr>
        <xdr:cNvPr id="370" name="n_3mainValue【公営住宅】&#10;一人当たり面積"/>
        <xdr:cNvSpPr txBox="1"/>
      </xdr:nvSpPr>
      <xdr:spPr>
        <a:xfrm>
          <a:off x="7626427" y="1385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136451</xdr:rowOff>
    </xdr:from>
    <xdr:ext cx="469744" cy="259045"/>
    <xdr:sp macro="" textlink="">
      <xdr:nvSpPr>
        <xdr:cNvPr id="371" name="n_4mainValue【公営住宅】&#10;一人当たり面積"/>
        <xdr:cNvSpPr txBox="1"/>
      </xdr:nvSpPr>
      <xdr:spPr>
        <a:xfrm>
          <a:off x="6737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4" name="テキスト ボックス 3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96" name="直線コネクタ 395"/>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97" name="【港湾・漁港】&#10;有形固定資産減価償却率最小値テキスト"/>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98" name="直線コネクタ 397"/>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99" name="【港湾・漁港】&#10;有形固定資産減価償却率最大値テキスト"/>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400" name="直線コネクタ 399"/>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1"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2" name="フローチャート: 判断 401"/>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3" name="フローチャート: 判断 402"/>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404" name="フローチャート: 判断 403"/>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05" name="フローチャート: 判断 404"/>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06" name="フローチャート: 判断 40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412" name="楕円 411"/>
        <xdr:cNvSpPr/>
      </xdr:nvSpPr>
      <xdr:spPr>
        <a:xfrm>
          <a:off x="4584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120666</xdr:rowOff>
    </xdr:from>
    <xdr:ext cx="405111" cy="259045"/>
    <xdr:sp macro="" textlink="">
      <xdr:nvSpPr>
        <xdr:cNvPr id="413" name="【港湾・漁港】&#10;有形固定資産減価償却率該当値テキスト"/>
        <xdr:cNvSpPr txBox="1"/>
      </xdr:nvSpPr>
      <xdr:spPr>
        <a:xfrm>
          <a:off x="4673600"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17780</xdr:rowOff>
    </xdr:from>
    <xdr:to>
      <xdr:col>20</xdr:col>
      <xdr:colOff>38100</xdr:colOff>
      <xdr:row>101</xdr:row>
      <xdr:rowOff>119380</xdr:rowOff>
    </xdr:to>
    <xdr:sp macro="" textlink="">
      <xdr:nvSpPr>
        <xdr:cNvPr id="414" name="楕円 413"/>
        <xdr:cNvSpPr/>
      </xdr:nvSpPr>
      <xdr:spPr>
        <a:xfrm>
          <a:off x="3746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68580</xdr:rowOff>
    </xdr:from>
    <xdr:to>
      <xdr:col>24</xdr:col>
      <xdr:colOff>63500</xdr:colOff>
      <xdr:row>101</xdr:row>
      <xdr:rowOff>148589</xdr:rowOff>
    </xdr:to>
    <xdr:cxnSp macro="">
      <xdr:nvCxnSpPr>
        <xdr:cNvPr id="415" name="直線コネクタ 414"/>
        <xdr:cNvCxnSpPr/>
      </xdr:nvCxnSpPr>
      <xdr:spPr>
        <a:xfrm>
          <a:off x="3797300" y="173850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151130</xdr:rowOff>
    </xdr:from>
    <xdr:to>
      <xdr:col>15</xdr:col>
      <xdr:colOff>101600</xdr:colOff>
      <xdr:row>101</xdr:row>
      <xdr:rowOff>81280</xdr:rowOff>
    </xdr:to>
    <xdr:sp macro="" textlink="">
      <xdr:nvSpPr>
        <xdr:cNvPr id="416" name="楕円 415"/>
        <xdr:cNvSpPr/>
      </xdr:nvSpPr>
      <xdr:spPr>
        <a:xfrm>
          <a:off x="2857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30480</xdr:rowOff>
    </xdr:from>
    <xdr:to>
      <xdr:col>19</xdr:col>
      <xdr:colOff>177800</xdr:colOff>
      <xdr:row>101</xdr:row>
      <xdr:rowOff>68580</xdr:rowOff>
    </xdr:to>
    <xdr:cxnSp macro="">
      <xdr:nvCxnSpPr>
        <xdr:cNvPr id="417" name="直線コネクタ 416"/>
        <xdr:cNvCxnSpPr/>
      </xdr:nvCxnSpPr>
      <xdr:spPr>
        <a:xfrm>
          <a:off x="2908300" y="17346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48261</xdr:rowOff>
    </xdr:from>
    <xdr:to>
      <xdr:col>10</xdr:col>
      <xdr:colOff>165100</xdr:colOff>
      <xdr:row>100</xdr:row>
      <xdr:rowOff>149861</xdr:rowOff>
    </xdr:to>
    <xdr:sp macro="" textlink="">
      <xdr:nvSpPr>
        <xdr:cNvPr id="418" name="楕円 417"/>
        <xdr:cNvSpPr/>
      </xdr:nvSpPr>
      <xdr:spPr>
        <a:xfrm>
          <a:off x="1968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99061</xdr:rowOff>
    </xdr:from>
    <xdr:to>
      <xdr:col>15</xdr:col>
      <xdr:colOff>50800</xdr:colOff>
      <xdr:row>101</xdr:row>
      <xdr:rowOff>30480</xdr:rowOff>
    </xdr:to>
    <xdr:cxnSp macro="">
      <xdr:nvCxnSpPr>
        <xdr:cNvPr id="419" name="直線コネクタ 418"/>
        <xdr:cNvCxnSpPr/>
      </xdr:nvCxnSpPr>
      <xdr:spPr>
        <a:xfrm>
          <a:off x="2019300" y="17244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139700</xdr:rowOff>
    </xdr:from>
    <xdr:to>
      <xdr:col>6</xdr:col>
      <xdr:colOff>38100</xdr:colOff>
      <xdr:row>100</xdr:row>
      <xdr:rowOff>69850</xdr:rowOff>
    </xdr:to>
    <xdr:sp macro="" textlink="">
      <xdr:nvSpPr>
        <xdr:cNvPr id="420" name="楕円 419"/>
        <xdr:cNvSpPr/>
      </xdr:nvSpPr>
      <xdr:spPr>
        <a:xfrm>
          <a:off x="1079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19050</xdr:rowOff>
    </xdr:from>
    <xdr:to>
      <xdr:col>10</xdr:col>
      <xdr:colOff>114300</xdr:colOff>
      <xdr:row>100</xdr:row>
      <xdr:rowOff>99061</xdr:rowOff>
    </xdr:to>
    <xdr:cxnSp macro="">
      <xdr:nvCxnSpPr>
        <xdr:cNvPr id="421" name="直線コネクタ 420"/>
        <xdr:cNvCxnSpPr/>
      </xdr:nvCxnSpPr>
      <xdr:spPr>
        <a:xfrm>
          <a:off x="1130300" y="17164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22" name="n_1ave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23" name="n_2aveValue【港湾・漁港】&#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24" name="n_3ave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25" name="n_4aveValue【港湾・漁港】&#10;有形固定資産減価償却率"/>
        <xdr:cNvSpPr txBox="1"/>
      </xdr:nvSpPr>
      <xdr:spPr>
        <a:xfrm>
          <a:off x="927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135907</xdr:rowOff>
    </xdr:from>
    <xdr:ext cx="405111" cy="259045"/>
    <xdr:sp macro="" textlink="">
      <xdr:nvSpPr>
        <xdr:cNvPr id="426" name="n_1mainValue【港湾・漁港】&#10;有形固定資産減価償却率"/>
        <xdr:cNvSpPr txBox="1"/>
      </xdr:nvSpPr>
      <xdr:spPr>
        <a:xfrm>
          <a:off x="35820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97807</xdr:rowOff>
    </xdr:from>
    <xdr:ext cx="405111" cy="259045"/>
    <xdr:sp macro="" textlink="">
      <xdr:nvSpPr>
        <xdr:cNvPr id="427" name="n_2mainValue【港湾・漁港】&#10;有形固定資産減価償却率"/>
        <xdr:cNvSpPr txBox="1"/>
      </xdr:nvSpPr>
      <xdr:spPr>
        <a:xfrm>
          <a:off x="27057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166388</xdr:rowOff>
    </xdr:from>
    <xdr:ext cx="405111" cy="259045"/>
    <xdr:sp macro="" textlink="">
      <xdr:nvSpPr>
        <xdr:cNvPr id="428" name="n_3mainValue【港湾・漁港】&#10;有形固定資産減価償却率"/>
        <xdr:cNvSpPr txBox="1"/>
      </xdr:nvSpPr>
      <xdr:spPr>
        <a:xfrm>
          <a:off x="18167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86377</xdr:rowOff>
    </xdr:from>
    <xdr:ext cx="405111" cy="259045"/>
    <xdr:sp macro="" textlink="">
      <xdr:nvSpPr>
        <xdr:cNvPr id="429" name="n_4mainValue【港湾・漁港】&#10;有形固定資産減価償却率"/>
        <xdr:cNvSpPr txBox="1"/>
      </xdr:nvSpPr>
      <xdr:spPr>
        <a:xfrm>
          <a:off x="9277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53" name="直線コネクタ 452"/>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54" name="【港湾・漁港】&#10;一人当たり有形固定資産（償却資産）額最小値テキスト"/>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55" name="直線コネクタ 454"/>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56" name="【港湾・漁港】&#10;一人当たり有形固定資産（償却資産）額最大値テキスト"/>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57" name="直線コネクタ 456"/>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66832</xdr:rowOff>
    </xdr:from>
    <xdr:ext cx="534377" cy="259045"/>
    <xdr:sp macro="" textlink="">
      <xdr:nvSpPr>
        <xdr:cNvPr id="458" name="【港湾・漁港】&#10;一人当たり有形固定資産（償却資産）額平均値テキスト"/>
        <xdr:cNvSpPr txBox="1"/>
      </xdr:nvSpPr>
      <xdr:spPr>
        <a:xfrm>
          <a:off x="10515600" y="1789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59" name="フローチャート: 判断 458"/>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60" name="フローチャート: 判断 459"/>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61" name="フローチャート: 判断 460"/>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62" name="フローチャート: 判断 461"/>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63" name="フローチャート: 判断 462"/>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69" name="楕円 468"/>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534377" cy="259045"/>
    <xdr:sp macro="" textlink="">
      <xdr:nvSpPr>
        <xdr:cNvPr id="470" name="【港湾・漁港】&#10;一人当たり有形固定資産（償却資産）額該当値テキスト"/>
        <xdr:cNvSpPr txBox="1"/>
      </xdr:nvSpPr>
      <xdr:spPr>
        <a:xfrm>
          <a:off x="10515600" y="183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67787</xdr:rowOff>
    </xdr:from>
    <xdr:to>
      <xdr:col>50</xdr:col>
      <xdr:colOff>165100</xdr:colOff>
      <xdr:row>107</xdr:row>
      <xdr:rowOff>169387</xdr:rowOff>
    </xdr:to>
    <xdr:sp macro="" textlink="">
      <xdr:nvSpPr>
        <xdr:cNvPr id="471" name="楕円 470"/>
        <xdr:cNvSpPr/>
      </xdr:nvSpPr>
      <xdr:spPr>
        <a:xfrm>
          <a:off x="9588500" y="184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118587</xdr:rowOff>
    </xdr:to>
    <xdr:cxnSp macro="">
      <xdr:nvCxnSpPr>
        <xdr:cNvPr id="472" name="直線コネクタ 471"/>
        <xdr:cNvCxnSpPr/>
      </xdr:nvCxnSpPr>
      <xdr:spPr>
        <a:xfrm flipV="1">
          <a:off x="9639300" y="18463261"/>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62833</xdr:rowOff>
    </xdr:from>
    <xdr:to>
      <xdr:col>46</xdr:col>
      <xdr:colOff>38100</xdr:colOff>
      <xdr:row>107</xdr:row>
      <xdr:rowOff>164433</xdr:rowOff>
    </xdr:to>
    <xdr:sp macro="" textlink="">
      <xdr:nvSpPr>
        <xdr:cNvPr id="473" name="楕円 472"/>
        <xdr:cNvSpPr/>
      </xdr:nvSpPr>
      <xdr:spPr>
        <a:xfrm>
          <a:off x="8699500" y="18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113633</xdr:rowOff>
    </xdr:from>
    <xdr:to>
      <xdr:col>50</xdr:col>
      <xdr:colOff>114300</xdr:colOff>
      <xdr:row>107</xdr:row>
      <xdr:rowOff>118587</xdr:rowOff>
    </xdr:to>
    <xdr:cxnSp macro="">
      <xdr:nvCxnSpPr>
        <xdr:cNvPr id="474" name="直線コネクタ 473"/>
        <xdr:cNvCxnSpPr/>
      </xdr:nvCxnSpPr>
      <xdr:spPr>
        <a:xfrm>
          <a:off x="8750300" y="1845878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69825</xdr:rowOff>
    </xdr:from>
    <xdr:to>
      <xdr:col>41</xdr:col>
      <xdr:colOff>101600</xdr:colOff>
      <xdr:row>107</xdr:row>
      <xdr:rowOff>171425</xdr:rowOff>
    </xdr:to>
    <xdr:sp macro="" textlink="">
      <xdr:nvSpPr>
        <xdr:cNvPr id="475" name="楕円 474"/>
        <xdr:cNvSpPr/>
      </xdr:nvSpPr>
      <xdr:spPr>
        <a:xfrm>
          <a:off x="7810500" y="184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113633</xdr:rowOff>
    </xdr:from>
    <xdr:to>
      <xdr:col>45</xdr:col>
      <xdr:colOff>177800</xdr:colOff>
      <xdr:row>107</xdr:row>
      <xdr:rowOff>120625</xdr:rowOff>
    </xdr:to>
    <xdr:cxnSp macro="">
      <xdr:nvCxnSpPr>
        <xdr:cNvPr id="476" name="直線コネクタ 475"/>
        <xdr:cNvCxnSpPr/>
      </xdr:nvCxnSpPr>
      <xdr:spPr>
        <a:xfrm flipV="1">
          <a:off x="7861300" y="18458783"/>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69977</xdr:rowOff>
    </xdr:from>
    <xdr:to>
      <xdr:col>36</xdr:col>
      <xdr:colOff>165100</xdr:colOff>
      <xdr:row>108</xdr:row>
      <xdr:rowOff>127</xdr:rowOff>
    </xdr:to>
    <xdr:sp macro="" textlink="">
      <xdr:nvSpPr>
        <xdr:cNvPr id="477" name="楕円 476"/>
        <xdr:cNvSpPr/>
      </xdr:nvSpPr>
      <xdr:spPr>
        <a:xfrm>
          <a:off x="69215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120625</xdr:rowOff>
    </xdr:from>
    <xdr:to>
      <xdr:col>41</xdr:col>
      <xdr:colOff>50800</xdr:colOff>
      <xdr:row>107</xdr:row>
      <xdr:rowOff>120777</xdr:rowOff>
    </xdr:to>
    <xdr:cxnSp macro="">
      <xdr:nvCxnSpPr>
        <xdr:cNvPr id="478" name="直線コネクタ 477"/>
        <xdr:cNvCxnSpPr/>
      </xdr:nvCxnSpPr>
      <xdr:spPr>
        <a:xfrm flipV="1">
          <a:off x="6972300" y="184657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43096</xdr:rowOff>
    </xdr:from>
    <xdr:ext cx="534377" cy="259045"/>
    <xdr:sp macro="" textlink="">
      <xdr:nvSpPr>
        <xdr:cNvPr id="479" name="n_1aveValue【港湾・漁港】&#10;一人当たり有形固定資産（償却資産）額"/>
        <xdr:cNvSpPr txBox="1"/>
      </xdr:nvSpPr>
      <xdr:spPr>
        <a:xfrm>
          <a:off x="93594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80" name="n_2aveValue【港湾・漁港】&#10;一人当たり有形固定資産（償却資産）額"/>
        <xdr:cNvSpPr txBox="1"/>
      </xdr:nvSpPr>
      <xdr:spPr>
        <a:xfrm>
          <a:off x="8483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81" name="n_3aveValue【港湾・漁港】&#10;一人当たり有形固定資産（償却資産）額"/>
        <xdr:cNvSpPr txBox="1"/>
      </xdr:nvSpPr>
      <xdr:spPr>
        <a:xfrm>
          <a:off x="7594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82" name="n_4aveValue【港湾・漁港】&#10;一人当たり有形固定資産（償却資産）額"/>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160514</xdr:rowOff>
    </xdr:from>
    <xdr:ext cx="534377" cy="259045"/>
    <xdr:sp macro="" textlink="">
      <xdr:nvSpPr>
        <xdr:cNvPr id="483" name="n_1mainValue【港湾・漁港】&#10;一人当たり有形固定資産（償却資産）額"/>
        <xdr:cNvSpPr txBox="1"/>
      </xdr:nvSpPr>
      <xdr:spPr>
        <a:xfrm>
          <a:off x="9359411" y="1850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155560</xdr:rowOff>
    </xdr:from>
    <xdr:ext cx="534377" cy="259045"/>
    <xdr:sp macro="" textlink="">
      <xdr:nvSpPr>
        <xdr:cNvPr id="484" name="n_2mainValue【港湾・漁港】&#10;一人当たり有形固定資産（償却資産）額"/>
        <xdr:cNvSpPr txBox="1"/>
      </xdr:nvSpPr>
      <xdr:spPr>
        <a:xfrm>
          <a:off x="8483111" y="185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162552</xdr:rowOff>
    </xdr:from>
    <xdr:ext cx="534377" cy="259045"/>
    <xdr:sp macro="" textlink="">
      <xdr:nvSpPr>
        <xdr:cNvPr id="485" name="n_3mainValue【港湾・漁港】&#10;一人当たり有形固定資産（償却資産）額"/>
        <xdr:cNvSpPr txBox="1"/>
      </xdr:nvSpPr>
      <xdr:spPr>
        <a:xfrm>
          <a:off x="7594111" y="185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162704</xdr:rowOff>
    </xdr:from>
    <xdr:ext cx="534377" cy="259045"/>
    <xdr:sp macro="" textlink="">
      <xdr:nvSpPr>
        <xdr:cNvPr id="486" name="n_4mainValue【港湾・漁港】&#10;一人当たり有形固定資産（償却資産）額"/>
        <xdr:cNvSpPr txBox="1"/>
      </xdr:nvSpPr>
      <xdr:spPr>
        <a:xfrm>
          <a:off x="6705111" y="18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7" name="テキスト ボックス 4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9" name="テキスト ボックス 4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9" name="テキスト ボックス 50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513" name="直線コネクタ 512"/>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4"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5" name="直線コネクタ 514"/>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516"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7" name="直線コネクタ 51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518"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19" name="フローチャート: 判断 518"/>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520" name="フローチャート: 判断 519"/>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521" name="フローチャート: 判断 520"/>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2" name="フローチャート: 判断 521"/>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23" name="フローチャート: 判断 522"/>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29" name="楕円 528"/>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30" name="【認定こども園・幼稚園・保育所】&#10;有形固定資産減価償却率該当値テキスト"/>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144599</xdr:rowOff>
    </xdr:from>
    <xdr:to>
      <xdr:col>81</xdr:col>
      <xdr:colOff>101600</xdr:colOff>
      <xdr:row>40</xdr:row>
      <xdr:rowOff>74749</xdr:rowOff>
    </xdr:to>
    <xdr:sp macro="" textlink="">
      <xdr:nvSpPr>
        <xdr:cNvPr id="531" name="楕円 530"/>
        <xdr:cNvSpPr/>
      </xdr:nvSpPr>
      <xdr:spPr>
        <a:xfrm>
          <a:off x="15430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40</xdr:row>
      <xdr:rowOff>23949</xdr:rowOff>
    </xdr:to>
    <xdr:cxnSp macro="">
      <xdr:nvCxnSpPr>
        <xdr:cNvPr id="532" name="直線コネクタ 531"/>
        <xdr:cNvCxnSpPr/>
      </xdr:nvCxnSpPr>
      <xdr:spPr>
        <a:xfrm flipV="1">
          <a:off x="15481300" y="674478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79284</xdr:rowOff>
    </xdr:from>
    <xdr:to>
      <xdr:col>76</xdr:col>
      <xdr:colOff>165100</xdr:colOff>
      <xdr:row>40</xdr:row>
      <xdr:rowOff>9434</xdr:rowOff>
    </xdr:to>
    <xdr:sp macro="" textlink="">
      <xdr:nvSpPr>
        <xdr:cNvPr id="533" name="楕円 532"/>
        <xdr:cNvSpPr/>
      </xdr:nvSpPr>
      <xdr:spPr>
        <a:xfrm>
          <a:off x="14541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23949</xdr:rowOff>
    </xdr:to>
    <xdr:cxnSp macro="">
      <xdr:nvCxnSpPr>
        <xdr:cNvPr id="534" name="直線コネクタ 533"/>
        <xdr:cNvCxnSpPr/>
      </xdr:nvCxnSpPr>
      <xdr:spPr>
        <a:xfrm>
          <a:off x="14592300" y="68166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535" name="楕円 534"/>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39</xdr:row>
      <xdr:rowOff>156210</xdr:rowOff>
    </xdr:to>
    <xdr:cxnSp macro="">
      <xdr:nvCxnSpPr>
        <xdr:cNvPr id="536" name="直線コネクタ 535"/>
        <xdr:cNvCxnSpPr/>
      </xdr:nvCxnSpPr>
      <xdr:spPr>
        <a:xfrm flipV="1">
          <a:off x="13703300" y="68166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136434</xdr:rowOff>
    </xdr:from>
    <xdr:to>
      <xdr:col>67</xdr:col>
      <xdr:colOff>101600</xdr:colOff>
      <xdr:row>41</xdr:row>
      <xdr:rowOff>66584</xdr:rowOff>
    </xdr:to>
    <xdr:sp macro="" textlink="">
      <xdr:nvSpPr>
        <xdr:cNvPr id="537" name="楕円 536"/>
        <xdr:cNvSpPr/>
      </xdr:nvSpPr>
      <xdr:spPr>
        <a:xfrm>
          <a:off x="12763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41</xdr:row>
      <xdr:rowOff>15784</xdr:rowOff>
    </xdr:to>
    <xdr:cxnSp macro="">
      <xdr:nvCxnSpPr>
        <xdr:cNvPr id="538" name="直線コネクタ 537"/>
        <xdr:cNvCxnSpPr/>
      </xdr:nvCxnSpPr>
      <xdr:spPr>
        <a:xfrm flipV="1">
          <a:off x="12814300" y="684276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539"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40"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41"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42"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65876</xdr:rowOff>
    </xdr:from>
    <xdr:ext cx="405111" cy="259045"/>
    <xdr:sp macro="" textlink="">
      <xdr:nvSpPr>
        <xdr:cNvPr id="543" name="n_1mainValue【認定こども園・幼稚園・保育所】&#10;有形固定資産減価償却率"/>
        <xdr:cNvSpPr txBox="1"/>
      </xdr:nvSpPr>
      <xdr:spPr>
        <a:xfrm>
          <a:off x="15266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561</xdr:rowOff>
    </xdr:from>
    <xdr:ext cx="405111" cy="259045"/>
    <xdr:sp macro="" textlink="">
      <xdr:nvSpPr>
        <xdr:cNvPr id="544" name="n_2mainValue【認定こども園・幼稚園・保育所】&#10;有形固定資産減価償却率"/>
        <xdr:cNvSpPr txBox="1"/>
      </xdr:nvSpPr>
      <xdr:spPr>
        <a:xfrm>
          <a:off x="14389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545" name="n_3mainValue【認定こども園・幼稚園・保育所】&#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57711</xdr:rowOff>
    </xdr:from>
    <xdr:ext cx="405111" cy="259045"/>
    <xdr:sp macro="" textlink="">
      <xdr:nvSpPr>
        <xdr:cNvPr id="546" name="n_4mainValue【認定こども園・幼稚園・保育所】&#10;有形固定資産減価償却率"/>
        <xdr:cNvSpPr txBox="1"/>
      </xdr:nvSpPr>
      <xdr:spPr>
        <a:xfrm>
          <a:off x="12611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68" name="直線コネクタ 56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7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72" name="直線コネクタ 57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573"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74" name="フローチャート: 判断 57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75" name="フローチャート: 判断 57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76" name="フローチャート: 判断 57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77" name="フローチャート: 判断 57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78" name="フローチャート: 判断 57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584" name="楕円 583"/>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89425</xdr:rowOff>
    </xdr:from>
    <xdr:ext cx="469744" cy="259045"/>
    <xdr:sp macro="" textlink="">
      <xdr:nvSpPr>
        <xdr:cNvPr id="585" name="【認定こども園・幼稚園・保育所】&#10;一人当たり面積該当値テキスト"/>
        <xdr:cNvSpPr txBox="1"/>
      </xdr:nvSpPr>
      <xdr:spPr>
        <a:xfrm>
          <a:off x="221996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586" name="楕円 585"/>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140208</xdr:rowOff>
    </xdr:to>
    <xdr:cxnSp macro="">
      <xdr:nvCxnSpPr>
        <xdr:cNvPr id="587" name="直線コネクタ 586"/>
        <xdr:cNvCxnSpPr/>
      </xdr:nvCxnSpPr>
      <xdr:spPr>
        <a:xfrm flipV="1">
          <a:off x="21323300" y="66324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80264</xdr:rowOff>
    </xdr:from>
    <xdr:to>
      <xdr:col>107</xdr:col>
      <xdr:colOff>101600</xdr:colOff>
      <xdr:row>39</xdr:row>
      <xdr:rowOff>10414</xdr:rowOff>
    </xdr:to>
    <xdr:sp macro="" textlink="">
      <xdr:nvSpPr>
        <xdr:cNvPr id="588" name="楕円 587"/>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140208</xdr:rowOff>
    </xdr:to>
    <xdr:cxnSp macro="">
      <xdr:nvCxnSpPr>
        <xdr:cNvPr id="589" name="直線コネクタ 588"/>
        <xdr:cNvCxnSpPr/>
      </xdr:nvCxnSpPr>
      <xdr:spPr>
        <a:xfrm>
          <a:off x="20434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57404</xdr:rowOff>
    </xdr:from>
    <xdr:to>
      <xdr:col>102</xdr:col>
      <xdr:colOff>165100</xdr:colOff>
      <xdr:row>38</xdr:row>
      <xdr:rowOff>159004</xdr:rowOff>
    </xdr:to>
    <xdr:sp macro="" textlink="">
      <xdr:nvSpPr>
        <xdr:cNvPr id="590" name="楕円 589"/>
        <xdr:cNvSpPr/>
      </xdr:nvSpPr>
      <xdr:spPr>
        <a:xfrm>
          <a:off x="19494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108204</xdr:rowOff>
    </xdr:from>
    <xdr:to>
      <xdr:col>107</xdr:col>
      <xdr:colOff>50800</xdr:colOff>
      <xdr:row>38</xdr:row>
      <xdr:rowOff>131064</xdr:rowOff>
    </xdr:to>
    <xdr:cxnSp macro="">
      <xdr:nvCxnSpPr>
        <xdr:cNvPr id="591" name="直線コネクタ 590"/>
        <xdr:cNvCxnSpPr/>
      </xdr:nvCxnSpPr>
      <xdr:spPr>
        <a:xfrm>
          <a:off x="19545300" y="6623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84836</xdr:rowOff>
    </xdr:from>
    <xdr:to>
      <xdr:col>98</xdr:col>
      <xdr:colOff>38100</xdr:colOff>
      <xdr:row>39</xdr:row>
      <xdr:rowOff>14986</xdr:rowOff>
    </xdr:to>
    <xdr:sp macro="" textlink="">
      <xdr:nvSpPr>
        <xdr:cNvPr id="592" name="楕円 591"/>
        <xdr:cNvSpPr/>
      </xdr:nvSpPr>
      <xdr:spPr>
        <a:xfrm>
          <a:off x="18605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108204</xdr:rowOff>
    </xdr:from>
    <xdr:to>
      <xdr:col>102</xdr:col>
      <xdr:colOff>114300</xdr:colOff>
      <xdr:row>38</xdr:row>
      <xdr:rowOff>135636</xdr:rowOff>
    </xdr:to>
    <xdr:cxnSp macro="">
      <xdr:nvCxnSpPr>
        <xdr:cNvPr id="593" name="直線コネクタ 592"/>
        <xdr:cNvCxnSpPr/>
      </xdr:nvCxnSpPr>
      <xdr:spPr>
        <a:xfrm flipV="1">
          <a:off x="18656300" y="6623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594"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595"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596"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97" name="n_4ave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598"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599"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4081</xdr:rowOff>
    </xdr:from>
    <xdr:ext cx="469744" cy="259045"/>
    <xdr:sp macro="" textlink="">
      <xdr:nvSpPr>
        <xdr:cNvPr id="600" name="n_3mainValue【認定こども園・幼稚園・保育所】&#10;一人当たり面積"/>
        <xdr:cNvSpPr txBox="1"/>
      </xdr:nvSpPr>
      <xdr:spPr>
        <a:xfrm>
          <a:off x="19310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31513</xdr:rowOff>
    </xdr:from>
    <xdr:ext cx="469744" cy="259045"/>
    <xdr:sp macro="" textlink="">
      <xdr:nvSpPr>
        <xdr:cNvPr id="601" name="n_4mainValue【認定こども園・幼稚園・保育所】&#10;一人当たり面積"/>
        <xdr:cNvSpPr txBox="1"/>
      </xdr:nvSpPr>
      <xdr:spPr>
        <a:xfrm>
          <a:off x="18421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628" name="直線コネクタ 627"/>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29"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0" name="直線コネクタ 629"/>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31"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32" name="直線コネクタ 631"/>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633"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34" name="フローチャート: 判断 633"/>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5" name="フローチャート: 判断 634"/>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37" name="フローチャート: 判断 63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38" name="フローチャート: 判断 637"/>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644" name="楕円 643"/>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645" name="【学校施設】&#10;有形固定資産減価償却率該当値テキスト"/>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646" name="楕円 645"/>
        <xdr:cNvSpPr/>
      </xdr:nvSpPr>
      <xdr:spPr>
        <a:xfrm>
          <a:off x="15430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115933</xdr:rowOff>
    </xdr:to>
    <xdr:cxnSp macro="">
      <xdr:nvCxnSpPr>
        <xdr:cNvPr id="647" name="直線コネクタ 646"/>
        <xdr:cNvCxnSpPr/>
      </xdr:nvCxnSpPr>
      <xdr:spPr>
        <a:xfrm flipV="1">
          <a:off x="15481300" y="10097588"/>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48" name="楕円 647"/>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115933</xdr:rowOff>
    </xdr:to>
    <xdr:cxnSp macro="">
      <xdr:nvCxnSpPr>
        <xdr:cNvPr id="649" name="直線コネクタ 648"/>
        <xdr:cNvCxnSpPr/>
      </xdr:nvCxnSpPr>
      <xdr:spPr>
        <a:xfrm>
          <a:off x="14592300" y="101922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650" name="楕円 649"/>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76744</xdr:rowOff>
    </xdr:to>
    <xdr:cxnSp macro="">
      <xdr:nvCxnSpPr>
        <xdr:cNvPr id="651" name="直線コネクタ 650"/>
        <xdr:cNvCxnSpPr/>
      </xdr:nvCxnSpPr>
      <xdr:spPr>
        <a:xfrm>
          <a:off x="13703300" y="101759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171269</xdr:rowOff>
    </xdr:from>
    <xdr:to>
      <xdr:col>67</xdr:col>
      <xdr:colOff>101600</xdr:colOff>
      <xdr:row>59</xdr:row>
      <xdr:rowOff>101419</xdr:rowOff>
    </xdr:to>
    <xdr:sp macro="" textlink="">
      <xdr:nvSpPr>
        <xdr:cNvPr id="652" name="楕円 651"/>
        <xdr:cNvSpPr/>
      </xdr:nvSpPr>
      <xdr:spPr>
        <a:xfrm>
          <a:off x="12763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60416</xdr:rowOff>
    </xdr:to>
    <xdr:cxnSp macro="">
      <xdr:nvCxnSpPr>
        <xdr:cNvPr id="653" name="直線コネクタ 652"/>
        <xdr:cNvCxnSpPr/>
      </xdr:nvCxnSpPr>
      <xdr:spPr>
        <a:xfrm>
          <a:off x="12814300" y="101661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54"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5"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56"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57"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658" name="n_1mainValue【学校施設】&#10;有形固定資産減価償却率"/>
        <xdr:cNvSpPr txBox="1"/>
      </xdr:nvSpPr>
      <xdr:spPr>
        <a:xfrm>
          <a:off x="15266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659" name="n_2mainValue【学校施設】&#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127743</xdr:rowOff>
    </xdr:from>
    <xdr:ext cx="405111" cy="259045"/>
    <xdr:sp macro="" textlink="">
      <xdr:nvSpPr>
        <xdr:cNvPr id="660" name="n_3mainValue【学校施設】&#10;有形固定資産減価償却率"/>
        <xdr:cNvSpPr txBox="1"/>
      </xdr:nvSpPr>
      <xdr:spPr>
        <a:xfrm>
          <a:off x="13500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92546</xdr:rowOff>
    </xdr:from>
    <xdr:ext cx="405111" cy="259045"/>
    <xdr:sp macro="" textlink="">
      <xdr:nvSpPr>
        <xdr:cNvPr id="661" name="n_4mainValue【学校施設】&#10;有形固定資産減価償却率"/>
        <xdr:cNvSpPr txBox="1"/>
      </xdr:nvSpPr>
      <xdr:spPr>
        <a:xfrm>
          <a:off x="126117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86" name="直線コネクタ 685"/>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87"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88" name="直線コネクタ 687"/>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89"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90" name="直線コネクタ 689"/>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91"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92" name="フローチャート: 判断 691"/>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3" name="フローチャート: 判断 6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4" name="フローチャート: 判断 693"/>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95" name="フローチャート: 判断 694"/>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96" name="フローチャート: 判断 695"/>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2" name="楕円 701"/>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3" name="【学校施設】&#10;一人当たり面積該当値テキスト"/>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129540</xdr:rowOff>
    </xdr:from>
    <xdr:to>
      <xdr:col>112</xdr:col>
      <xdr:colOff>38100</xdr:colOff>
      <xdr:row>61</xdr:row>
      <xdr:rowOff>59690</xdr:rowOff>
    </xdr:to>
    <xdr:sp macro="" textlink="">
      <xdr:nvSpPr>
        <xdr:cNvPr id="704" name="楕円 703"/>
        <xdr:cNvSpPr/>
      </xdr:nvSpPr>
      <xdr:spPr>
        <a:xfrm>
          <a:off x="212725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61</xdr:row>
      <xdr:rowOff>8890</xdr:rowOff>
    </xdr:to>
    <xdr:cxnSp macro="">
      <xdr:nvCxnSpPr>
        <xdr:cNvPr id="705" name="直線コネクタ 704"/>
        <xdr:cNvCxnSpPr/>
      </xdr:nvCxnSpPr>
      <xdr:spPr>
        <a:xfrm flipV="1">
          <a:off x="21323300" y="104394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114300</xdr:rowOff>
    </xdr:from>
    <xdr:to>
      <xdr:col>107</xdr:col>
      <xdr:colOff>101600</xdr:colOff>
      <xdr:row>61</xdr:row>
      <xdr:rowOff>44450</xdr:rowOff>
    </xdr:to>
    <xdr:sp macro="" textlink="">
      <xdr:nvSpPr>
        <xdr:cNvPr id="706" name="楕円 705"/>
        <xdr:cNvSpPr/>
      </xdr:nvSpPr>
      <xdr:spPr>
        <a:xfrm>
          <a:off x="20383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165100</xdr:rowOff>
    </xdr:from>
    <xdr:to>
      <xdr:col>111</xdr:col>
      <xdr:colOff>177800</xdr:colOff>
      <xdr:row>61</xdr:row>
      <xdr:rowOff>8890</xdr:rowOff>
    </xdr:to>
    <xdr:cxnSp macro="">
      <xdr:nvCxnSpPr>
        <xdr:cNvPr id="707" name="直線コネクタ 706"/>
        <xdr:cNvCxnSpPr/>
      </xdr:nvCxnSpPr>
      <xdr:spPr>
        <a:xfrm>
          <a:off x="20434300" y="1045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97790</xdr:rowOff>
    </xdr:from>
    <xdr:to>
      <xdr:col>102</xdr:col>
      <xdr:colOff>165100</xdr:colOff>
      <xdr:row>61</xdr:row>
      <xdr:rowOff>27940</xdr:rowOff>
    </xdr:to>
    <xdr:sp macro="" textlink="">
      <xdr:nvSpPr>
        <xdr:cNvPr id="708" name="楕円 707"/>
        <xdr:cNvSpPr/>
      </xdr:nvSpPr>
      <xdr:spPr>
        <a:xfrm>
          <a:off x="19494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165100</xdr:rowOff>
    </xdr:to>
    <xdr:cxnSp macro="">
      <xdr:nvCxnSpPr>
        <xdr:cNvPr id="709" name="直線コネクタ 708"/>
        <xdr:cNvCxnSpPr/>
      </xdr:nvCxnSpPr>
      <xdr:spPr>
        <a:xfrm>
          <a:off x="19545300" y="104355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118110</xdr:rowOff>
    </xdr:from>
    <xdr:to>
      <xdr:col>98</xdr:col>
      <xdr:colOff>38100</xdr:colOff>
      <xdr:row>61</xdr:row>
      <xdr:rowOff>48260</xdr:rowOff>
    </xdr:to>
    <xdr:sp macro="" textlink="">
      <xdr:nvSpPr>
        <xdr:cNvPr id="710" name="楕円 709"/>
        <xdr:cNvSpPr/>
      </xdr:nvSpPr>
      <xdr:spPr>
        <a:xfrm>
          <a:off x="18605500" y="104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148590</xdr:rowOff>
    </xdr:from>
    <xdr:to>
      <xdr:col>102</xdr:col>
      <xdr:colOff>114300</xdr:colOff>
      <xdr:row>60</xdr:row>
      <xdr:rowOff>168910</xdr:rowOff>
    </xdr:to>
    <xdr:cxnSp macro="">
      <xdr:nvCxnSpPr>
        <xdr:cNvPr id="711" name="直線コネクタ 710"/>
        <xdr:cNvCxnSpPr/>
      </xdr:nvCxnSpPr>
      <xdr:spPr>
        <a:xfrm flipV="1">
          <a:off x="18656300" y="1043559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2"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713"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714"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715" name="n_4aveValue【学校施設】&#10;一人当たり面積"/>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76217</xdr:rowOff>
    </xdr:from>
    <xdr:ext cx="469744" cy="259045"/>
    <xdr:sp macro="" textlink="">
      <xdr:nvSpPr>
        <xdr:cNvPr id="716" name="n_1mainValue【学校施設】&#10;一人当たり面積"/>
        <xdr:cNvSpPr txBox="1"/>
      </xdr:nvSpPr>
      <xdr:spPr>
        <a:xfrm>
          <a:off x="21075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60977</xdr:rowOff>
    </xdr:from>
    <xdr:ext cx="469744" cy="259045"/>
    <xdr:sp macro="" textlink="">
      <xdr:nvSpPr>
        <xdr:cNvPr id="717" name="n_2mainValue【学校施設】&#10;一人当たり面積"/>
        <xdr:cNvSpPr txBox="1"/>
      </xdr:nvSpPr>
      <xdr:spPr>
        <a:xfrm>
          <a:off x="20199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44467</xdr:rowOff>
    </xdr:from>
    <xdr:ext cx="469744" cy="259045"/>
    <xdr:sp macro="" textlink="">
      <xdr:nvSpPr>
        <xdr:cNvPr id="718" name="n_3mainValue【学校施設】&#10;一人当たり面積"/>
        <xdr:cNvSpPr txBox="1"/>
      </xdr:nvSpPr>
      <xdr:spPr>
        <a:xfrm>
          <a:off x="19310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64787</xdr:rowOff>
    </xdr:from>
    <xdr:ext cx="469744" cy="259045"/>
    <xdr:sp macro="" textlink="">
      <xdr:nvSpPr>
        <xdr:cNvPr id="719" name="n_4mainValue【学校施設】&#10;一人当たり面積"/>
        <xdr:cNvSpPr txBox="1"/>
      </xdr:nvSpPr>
      <xdr:spPr>
        <a:xfrm>
          <a:off x="18421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744" name="直線コネクタ 743"/>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747"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748" name="直線コネクタ 747"/>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749" name="【児童館】&#10;有形固定資産減価償却率平均値テキスト"/>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750" name="フローチャート: 判断 749"/>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751" name="フローチャート: 判断 750"/>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2" name="フローチャート: 判断 751"/>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53" name="フローチャート: 判断 752"/>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754" name="フローチャート: 判断 753"/>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160655</xdr:rowOff>
    </xdr:from>
    <xdr:to>
      <xdr:col>85</xdr:col>
      <xdr:colOff>177800</xdr:colOff>
      <xdr:row>80</xdr:row>
      <xdr:rowOff>90805</xdr:rowOff>
    </xdr:to>
    <xdr:sp macro="" textlink="">
      <xdr:nvSpPr>
        <xdr:cNvPr id="760" name="楕円 759"/>
        <xdr:cNvSpPr/>
      </xdr:nvSpPr>
      <xdr:spPr>
        <a:xfrm>
          <a:off x="16268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12082</xdr:rowOff>
    </xdr:from>
    <xdr:ext cx="405111" cy="259045"/>
    <xdr:sp macro="" textlink="">
      <xdr:nvSpPr>
        <xdr:cNvPr id="761" name="【児童館】&#10;有形固定資産減価償却率該当値テキスト"/>
        <xdr:cNvSpPr txBox="1"/>
      </xdr:nvSpPr>
      <xdr:spPr>
        <a:xfrm>
          <a:off x="16357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118745</xdr:rowOff>
    </xdr:from>
    <xdr:to>
      <xdr:col>81</xdr:col>
      <xdr:colOff>101600</xdr:colOff>
      <xdr:row>80</xdr:row>
      <xdr:rowOff>48895</xdr:rowOff>
    </xdr:to>
    <xdr:sp macro="" textlink="">
      <xdr:nvSpPr>
        <xdr:cNvPr id="762" name="楕円 761"/>
        <xdr:cNvSpPr/>
      </xdr:nvSpPr>
      <xdr:spPr>
        <a:xfrm>
          <a:off x="15430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80</xdr:row>
      <xdr:rowOff>40005</xdr:rowOff>
    </xdr:to>
    <xdr:cxnSp macro="">
      <xdr:nvCxnSpPr>
        <xdr:cNvPr id="763" name="直線コネクタ 762"/>
        <xdr:cNvCxnSpPr/>
      </xdr:nvCxnSpPr>
      <xdr:spPr>
        <a:xfrm>
          <a:off x="15481300" y="13714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764" name="楕円 763"/>
        <xdr:cNvSpPr/>
      </xdr:nvSpPr>
      <xdr:spPr>
        <a:xfrm>
          <a:off x="14541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79</xdr:row>
      <xdr:rowOff>169545</xdr:rowOff>
    </xdr:to>
    <xdr:cxnSp macro="">
      <xdr:nvCxnSpPr>
        <xdr:cNvPr id="765" name="直線コネクタ 764"/>
        <xdr:cNvCxnSpPr/>
      </xdr:nvCxnSpPr>
      <xdr:spPr>
        <a:xfrm>
          <a:off x="14592300" y="13674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6" name="楕円 765"/>
        <xdr:cNvSpPr/>
      </xdr:nvSpPr>
      <xdr:spPr>
        <a:xfrm>
          <a:off x="13652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81</xdr:row>
      <xdr:rowOff>140970</xdr:rowOff>
    </xdr:to>
    <xdr:cxnSp macro="">
      <xdr:nvCxnSpPr>
        <xdr:cNvPr id="767" name="直線コネクタ 766"/>
        <xdr:cNvCxnSpPr/>
      </xdr:nvCxnSpPr>
      <xdr:spPr>
        <a:xfrm flipV="1">
          <a:off x="13703300" y="13674089"/>
          <a:ext cx="8890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53975</xdr:rowOff>
    </xdr:from>
    <xdr:to>
      <xdr:col>67</xdr:col>
      <xdr:colOff>101600</xdr:colOff>
      <xdr:row>81</xdr:row>
      <xdr:rowOff>155575</xdr:rowOff>
    </xdr:to>
    <xdr:sp macro="" textlink="">
      <xdr:nvSpPr>
        <xdr:cNvPr id="768" name="楕円 767"/>
        <xdr:cNvSpPr/>
      </xdr:nvSpPr>
      <xdr:spPr>
        <a:xfrm>
          <a:off x="12763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104775</xdr:rowOff>
    </xdr:from>
    <xdr:to>
      <xdr:col>71</xdr:col>
      <xdr:colOff>177800</xdr:colOff>
      <xdr:row>81</xdr:row>
      <xdr:rowOff>140970</xdr:rowOff>
    </xdr:to>
    <xdr:cxnSp macro="">
      <xdr:nvCxnSpPr>
        <xdr:cNvPr id="769" name="直線コネクタ 768"/>
        <xdr:cNvCxnSpPr/>
      </xdr:nvCxnSpPr>
      <xdr:spPr>
        <a:xfrm>
          <a:off x="12814300" y="13992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770" name="n_1aveValue【児童館】&#10;有形固定資産減価償却率"/>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771"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772"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73"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65422</xdr:rowOff>
    </xdr:from>
    <xdr:ext cx="405111" cy="259045"/>
    <xdr:sp macro="" textlink="">
      <xdr:nvSpPr>
        <xdr:cNvPr id="774" name="n_1mainValue【児童館】&#10;有形固定資産減価償却率"/>
        <xdr:cNvSpPr txBox="1"/>
      </xdr:nvSpPr>
      <xdr:spPr>
        <a:xfrm>
          <a:off x="152660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775" name="n_2mainValue【児童館】&#10;有形固定資産減価償却率"/>
        <xdr:cNvSpPr txBox="1"/>
      </xdr:nvSpPr>
      <xdr:spPr>
        <a:xfrm>
          <a:off x="14389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76" name="n_3mainValue【児童館】&#10;有形固定資産減価償却率"/>
        <xdr:cNvSpPr txBox="1"/>
      </xdr:nvSpPr>
      <xdr:spPr>
        <a:xfrm>
          <a:off x="13500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146702</xdr:rowOff>
    </xdr:from>
    <xdr:ext cx="405111" cy="259045"/>
    <xdr:sp macro="" textlink="">
      <xdr:nvSpPr>
        <xdr:cNvPr id="777" name="n_4mainValue【児童館】&#10;有形固定資産減価償却率"/>
        <xdr:cNvSpPr txBox="1"/>
      </xdr:nvSpPr>
      <xdr:spPr>
        <a:xfrm>
          <a:off x="126117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801" name="直線コネクタ 800"/>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0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05" name="直線コネクタ 8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806"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07" name="フローチャート: 判断 80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809" name="フローチャート: 判断 80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0" name="フローチャート: 判断 809"/>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17" name="楕円 816"/>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18"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819" name="楕円 818"/>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820" name="直線コネクタ 819"/>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1" name="楕円 820"/>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822" name="直線コネクタ 821"/>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3" name="楕円 822"/>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86</xdr:row>
      <xdr:rowOff>0</xdr:rowOff>
    </xdr:to>
    <xdr:cxnSp macro="">
      <xdr:nvCxnSpPr>
        <xdr:cNvPr id="824" name="直線コネクタ 823"/>
        <xdr:cNvCxnSpPr/>
      </xdr:nvCxnSpPr>
      <xdr:spPr>
        <a:xfrm flipV="1">
          <a:off x="19545300" y="1463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5" name="楕円 824"/>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6" name="直線コネクタ 825"/>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28"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29"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831"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2"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3"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4"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6" name="直線コネクタ 8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7" name="テキスト ボックス 8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8" name="直線コネクタ 8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9" name="テキスト ボックス 8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0" name="直線コネクタ 8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1" name="テキスト ボックス 8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2" name="直線コネクタ 8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3" name="テキスト ボックス 8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5" name="テキスト ボックス 8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857" name="直線コネクタ 856"/>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858"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859" name="直線コネクタ 858"/>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860"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61" name="直線コネクタ 860"/>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862"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863" name="フローチャート: 判断 862"/>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4" name="フローチャート: 判断 86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865" name="フローチャート: 判断 864"/>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66" name="フローチャート: 判断 865"/>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867" name="フローチャート: 判断 866"/>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80263</xdr:rowOff>
    </xdr:from>
    <xdr:to>
      <xdr:col>85</xdr:col>
      <xdr:colOff>177800</xdr:colOff>
      <xdr:row>108</xdr:row>
      <xdr:rowOff>10413</xdr:rowOff>
    </xdr:to>
    <xdr:sp macro="" textlink="">
      <xdr:nvSpPr>
        <xdr:cNvPr id="873" name="楕円 872"/>
        <xdr:cNvSpPr/>
      </xdr:nvSpPr>
      <xdr:spPr>
        <a:xfrm>
          <a:off x="162687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166640</xdr:rowOff>
    </xdr:from>
    <xdr:ext cx="405111" cy="259045"/>
    <xdr:sp macro="" textlink="">
      <xdr:nvSpPr>
        <xdr:cNvPr id="874" name="【公民館】&#10;有形固定資産減価償却率該当値テキスト"/>
        <xdr:cNvSpPr txBox="1"/>
      </xdr:nvSpPr>
      <xdr:spPr>
        <a:xfrm>
          <a:off x="16357600" y="1834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100837</xdr:rowOff>
    </xdr:from>
    <xdr:to>
      <xdr:col>81</xdr:col>
      <xdr:colOff>101600</xdr:colOff>
      <xdr:row>108</xdr:row>
      <xdr:rowOff>30987</xdr:rowOff>
    </xdr:to>
    <xdr:sp macro="" textlink="">
      <xdr:nvSpPr>
        <xdr:cNvPr id="875" name="楕円 874"/>
        <xdr:cNvSpPr/>
      </xdr:nvSpPr>
      <xdr:spPr>
        <a:xfrm>
          <a:off x="1543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131063</xdr:rowOff>
    </xdr:from>
    <xdr:to>
      <xdr:col>85</xdr:col>
      <xdr:colOff>127000</xdr:colOff>
      <xdr:row>107</xdr:row>
      <xdr:rowOff>151637</xdr:rowOff>
    </xdr:to>
    <xdr:cxnSp macro="">
      <xdr:nvCxnSpPr>
        <xdr:cNvPr id="876" name="直線コネクタ 875"/>
        <xdr:cNvCxnSpPr/>
      </xdr:nvCxnSpPr>
      <xdr:spPr>
        <a:xfrm flipV="1">
          <a:off x="15481300" y="1847621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52832</xdr:rowOff>
    </xdr:from>
    <xdr:to>
      <xdr:col>76</xdr:col>
      <xdr:colOff>165100</xdr:colOff>
      <xdr:row>107</xdr:row>
      <xdr:rowOff>154432</xdr:rowOff>
    </xdr:to>
    <xdr:sp macro="" textlink="">
      <xdr:nvSpPr>
        <xdr:cNvPr id="877" name="楕円 876"/>
        <xdr:cNvSpPr/>
      </xdr:nvSpPr>
      <xdr:spPr>
        <a:xfrm>
          <a:off x="14541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103632</xdr:rowOff>
    </xdr:from>
    <xdr:to>
      <xdr:col>81</xdr:col>
      <xdr:colOff>50800</xdr:colOff>
      <xdr:row>107</xdr:row>
      <xdr:rowOff>151637</xdr:rowOff>
    </xdr:to>
    <xdr:cxnSp macro="">
      <xdr:nvCxnSpPr>
        <xdr:cNvPr id="878" name="直線コネクタ 877"/>
        <xdr:cNvCxnSpPr/>
      </xdr:nvCxnSpPr>
      <xdr:spPr>
        <a:xfrm>
          <a:off x="14592300" y="184487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87122</xdr:rowOff>
    </xdr:from>
    <xdr:to>
      <xdr:col>72</xdr:col>
      <xdr:colOff>38100</xdr:colOff>
      <xdr:row>108</xdr:row>
      <xdr:rowOff>17272</xdr:rowOff>
    </xdr:to>
    <xdr:sp macro="" textlink="">
      <xdr:nvSpPr>
        <xdr:cNvPr id="879" name="楕円 878"/>
        <xdr:cNvSpPr/>
      </xdr:nvSpPr>
      <xdr:spPr>
        <a:xfrm>
          <a:off x="13652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103632</xdr:rowOff>
    </xdr:from>
    <xdr:to>
      <xdr:col>76</xdr:col>
      <xdr:colOff>114300</xdr:colOff>
      <xdr:row>107</xdr:row>
      <xdr:rowOff>137922</xdr:rowOff>
    </xdr:to>
    <xdr:cxnSp macro="">
      <xdr:nvCxnSpPr>
        <xdr:cNvPr id="880" name="直線コネクタ 879"/>
        <xdr:cNvCxnSpPr/>
      </xdr:nvCxnSpPr>
      <xdr:spPr>
        <a:xfrm flipV="1">
          <a:off x="13703300" y="184487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881" name="楕円 880"/>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137922</xdr:rowOff>
    </xdr:to>
    <xdr:cxnSp macro="">
      <xdr:nvCxnSpPr>
        <xdr:cNvPr id="882" name="直線コネクタ 881"/>
        <xdr:cNvCxnSpPr/>
      </xdr:nvCxnSpPr>
      <xdr:spPr>
        <a:xfrm>
          <a:off x="12814300" y="18455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83"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884"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885"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886"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22114</xdr:rowOff>
    </xdr:from>
    <xdr:ext cx="405111" cy="259045"/>
    <xdr:sp macro="" textlink="">
      <xdr:nvSpPr>
        <xdr:cNvPr id="887" name="n_1mainValue【公民館】&#10;有形固定資産減価償却率"/>
        <xdr:cNvSpPr txBox="1"/>
      </xdr:nvSpPr>
      <xdr:spPr>
        <a:xfrm>
          <a:off x="152660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145559</xdr:rowOff>
    </xdr:from>
    <xdr:ext cx="405111" cy="259045"/>
    <xdr:sp macro="" textlink="">
      <xdr:nvSpPr>
        <xdr:cNvPr id="888" name="n_2mainValue【公民館】&#10;有形固定資産減価償却率"/>
        <xdr:cNvSpPr txBox="1"/>
      </xdr:nvSpPr>
      <xdr:spPr>
        <a:xfrm>
          <a:off x="14389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8399</xdr:rowOff>
    </xdr:from>
    <xdr:ext cx="405111" cy="259045"/>
    <xdr:sp macro="" textlink="">
      <xdr:nvSpPr>
        <xdr:cNvPr id="889" name="n_3mainValue【公民館】&#10;有形固定資産減価償却率"/>
        <xdr:cNvSpPr txBox="1"/>
      </xdr:nvSpPr>
      <xdr:spPr>
        <a:xfrm>
          <a:off x="13500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890" name="n_4mainValue【公民館】&#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917" name="直線コネクタ 916"/>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918"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919" name="直線コネクタ 918"/>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920"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921" name="直線コネクタ 920"/>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922"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923" name="フローチャート: 判断 922"/>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924" name="フローチャート: 判断 923"/>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925" name="フローチャート: 判断 924"/>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926" name="フローチャート: 判断 925"/>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927" name="フローチャート: 判断 926"/>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153307</xdr:rowOff>
    </xdr:from>
    <xdr:to>
      <xdr:col>116</xdr:col>
      <xdr:colOff>114300</xdr:colOff>
      <xdr:row>108</xdr:row>
      <xdr:rowOff>83457</xdr:rowOff>
    </xdr:to>
    <xdr:sp macro="" textlink="">
      <xdr:nvSpPr>
        <xdr:cNvPr id="933" name="楕円 932"/>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131734</xdr:rowOff>
    </xdr:from>
    <xdr:ext cx="469744" cy="259045"/>
    <xdr:sp macro="" textlink="">
      <xdr:nvSpPr>
        <xdr:cNvPr id="934" name="【公民館】&#10;一人当たり面積該当値テキスト"/>
        <xdr:cNvSpPr txBox="1"/>
      </xdr:nvSpPr>
      <xdr:spPr>
        <a:xfrm>
          <a:off x="22199600" y="184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153307</xdr:rowOff>
    </xdr:from>
    <xdr:to>
      <xdr:col>112</xdr:col>
      <xdr:colOff>38100</xdr:colOff>
      <xdr:row>108</xdr:row>
      <xdr:rowOff>83457</xdr:rowOff>
    </xdr:to>
    <xdr:sp macro="" textlink="">
      <xdr:nvSpPr>
        <xdr:cNvPr id="935" name="楕円 934"/>
        <xdr:cNvSpPr/>
      </xdr:nvSpPr>
      <xdr:spPr>
        <a:xfrm>
          <a:off x="21272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32657</xdr:rowOff>
    </xdr:from>
    <xdr:to>
      <xdr:col>116</xdr:col>
      <xdr:colOff>63500</xdr:colOff>
      <xdr:row>108</xdr:row>
      <xdr:rowOff>32657</xdr:rowOff>
    </xdr:to>
    <xdr:cxnSp macro="">
      <xdr:nvCxnSpPr>
        <xdr:cNvPr id="936" name="直線コネクタ 935"/>
        <xdr:cNvCxnSpPr/>
      </xdr:nvCxnSpPr>
      <xdr:spPr>
        <a:xfrm>
          <a:off x="21323300" y="1854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153307</xdr:rowOff>
    </xdr:from>
    <xdr:to>
      <xdr:col>107</xdr:col>
      <xdr:colOff>101600</xdr:colOff>
      <xdr:row>108</xdr:row>
      <xdr:rowOff>83457</xdr:rowOff>
    </xdr:to>
    <xdr:sp macro="" textlink="">
      <xdr:nvSpPr>
        <xdr:cNvPr id="937" name="楕円 936"/>
        <xdr:cNvSpPr/>
      </xdr:nvSpPr>
      <xdr:spPr>
        <a:xfrm>
          <a:off x="20383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32657</xdr:rowOff>
    </xdr:from>
    <xdr:to>
      <xdr:col>111</xdr:col>
      <xdr:colOff>177800</xdr:colOff>
      <xdr:row>108</xdr:row>
      <xdr:rowOff>32657</xdr:rowOff>
    </xdr:to>
    <xdr:cxnSp macro="">
      <xdr:nvCxnSpPr>
        <xdr:cNvPr id="938" name="直線コネクタ 937"/>
        <xdr:cNvCxnSpPr/>
      </xdr:nvCxnSpPr>
      <xdr:spPr>
        <a:xfrm>
          <a:off x="20434300" y="1854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153307</xdr:rowOff>
    </xdr:from>
    <xdr:to>
      <xdr:col>102</xdr:col>
      <xdr:colOff>165100</xdr:colOff>
      <xdr:row>108</xdr:row>
      <xdr:rowOff>83457</xdr:rowOff>
    </xdr:to>
    <xdr:sp macro="" textlink="">
      <xdr:nvSpPr>
        <xdr:cNvPr id="939" name="楕円 938"/>
        <xdr:cNvSpPr/>
      </xdr:nvSpPr>
      <xdr:spPr>
        <a:xfrm>
          <a:off x="19494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32657</xdr:rowOff>
    </xdr:from>
    <xdr:to>
      <xdr:col>107</xdr:col>
      <xdr:colOff>50800</xdr:colOff>
      <xdr:row>108</xdr:row>
      <xdr:rowOff>32657</xdr:rowOff>
    </xdr:to>
    <xdr:cxnSp macro="">
      <xdr:nvCxnSpPr>
        <xdr:cNvPr id="940" name="直線コネクタ 939"/>
        <xdr:cNvCxnSpPr/>
      </xdr:nvCxnSpPr>
      <xdr:spPr>
        <a:xfrm>
          <a:off x="19545300" y="1854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153307</xdr:rowOff>
    </xdr:from>
    <xdr:to>
      <xdr:col>98</xdr:col>
      <xdr:colOff>38100</xdr:colOff>
      <xdr:row>108</xdr:row>
      <xdr:rowOff>83457</xdr:rowOff>
    </xdr:to>
    <xdr:sp macro="" textlink="">
      <xdr:nvSpPr>
        <xdr:cNvPr id="941" name="楕円 940"/>
        <xdr:cNvSpPr/>
      </xdr:nvSpPr>
      <xdr:spPr>
        <a:xfrm>
          <a:off x="18605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32657</xdr:rowOff>
    </xdr:from>
    <xdr:to>
      <xdr:col>102</xdr:col>
      <xdr:colOff>114300</xdr:colOff>
      <xdr:row>108</xdr:row>
      <xdr:rowOff>32657</xdr:rowOff>
    </xdr:to>
    <xdr:cxnSp macro="">
      <xdr:nvCxnSpPr>
        <xdr:cNvPr id="942" name="直線コネクタ 941"/>
        <xdr:cNvCxnSpPr/>
      </xdr:nvCxnSpPr>
      <xdr:spPr>
        <a:xfrm>
          <a:off x="18656300" y="1854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943"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944"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945"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946"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74584</xdr:rowOff>
    </xdr:from>
    <xdr:ext cx="469744" cy="259045"/>
    <xdr:sp macro="" textlink="">
      <xdr:nvSpPr>
        <xdr:cNvPr id="947" name="n_1mainValue【公民館】&#10;一人当たり面積"/>
        <xdr:cNvSpPr txBox="1"/>
      </xdr:nvSpPr>
      <xdr:spPr>
        <a:xfrm>
          <a:off x="210757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74584</xdr:rowOff>
    </xdr:from>
    <xdr:ext cx="469744" cy="259045"/>
    <xdr:sp macro="" textlink="">
      <xdr:nvSpPr>
        <xdr:cNvPr id="948" name="n_2mainValue【公民館】&#10;一人当たり面積"/>
        <xdr:cNvSpPr txBox="1"/>
      </xdr:nvSpPr>
      <xdr:spPr>
        <a:xfrm>
          <a:off x="20199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74584</xdr:rowOff>
    </xdr:from>
    <xdr:ext cx="469744" cy="259045"/>
    <xdr:sp macro="" textlink="">
      <xdr:nvSpPr>
        <xdr:cNvPr id="949" name="n_3mainValue【公民館】&#10;一人当たり面積"/>
        <xdr:cNvSpPr txBox="1"/>
      </xdr:nvSpPr>
      <xdr:spPr>
        <a:xfrm>
          <a:off x="19310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74584</xdr:rowOff>
    </xdr:from>
    <xdr:ext cx="469744" cy="259045"/>
    <xdr:sp macro="" textlink="">
      <xdr:nvSpPr>
        <xdr:cNvPr id="950" name="n_4mainValue【公民館】&#10;一人当たり面積"/>
        <xdr:cNvSpPr txBox="1"/>
      </xdr:nvSpPr>
      <xdr:spPr>
        <a:xfrm>
          <a:off x="18421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有形固定資産減価償却率が類似団体平均と比較して、特に高くなっている施設は道路と公民館です。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道路は、本市全体の有形固定資産の約４割を占めています。道路の有形固定資産減価償却率は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を超えていることから、これが全体における有形固定資産減価償却率の高止まりに大きく影響しています。老朽化した道路ストックを適切に管理するため、定期的（</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毎）に点検を実施し、劣化が進んだものから修繕・更新を行い、安全性の確保に努めています。また、公民館機能を持つ地区市民センターについては「四日市市公共施設等総合管理計画」に基づき、計画的に長寿命化事業に取り組み、機能の維持及び安全性の確保に努め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一方、有形固定資産減価償却率が類似団体平均を特に下回っているのは、児童館です。児童館は、平成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月に、老朽化した橋北児童館を閉館し、平成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月に、新たに廃校を改修した橋北交流会館内のこども子育て交流プラザに機能を移転したため、有形固定資産減価償却率が低下しました。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前年度数値と比較すると、“認定こども園・幼稚園・保育所”及び学校施設の有形固定資産減価償却率が大きく低下しています。</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については、主に保々こども園の改修工事を実施したこと、また、学校施設については、主に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小中学校普通教室空調設備整備や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海蔵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小学校の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28320</xdr:rowOff>
    </xdr:from>
    <xdr:ext cx="405111" cy="259045"/>
    <xdr:sp macro="" textlink="">
      <xdr:nvSpPr>
        <xdr:cNvPr id="75" name="【図書館】&#10;有形固定資産減価償却率該当値テキスト"/>
        <xdr:cNvSpPr txBox="1"/>
      </xdr:nvSpPr>
      <xdr:spPr>
        <a:xfrm>
          <a:off x="4673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33565</xdr:rowOff>
    </xdr:from>
    <xdr:to>
      <xdr:col>20</xdr:col>
      <xdr:colOff>38100</xdr:colOff>
      <xdr:row>41</xdr:row>
      <xdr:rowOff>135165</xdr:rowOff>
    </xdr:to>
    <xdr:sp macro="" textlink="">
      <xdr:nvSpPr>
        <xdr:cNvPr id="76" name="楕円 75"/>
        <xdr:cNvSpPr/>
      </xdr:nvSpPr>
      <xdr:spPr>
        <a:xfrm>
          <a:off x="3746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84365</xdr:rowOff>
    </xdr:from>
    <xdr:to>
      <xdr:col>24</xdr:col>
      <xdr:colOff>63500</xdr:colOff>
      <xdr:row>41</xdr:row>
      <xdr:rowOff>100693</xdr:rowOff>
    </xdr:to>
    <xdr:cxnSp macro="">
      <xdr:nvCxnSpPr>
        <xdr:cNvPr id="77" name="直線コネクタ 76"/>
        <xdr:cNvCxnSpPr/>
      </xdr:nvCxnSpPr>
      <xdr:spPr>
        <a:xfrm>
          <a:off x="3797300" y="71138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170724</xdr:rowOff>
    </xdr:from>
    <xdr:to>
      <xdr:col>15</xdr:col>
      <xdr:colOff>101600</xdr:colOff>
      <xdr:row>41</xdr:row>
      <xdr:rowOff>100874</xdr:rowOff>
    </xdr:to>
    <xdr:sp macro="" textlink="">
      <xdr:nvSpPr>
        <xdr:cNvPr id="78" name="楕円 77"/>
        <xdr:cNvSpPr/>
      </xdr:nvSpPr>
      <xdr:spPr>
        <a:xfrm>
          <a:off x="2857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50074</xdr:rowOff>
    </xdr:from>
    <xdr:to>
      <xdr:col>19</xdr:col>
      <xdr:colOff>177800</xdr:colOff>
      <xdr:row>41</xdr:row>
      <xdr:rowOff>84365</xdr:rowOff>
    </xdr:to>
    <xdr:cxnSp macro="">
      <xdr:nvCxnSpPr>
        <xdr:cNvPr id="79" name="直線コネクタ 78"/>
        <xdr:cNvCxnSpPr/>
      </xdr:nvCxnSpPr>
      <xdr:spPr>
        <a:xfrm>
          <a:off x="2908300" y="70795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xdr:rowOff>
    </xdr:from>
    <xdr:to>
      <xdr:col>10</xdr:col>
      <xdr:colOff>165100</xdr:colOff>
      <xdr:row>41</xdr:row>
      <xdr:rowOff>115570</xdr:rowOff>
    </xdr:to>
    <xdr:sp macro="" textlink="">
      <xdr:nvSpPr>
        <xdr:cNvPr id="80" name="楕円 79"/>
        <xdr:cNvSpPr/>
      </xdr:nvSpPr>
      <xdr:spPr>
        <a:xfrm>
          <a:off x="196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50074</xdr:rowOff>
    </xdr:from>
    <xdr:to>
      <xdr:col>15</xdr:col>
      <xdr:colOff>50800</xdr:colOff>
      <xdr:row>41</xdr:row>
      <xdr:rowOff>64770</xdr:rowOff>
    </xdr:to>
    <xdr:cxnSp macro="">
      <xdr:nvCxnSpPr>
        <xdr:cNvPr id="81" name="直線コネクタ 80"/>
        <xdr:cNvCxnSpPr/>
      </xdr:nvCxnSpPr>
      <xdr:spPr>
        <a:xfrm flipV="1">
          <a:off x="2019300" y="707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151130</xdr:rowOff>
    </xdr:from>
    <xdr:to>
      <xdr:col>6</xdr:col>
      <xdr:colOff>38100</xdr:colOff>
      <xdr:row>41</xdr:row>
      <xdr:rowOff>81280</xdr:rowOff>
    </xdr:to>
    <xdr:sp macro="" textlink="">
      <xdr:nvSpPr>
        <xdr:cNvPr id="82" name="楕円 81"/>
        <xdr:cNvSpPr/>
      </xdr:nvSpPr>
      <xdr:spPr>
        <a:xfrm>
          <a:off x="107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30480</xdr:rowOff>
    </xdr:from>
    <xdr:to>
      <xdr:col>10</xdr:col>
      <xdr:colOff>114300</xdr:colOff>
      <xdr:row>41</xdr:row>
      <xdr:rowOff>64770</xdr:rowOff>
    </xdr:to>
    <xdr:cxnSp macro="">
      <xdr:nvCxnSpPr>
        <xdr:cNvPr id="83" name="直線コネクタ 82"/>
        <xdr:cNvCxnSpPr/>
      </xdr:nvCxnSpPr>
      <xdr:spPr>
        <a:xfrm>
          <a:off x="1130300" y="7059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126292</xdr:rowOff>
    </xdr:from>
    <xdr:ext cx="405111" cy="259045"/>
    <xdr:sp macro="" textlink="">
      <xdr:nvSpPr>
        <xdr:cNvPr id="88" name="n_1mainValue【図書館】&#10;有形固定資産減価償却率"/>
        <xdr:cNvSpPr txBox="1"/>
      </xdr:nvSpPr>
      <xdr:spPr>
        <a:xfrm>
          <a:off x="35820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92001</xdr:rowOff>
    </xdr:from>
    <xdr:ext cx="405111" cy="259045"/>
    <xdr:sp macro="" textlink="">
      <xdr:nvSpPr>
        <xdr:cNvPr id="89" name="n_2mainValue【図書館】&#10;有形固定資産減価償却率"/>
        <xdr:cNvSpPr txBox="1"/>
      </xdr:nvSpPr>
      <xdr:spPr>
        <a:xfrm>
          <a:off x="2705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106697</xdr:rowOff>
    </xdr:from>
    <xdr:ext cx="405111" cy="259045"/>
    <xdr:sp macro="" textlink="">
      <xdr:nvSpPr>
        <xdr:cNvPr id="90" name="n_3mainValue【図書館】&#10;有形固定資産減価償却率"/>
        <xdr:cNvSpPr txBox="1"/>
      </xdr:nvSpPr>
      <xdr:spPr>
        <a:xfrm>
          <a:off x="1816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72407</xdr:rowOff>
    </xdr:from>
    <xdr:ext cx="405111" cy="259045"/>
    <xdr:sp macro="" textlink="">
      <xdr:nvSpPr>
        <xdr:cNvPr id="91" name="n_4mainValue【図書館】&#10;有形固定資産減価償却率"/>
        <xdr:cNvSpPr txBox="1"/>
      </xdr:nvSpPr>
      <xdr:spPr>
        <a:xfrm>
          <a:off x="927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9" name="楕円 128"/>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43197</xdr:rowOff>
    </xdr:from>
    <xdr:ext cx="469744" cy="259045"/>
    <xdr:sp macro="" textlink="">
      <xdr:nvSpPr>
        <xdr:cNvPr id="130" name="【図書館】&#10;一人当たり面積該当値テキスト"/>
        <xdr:cNvSpPr txBox="1"/>
      </xdr:nvSpPr>
      <xdr:spPr>
        <a:xfrm>
          <a:off x="10515600" y="672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2" name="直線コネクタ 131"/>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4" name="直線コネクタ 133"/>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6" name="直線コネクタ 135"/>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8" name="直線コネクタ 137"/>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3"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6"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87" name="楕円 186"/>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88" name="【体育館・プー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89" name="楕円 188"/>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59</xdr:row>
      <xdr:rowOff>30480</xdr:rowOff>
    </xdr:to>
    <xdr:cxnSp macro="">
      <xdr:nvCxnSpPr>
        <xdr:cNvPr id="190" name="直線コネクタ 189"/>
        <xdr:cNvCxnSpPr/>
      </xdr:nvCxnSpPr>
      <xdr:spPr>
        <a:xfrm>
          <a:off x="3797300" y="101403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118745</xdr:rowOff>
    </xdr:from>
    <xdr:to>
      <xdr:col>15</xdr:col>
      <xdr:colOff>101600</xdr:colOff>
      <xdr:row>59</xdr:row>
      <xdr:rowOff>48895</xdr:rowOff>
    </xdr:to>
    <xdr:sp macro="" textlink="">
      <xdr:nvSpPr>
        <xdr:cNvPr id="191" name="楕円 190"/>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24765</xdr:rowOff>
    </xdr:to>
    <xdr:cxnSp macro="">
      <xdr:nvCxnSpPr>
        <xdr:cNvPr id="192" name="直線コネクタ 191"/>
        <xdr:cNvCxnSpPr/>
      </xdr:nvCxnSpPr>
      <xdr:spPr>
        <a:xfrm>
          <a:off x="2908300" y="10113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93" name="楕円 192"/>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169545</xdr:rowOff>
    </xdr:to>
    <xdr:cxnSp macro="">
      <xdr:nvCxnSpPr>
        <xdr:cNvPr id="194" name="直線コネクタ 193"/>
        <xdr:cNvCxnSpPr/>
      </xdr:nvCxnSpPr>
      <xdr:spPr>
        <a:xfrm>
          <a:off x="2019300" y="100812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46355</xdr:rowOff>
    </xdr:from>
    <xdr:to>
      <xdr:col>6</xdr:col>
      <xdr:colOff>38100</xdr:colOff>
      <xdr:row>58</xdr:row>
      <xdr:rowOff>147955</xdr:rowOff>
    </xdr:to>
    <xdr:sp macro="" textlink="">
      <xdr:nvSpPr>
        <xdr:cNvPr id="195" name="楕円 194"/>
        <xdr:cNvSpPr/>
      </xdr:nvSpPr>
      <xdr:spPr>
        <a:xfrm>
          <a:off x="1079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97155</xdr:rowOff>
    </xdr:from>
    <xdr:to>
      <xdr:col>10</xdr:col>
      <xdr:colOff>114300</xdr:colOff>
      <xdr:row>58</xdr:row>
      <xdr:rowOff>137160</xdr:rowOff>
    </xdr:to>
    <xdr:cxnSp macro="">
      <xdr:nvCxnSpPr>
        <xdr:cNvPr id="196" name="直線コネクタ 195"/>
        <xdr:cNvCxnSpPr/>
      </xdr:nvCxnSpPr>
      <xdr:spPr>
        <a:xfrm>
          <a:off x="1130300" y="1004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66692</xdr:rowOff>
    </xdr:from>
    <xdr:ext cx="405111" cy="259045"/>
    <xdr:sp macro="" textlink="">
      <xdr:nvSpPr>
        <xdr:cNvPr id="201" name="n_1main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202" name="n_2mainValue【体育館・プール】&#10;有形固定資産減価償却率"/>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203" name="n_3mainValue【体育館・プー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164482</xdr:rowOff>
    </xdr:from>
    <xdr:ext cx="405111" cy="259045"/>
    <xdr:sp macro="" textlink="">
      <xdr:nvSpPr>
        <xdr:cNvPr id="204" name="n_4mainValue【体育館・プール】&#10;有形固定資産減価償却率"/>
        <xdr:cNvSpPr txBox="1"/>
      </xdr:nvSpPr>
      <xdr:spPr>
        <a:xfrm>
          <a:off x="927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44" name="楕円 243"/>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35577</xdr:rowOff>
    </xdr:from>
    <xdr:ext cx="469744" cy="259045"/>
    <xdr:sp macro="" textlink="">
      <xdr:nvSpPr>
        <xdr:cNvPr id="245" name="【体育館・プール】&#10;一人当たり面積該当値テキスト"/>
        <xdr:cNvSpPr txBox="1"/>
      </xdr:nvSpPr>
      <xdr:spPr>
        <a:xfrm>
          <a:off x="10515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6" name="楕円 245"/>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47" name="直線コネクタ 246"/>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248" name="楕円 247"/>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249" name="直線コネクタ 248"/>
        <xdr:cNvCxnSpPr/>
      </xdr:nvCxnSpPr>
      <xdr:spPr>
        <a:xfrm>
          <a:off x="8750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0" name="楕円 249"/>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0</xdr:rowOff>
    </xdr:to>
    <xdr:cxnSp macro="">
      <xdr:nvCxnSpPr>
        <xdr:cNvPr id="251" name="直線コネクタ 250"/>
        <xdr:cNvCxnSpPr/>
      </xdr:nvCxnSpPr>
      <xdr:spPr>
        <a:xfrm>
          <a:off x="7861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2" name="楕円 251"/>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3" name="直線コネクタ 252"/>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58"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259" name="n_2mainValue【体育館・プール】&#10;一人当たり面積"/>
        <xdr:cNvSpPr txBox="1"/>
      </xdr:nvSpPr>
      <xdr:spPr>
        <a:xfrm>
          <a:off x="8515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0" name="n_3mainValue【体育館・プール】&#10;一人当たり面積"/>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1" name="n_4mainValue【体育館・プール】&#10;一人当たり面積"/>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154305</xdr:rowOff>
    </xdr:from>
    <xdr:to>
      <xdr:col>24</xdr:col>
      <xdr:colOff>62865</xdr:colOff>
      <xdr:row>83</xdr:row>
      <xdr:rowOff>43814</xdr:rowOff>
    </xdr:to>
    <xdr:cxnSp macro="">
      <xdr:nvCxnSpPr>
        <xdr:cNvPr id="286" name="直線コネクタ 285"/>
        <xdr:cNvCxnSpPr/>
      </xdr:nvCxnSpPr>
      <xdr:spPr>
        <a:xfrm flipV="1">
          <a:off x="4634865" y="13527405"/>
          <a:ext cx="0" cy="74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47641</xdr:rowOff>
    </xdr:from>
    <xdr:ext cx="405111" cy="259045"/>
    <xdr:sp macro="" textlink="">
      <xdr:nvSpPr>
        <xdr:cNvPr id="287" name="【福祉施設】&#10;有形固定資産減価償却率最小値テキスト"/>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43814</xdr:rowOff>
    </xdr:from>
    <xdr:to>
      <xdr:col>24</xdr:col>
      <xdr:colOff>152400</xdr:colOff>
      <xdr:row>83</xdr:row>
      <xdr:rowOff>43814</xdr:rowOff>
    </xdr:to>
    <xdr:cxnSp macro="">
      <xdr:nvCxnSpPr>
        <xdr:cNvPr id="288" name="直線コネクタ 287"/>
        <xdr:cNvCxnSpPr/>
      </xdr:nvCxnSpPr>
      <xdr:spPr>
        <a:xfrm>
          <a:off x="4546600" y="1427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100982</xdr:rowOff>
    </xdr:from>
    <xdr:ext cx="405111" cy="259045"/>
    <xdr:sp macro="" textlink="">
      <xdr:nvSpPr>
        <xdr:cNvPr id="289" name="【福祉施設】&#10;有形固定資産減価償却率最大値テキスト"/>
        <xdr:cNvSpPr txBox="1"/>
      </xdr:nvSpPr>
      <xdr:spPr>
        <a:xfrm>
          <a:off x="4673600" y="1330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154305</xdr:rowOff>
    </xdr:from>
    <xdr:to>
      <xdr:col>24</xdr:col>
      <xdr:colOff>152400</xdr:colOff>
      <xdr:row>78</xdr:row>
      <xdr:rowOff>154305</xdr:rowOff>
    </xdr:to>
    <xdr:cxnSp macro="">
      <xdr:nvCxnSpPr>
        <xdr:cNvPr id="290" name="直線コネクタ 289"/>
        <xdr:cNvCxnSpPr/>
      </xdr:nvCxnSpPr>
      <xdr:spPr>
        <a:xfrm>
          <a:off x="4546600" y="1352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91" name="【福祉施設】&#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92" name="フローチャート: 判断 291"/>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151130</xdr:rowOff>
    </xdr:from>
    <xdr:to>
      <xdr:col>20</xdr:col>
      <xdr:colOff>38100</xdr:colOff>
      <xdr:row>81</xdr:row>
      <xdr:rowOff>81280</xdr:rowOff>
    </xdr:to>
    <xdr:sp macro="" textlink="">
      <xdr:nvSpPr>
        <xdr:cNvPr id="293" name="フローチャート: 判断 292"/>
        <xdr:cNvSpPr/>
      </xdr:nvSpPr>
      <xdr:spPr>
        <a:xfrm>
          <a:off x="3746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133986</xdr:rowOff>
    </xdr:from>
    <xdr:to>
      <xdr:col>15</xdr:col>
      <xdr:colOff>101600</xdr:colOff>
      <xdr:row>81</xdr:row>
      <xdr:rowOff>64136</xdr:rowOff>
    </xdr:to>
    <xdr:sp macro="" textlink="">
      <xdr:nvSpPr>
        <xdr:cNvPr id="294" name="フローチャート: 判断 293"/>
        <xdr:cNvSpPr/>
      </xdr:nvSpPr>
      <xdr:spPr>
        <a:xfrm>
          <a:off x="2857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99695</xdr:rowOff>
    </xdr:from>
    <xdr:to>
      <xdr:col>10</xdr:col>
      <xdr:colOff>165100</xdr:colOff>
      <xdr:row>81</xdr:row>
      <xdr:rowOff>29845</xdr:rowOff>
    </xdr:to>
    <xdr:sp macro="" textlink="">
      <xdr:nvSpPr>
        <xdr:cNvPr id="295" name="フローチャート: 判断 294"/>
        <xdr:cNvSpPr/>
      </xdr:nvSpPr>
      <xdr:spPr>
        <a:xfrm>
          <a:off x="1968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59689</xdr:rowOff>
    </xdr:from>
    <xdr:to>
      <xdr:col>6</xdr:col>
      <xdr:colOff>38100</xdr:colOff>
      <xdr:row>80</xdr:row>
      <xdr:rowOff>161289</xdr:rowOff>
    </xdr:to>
    <xdr:sp macro="" textlink="">
      <xdr:nvSpPr>
        <xdr:cNvPr id="296" name="フローチャート: 判断 295"/>
        <xdr:cNvSpPr/>
      </xdr:nvSpPr>
      <xdr:spPr>
        <a:xfrm>
          <a:off x="10795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302" name="楕円 301"/>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127016</xdr:rowOff>
    </xdr:from>
    <xdr:ext cx="405111" cy="259045"/>
    <xdr:sp macro="" textlink="">
      <xdr:nvSpPr>
        <xdr:cNvPr id="303" name="【福祉施設】&#10;有形固定資産減価償却率該当値テキスト"/>
        <xdr:cNvSpPr txBox="1"/>
      </xdr:nvSpPr>
      <xdr:spPr>
        <a:xfrm>
          <a:off x="4673600"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304" name="楕円 303"/>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80</xdr:row>
      <xdr:rowOff>13336</xdr:rowOff>
    </xdr:to>
    <xdr:cxnSp macro="">
      <xdr:nvCxnSpPr>
        <xdr:cNvPr id="305" name="直線コネクタ 304"/>
        <xdr:cNvCxnSpPr/>
      </xdr:nvCxnSpPr>
      <xdr:spPr>
        <a:xfrm flipV="1">
          <a:off x="3797300" y="13635989"/>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154939</xdr:rowOff>
    </xdr:from>
    <xdr:to>
      <xdr:col>15</xdr:col>
      <xdr:colOff>101600</xdr:colOff>
      <xdr:row>85</xdr:row>
      <xdr:rowOff>85089</xdr:rowOff>
    </xdr:to>
    <xdr:sp macro="" textlink="">
      <xdr:nvSpPr>
        <xdr:cNvPr id="306" name="楕円 305"/>
        <xdr:cNvSpPr/>
      </xdr:nvSpPr>
      <xdr:spPr>
        <a:xfrm>
          <a:off x="2857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85</xdr:row>
      <xdr:rowOff>34289</xdr:rowOff>
    </xdr:to>
    <xdr:cxnSp macro="">
      <xdr:nvCxnSpPr>
        <xdr:cNvPr id="307" name="直線コネクタ 306"/>
        <xdr:cNvCxnSpPr/>
      </xdr:nvCxnSpPr>
      <xdr:spPr>
        <a:xfrm flipV="1">
          <a:off x="2908300" y="13729336"/>
          <a:ext cx="889000" cy="8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130175</xdr:rowOff>
    </xdr:from>
    <xdr:to>
      <xdr:col>10</xdr:col>
      <xdr:colOff>165100</xdr:colOff>
      <xdr:row>85</xdr:row>
      <xdr:rowOff>60325</xdr:rowOff>
    </xdr:to>
    <xdr:sp macro="" textlink="">
      <xdr:nvSpPr>
        <xdr:cNvPr id="308" name="楕円 307"/>
        <xdr:cNvSpPr/>
      </xdr:nvSpPr>
      <xdr:spPr>
        <a:xfrm>
          <a:off x="196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xdr:rowOff>
    </xdr:from>
    <xdr:to>
      <xdr:col>15</xdr:col>
      <xdr:colOff>50800</xdr:colOff>
      <xdr:row>85</xdr:row>
      <xdr:rowOff>34289</xdr:rowOff>
    </xdr:to>
    <xdr:cxnSp macro="">
      <xdr:nvCxnSpPr>
        <xdr:cNvPr id="309" name="直線コネクタ 308"/>
        <xdr:cNvCxnSpPr/>
      </xdr:nvCxnSpPr>
      <xdr:spPr>
        <a:xfrm>
          <a:off x="2019300" y="145827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310" name="楕円 309"/>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160020</xdr:rowOff>
    </xdr:from>
    <xdr:to>
      <xdr:col>10</xdr:col>
      <xdr:colOff>114300</xdr:colOff>
      <xdr:row>85</xdr:row>
      <xdr:rowOff>9525</xdr:rowOff>
    </xdr:to>
    <xdr:cxnSp macro="">
      <xdr:nvCxnSpPr>
        <xdr:cNvPr id="311" name="直線コネクタ 310"/>
        <xdr:cNvCxnSpPr/>
      </xdr:nvCxnSpPr>
      <xdr:spPr>
        <a:xfrm>
          <a:off x="1130300" y="14561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72407</xdr:rowOff>
    </xdr:from>
    <xdr:ext cx="405111" cy="259045"/>
    <xdr:sp macro="" textlink="">
      <xdr:nvSpPr>
        <xdr:cNvPr id="312" name="n_1aveValue【福祉施設】&#10;有形固定資産減価償却率"/>
        <xdr:cNvSpPr txBox="1"/>
      </xdr:nvSpPr>
      <xdr:spPr>
        <a:xfrm>
          <a:off x="35820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80663</xdr:rowOff>
    </xdr:from>
    <xdr:ext cx="405111" cy="259045"/>
    <xdr:sp macro="" textlink="">
      <xdr:nvSpPr>
        <xdr:cNvPr id="313" name="n_2aveValue【福祉施設】&#10;有形固定資産減価償却率"/>
        <xdr:cNvSpPr txBox="1"/>
      </xdr:nvSpPr>
      <xdr:spPr>
        <a:xfrm>
          <a:off x="2705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14" name="n_3aveValue【福祉施設】&#10;有形固定資産減価償却率"/>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6366</xdr:rowOff>
    </xdr:from>
    <xdr:ext cx="405111" cy="259045"/>
    <xdr:sp macro="" textlink="">
      <xdr:nvSpPr>
        <xdr:cNvPr id="315" name="n_4aveValue【福祉施設】&#10;有形固定資産減価償却率"/>
        <xdr:cNvSpPr txBox="1"/>
      </xdr:nvSpPr>
      <xdr:spPr>
        <a:xfrm>
          <a:off x="927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316" name="n_1mainValue【福祉施設】&#10;有形固定資産減価償却率"/>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76216</xdr:rowOff>
    </xdr:from>
    <xdr:ext cx="405111" cy="259045"/>
    <xdr:sp macro="" textlink="">
      <xdr:nvSpPr>
        <xdr:cNvPr id="317" name="n_2mainValue【福祉施設】&#10;有形固定資産減価償却率"/>
        <xdr:cNvSpPr txBox="1"/>
      </xdr:nvSpPr>
      <xdr:spPr>
        <a:xfrm>
          <a:off x="2705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51452</xdr:rowOff>
    </xdr:from>
    <xdr:ext cx="405111" cy="259045"/>
    <xdr:sp macro="" textlink="">
      <xdr:nvSpPr>
        <xdr:cNvPr id="318" name="n_3mainValue【福祉施設】&#10;有形固定資産減価償却率"/>
        <xdr:cNvSpPr txBox="1"/>
      </xdr:nvSpPr>
      <xdr:spPr>
        <a:xfrm>
          <a:off x="18167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319" name="n_4mainValue【福祉施設】&#10;有形固定資産減価償却率"/>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3" name="直線コネクタ 342"/>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4"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5" name="直線コネクタ 344"/>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6"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7" name="直線コネクタ 346"/>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8"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9" name="フローチャート: 判断 348"/>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0" name="フローチャート: 判断 349"/>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2" name="フローチャート: 判断 35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3" name="フローチャート: 判断 352"/>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59" name="楕円 358"/>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60" name="【福祉施設】&#10;一人当たり面積該当値テキスト"/>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61" name="楕円 360"/>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62" name="直線コネクタ 361"/>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3" name="楕円 362"/>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57150</xdr:rowOff>
    </xdr:to>
    <xdr:cxnSp macro="">
      <xdr:nvCxnSpPr>
        <xdr:cNvPr id="364" name="直線コネクタ 363"/>
        <xdr:cNvCxnSpPr/>
      </xdr:nvCxnSpPr>
      <xdr:spPr>
        <a:xfrm flipV="1">
          <a:off x="8750300" y="1457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5" name="楕円 364"/>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57150</xdr:rowOff>
    </xdr:to>
    <xdr:cxnSp macro="">
      <xdr:nvCxnSpPr>
        <xdr:cNvPr id="366" name="直線コネクタ 365"/>
        <xdr:cNvCxnSpPr/>
      </xdr:nvCxnSpPr>
      <xdr:spPr>
        <a:xfrm>
          <a:off x="7861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7" name="楕円 366"/>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57150</xdr:rowOff>
    </xdr:to>
    <xdr:cxnSp macro="">
      <xdr:nvCxnSpPr>
        <xdr:cNvPr id="368" name="直線コネクタ 367"/>
        <xdr:cNvCxnSpPr/>
      </xdr:nvCxnSpPr>
      <xdr:spPr>
        <a:xfrm>
          <a:off x="6972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9"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1"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2"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73" name="n_1mainValue【福祉施設】&#10;一人当たり面積"/>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4" name="n_2mainValue【福祉施設】&#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5" name="n_3mainValue【福祉施設】&#10;一人当たり面積"/>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6"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2" name="直線コネクタ 401"/>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3"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4" name="直線コネクタ 403"/>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5"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6" name="直線コネクタ 40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9" name="フローチャート: 判断 408"/>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0" name="フローチャート: 判断 409"/>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1" name="フローチャート: 判断 41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2" name="フローチャート: 判断 411"/>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8" name="楕円 417"/>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419" name="【市民会館】&#10;有形固定資産減価償却率該当値テキスト"/>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113574</xdr:rowOff>
    </xdr:from>
    <xdr:to>
      <xdr:col>20</xdr:col>
      <xdr:colOff>38100</xdr:colOff>
      <xdr:row>106</xdr:row>
      <xdr:rowOff>43724</xdr:rowOff>
    </xdr:to>
    <xdr:sp macro="" textlink="">
      <xdr:nvSpPr>
        <xdr:cNvPr id="420" name="楕円 419"/>
        <xdr:cNvSpPr/>
      </xdr:nvSpPr>
      <xdr:spPr>
        <a:xfrm>
          <a:off x="3746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164374</xdr:rowOff>
    </xdr:to>
    <xdr:cxnSp macro="">
      <xdr:nvCxnSpPr>
        <xdr:cNvPr id="421" name="直線コネクタ 420"/>
        <xdr:cNvCxnSpPr/>
      </xdr:nvCxnSpPr>
      <xdr:spPr>
        <a:xfrm flipV="1">
          <a:off x="3797300" y="18021300"/>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22" name="楕円 421"/>
        <xdr:cNvSpPr/>
      </xdr:nvSpPr>
      <xdr:spPr>
        <a:xfrm>
          <a:off x="2857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164374</xdr:rowOff>
    </xdr:from>
    <xdr:to>
      <xdr:col>19</xdr:col>
      <xdr:colOff>177800</xdr:colOff>
      <xdr:row>105</xdr:row>
      <xdr:rowOff>169273</xdr:rowOff>
    </xdr:to>
    <xdr:cxnSp macro="">
      <xdr:nvCxnSpPr>
        <xdr:cNvPr id="423" name="直線コネクタ 422"/>
        <xdr:cNvCxnSpPr/>
      </xdr:nvCxnSpPr>
      <xdr:spPr>
        <a:xfrm flipV="1">
          <a:off x="2908300" y="181666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110308</xdr:rowOff>
    </xdr:from>
    <xdr:to>
      <xdr:col>10</xdr:col>
      <xdr:colOff>165100</xdr:colOff>
      <xdr:row>106</xdr:row>
      <xdr:rowOff>40458</xdr:rowOff>
    </xdr:to>
    <xdr:sp macro="" textlink="">
      <xdr:nvSpPr>
        <xdr:cNvPr id="424" name="楕円 423"/>
        <xdr:cNvSpPr/>
      </xdr:nvSpPr>
      <xdr:spPr>
        <a:xfrm>
          <a:off x="1968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161108</xdr:rowOff>
    </xdr:from>
    <xdr:to>
      <xdr:col>15</xdr:col>
      <xdr:colOff>50800</xdr:colOff>
      <xdr:row>105</xdr:row>
      <xdr:rowOff>169273</xdr:rowOff>
    </xdr:to>
    <xdr:cxnSp macro="">
      <xdr:nvCxnSpPr>
        <xdr:cNvPr id="425" name="直線コネクタ 424"/>
        <xdr:cNvCxnSpPr/>
      </xdr:nvCxnSpPr>
      <xdr:spPr>
        <a:xfrm>
          <a:off x="2019300" y="181633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xdr:rowOff>
    </xdr:from>
    <xdr:to>
      <xdr:col>6</xdr:col>
      <xdr:colOff>38100</xdr:colOff>
      <xdr:row>106</xdr:row>
      <xdr:rowOff>102507</xdr:rowOff>
    </xdr:to>
    <xdr:sp macro="" textlink="">
      <xdr:nvSpPr>
        <xdr:cNvPr id="426" name="楕円 425"/>
        <xdr:cNvSpPr/>
      </xdr:nvSpPr>
      <xdr:spPr>
        <a:xfrm>
          <a:off x="1079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161108</xdr:rowOff>
    </xdr:from>
    <xdr:to>
      <xdr:col>10</xdr:col>
      <xdr:colOff>114300</xdr:colOff>
      <xdr:row>106</xdr:row>
      <xdr:rowOff>51707</xdr:rowOff>
    </xdr:to>
    <xdr:cxnSp macro="">
      <xdr:nvCxnSpPr>
        <xdr:cNvPr id="427" name="直線コネクタ 426"/>
        <xdr:cNvCxnSpPr/>
      </xdr:nvCxnSpPr>
      <xdr:spPr>
        <a:xfrm flipV="1">
          <a:off x="1130300" y="181633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8"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9"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1"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34851</xdr:rowOff>
    </xdr:from>
    <xdr:ext cx="405111" cy="259045"/>
    <xdr:sp macro="" textlink="">
      <xdr:nvSpPr>
        <xdr:cNvPr id="432" name="n_1mainValue【市民会館】&#10;有形固定資産減価償却率"/>
        <xdr:cNvSpPr txBox="1"/>
      </xdr:nvSpPr>
      <xdr:spPr>
        <a:xfrm>
          <a:off x="3582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3" name="n_2mainValue【市民会館】&#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31585</xdr:rowOff>
    </xdr:from>
    <xdr:ext cx="405111" cy="259045"/>
    <xdr:sp macro="" textlink="">
      <xdr:nvSpPr>
        <xdr:cNvPr id="434" name="n_3mainValue【市民会館】&#10;有形固定資産減価償却率"/>
        <xdr:cNvSpPr txBox="1"/>
      </xdr:nvSpPr>
      <xdr:spPr>
        <a:xfrm>
          <a:off x="1816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93634</xdr:rowOff>
    </xdr:from>
    <xdr:ext cx="405111" cy="259045"/>
    <xdr:sp macro="" textlink="">
      <xdr:nvSpPr>
        <xdr:cNvPr id="435" name="n_4mainValue【市民会館】&#10;有形固定資産減価償却率"/>
        <xdr:cNvSpPr txBox="1"/>
      </xdr:nvSpPr>
      <xdr:spPr>
        <a:xfrm>
          <a:off x="927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9" name="直線コネクタ 458"/>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0"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1" name="直線コネクタ 460"/>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2"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3" name="直線コネクタ 462"/>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4"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5" name="フローチャート: 判断 46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6" name="フローチャート: 判断 465"/>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7" name="フローチャート: 判断 466"/>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8" name="フローチャート: 判断 46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9" name="フローチャート: 判断 468"/>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75" name="楕円 474"/>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476" name="【市民会館】&#10;一人当たり面積該当値テキスト"/>
        <xdr:cNvSpPr txBox="1"/>
      </xdr:nvSpPr>
      <xdr:spPr>
        <a:xfrm>
          <a:off x="10515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477" name="楕円 476"/>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72389</xdr:rowOff>
    </xdr:to>
    <xdr:cxnSp macro="">
      <xdr:nvCxnSpPr>
        <xdr:cNvPr id="478" name="直線コネクタ 477"/>
        <xdr:cNvCxnSpPr/>
      </xdr:nvCxnSpPr>
      <xdr:spPr>
        <a:xfrm>
          <a:off x="9639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21589</xdr:rowOff>
    </xdr:from>
    <xdr:to>
      <xdr:col>46</xdr:col>
      <xdr:colOff>38100</xdr:colOff>
      <xdr:row>105</xdr:row>
      <xdr:rowOff>123189</xdr:rowOff>
    </xdr:to>
    <xdr:sp macro="" textlink="">
      <xdr:nvSpPr>
        <xdr:cNvPr id="479" name="楕円 478"/>
        <xdr:cNvSpPr/>
      </xdr:nvSpPr>
      <xdr:spPr>
        <a:xfrm>
          <a:off x="8699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72389</xdr:rowOff>
    </xdr:to>
    <xdr:cxnSp macro="">
      <xdr:nvCxnSpPr>
        <xdr:cNvPr id="480" name="直線コネクタ 479"/>
        <xdr:cNvCxnSpPr/>
      </xdr:nvCxnSpPr>
      <xdr:spPr>
        <a:xfrm>
          <a:off x="8750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21589</xdr:rowOff>
    </xdr:from>
    <xdr:to>
      <xdr:col>41</xdr:col>
      <xdr:colOff>101600</xdr:colOff>
      <xdr:row>105</xdr:row>
      <xdr:rowOff>123189</xdr:rowOff>
    </xdr:to>
    <xdr:sp macro="" textlink="">
      <xdr:nvSpPr>
        <xdr:cNvPr id="481" name="楕円 480"/>
        <xdr:cNvSpPr/>
      </xdr:nvSpPr>
      <xdr:spPr>
        <a:xfrm>
          <a:off x="781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72389</xdr:rowOff>
    </xdr:from>
    <xdr:to>
      <xdr:col>45</xdr:col>
      <xdr:colOff>177800</xdr:colOff>
      <xdr:row>105</xdr:row>
      <xdr:rowOff>72389</xdr:rowOff>
    </xdr:to>
    <xdr:cxnSp macro="">
      <xdr:nvCxnSpPr>
        <xdr:cNvPr id="482" name="直線コネクタ 481"/>
        <xdr:cNvCxnSpPr/>
      </xdr:nvCxnSpPr>
      <xdr:spPr>
        <a:xfrm>
          <a:off x="7861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3" name="楕円 482"/>
        <xdr:cNvSpPr/>
      </xdr:nvSpPr>
      <xdr:spPr>
        <a:xfrm>
          <a:off x="6921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72389</xdr:rowOff>
    </xdr:from>
    <xdr:to>
      <xdr:col>41</xdr:col>
      <xdr:colOff>50800</xdr:colOff>
      <xdr:row>106</xdr:row>
      <xdr:rowOff>91439</xdr:rowOff>
    </xdr:to>
    <xdr:cxnSp macro="">
      <xdr:nvCxnSpPr>
        <xdr:cNvPr id="484" name="直線コネクタ 483"/>
        <xdr:cNvCxnSpPr/>
      </xdr:nvCxnSpPr>
      <xdr:spPr>
        <a:xfrm flipV="1">
          <a:off x="6972300" y="180746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485"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86"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7"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8"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139716</xdr:rowOff>
    </xdr:from>
    <xdr:ext cx="469744" cy="259045"/>
    <xdr:sp macro="" textlink="">
      <xdr:nvSpPr>
        <xdr:cNvPr id="489" name="n_1mainValue【市民会館】&#10;一人当たり面積"/>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139716</xdr:rowOff>
    </xdr:from>
    <xdr:ext cx="469744" cy="259045"/>
    <xdr:sp macro="" textlink="">
      <xdr:nvSpPr>
        <xdr:cNvPr id="490" name="n_2mainValue【市民会館】&#10;一人当たり面積"/>
        <xdr:cNvSpPr txBox="1"/>
      </xdr:nvSpPr>
      <xdr:spPr>
        <a:xfrm>
          <a:off x="8515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139716</xdr:rowOff>
    </xdr:from>
    <xdr:ext cx="469744" cy="259045"/>
    <xdr:sp macro="" textlink="">
      <xdr:nvSpPr>
        <xdr:cNvPr id="491" name="n_3mainValue【市民会館】&#10;一人当たり面積"/>
        <xdr:cNvSpPr txBox="1"/>
      </xdr:nvSpPr>
      <xdr:spPr>
        <a:xfrm>
          <a:off x="7626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133366</xdr:rowOff>
    </xdr:from>
    <xdr:ext cx="469744" cy="259045"/>
    <xdr:sp macro="" textlink="">
      <xdr:nvSpPr>
        <xdr:cNvPr id="492" name="n_4mainValue【市民会館】&#10;一人当たり面積"/>
        <xdr:cNvSpPr txBox="1"/>
      </xdr:nvSpPr>
      <xdr:spPr>
        <a:xfrm>
          <a:off x="6737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7" name="直線コネクタ 516"/>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9" name="直線コネクタ 51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0"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1" name="直線コネクタ 520"/>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2"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3" name="フローチャート: 判断 52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4" name="フローチャート: 判断 523"/>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6" name="フローチャート: 判断 525"/>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7" name="フローチャート: 判断 526"/>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33" name="楕円 532"/>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534" name="【一般廃棄物処理施設】&#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535" name="楕円 534"/>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137160</xdr:rowOff>
    </xdr:to>
    <xdr:cxnSp macro="">
      <xdr:nvCxnSpPr>
        <xdr:cNvPr id="536" name="直線コネクタ 535"/>
        <xdr:cNvCxnSpPr/>
      </xdr:nvCxnSpPr>
      <xdr:spPr>
        <a:xfrm>
          <a:off x="15481300" y="6065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111125</xdr:rowOff>
    </xdr:from>
    <xdr:to>
      <xdr:col>76</xdr:col>
      <xdr:colOff>165100</xdr:colOff>
      <xdr:row>35</xdr:row>
      <xdr:rowOff>41275</xdr:rowOff>
    </xdr:to>
    <xdr:sp macro="" textlink="">
      <xdr:nvSpPr>
        <xdr:cNvPr id="537" name="楕円 536"/>
        <xdr:cNvSpPr/>
      </xdr:nvSpPr>
      <xdr:spPr>
        <a:xfrm>
          <a:off x="14541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161925</xdr:rowOff>
    </xdr:from>
    <xdr:to>
      <xdr:col>81</xdr:col>
      <xdr:colOff>50800</xdr:colOff>
      <xdr:row>35</xdr:row>
      <xdr:rowOff>64770</xdr:rowOff>
    </xdr:to>
    <xdr:cxnSp macro="">
      <xdr:nvCxnSpPr>
        <xdr:cNvPr id="538" name="直線コネクタ 537"/>
        <xdr:cNvCxnSpPr/>
      </xdr:nvCxnSpPr>
      <xdr:spPr>
        <a:xfrm>
          <a:off x="14592300" y="5991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539" name="楕円 538"/>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161925</xdr:rowOff>
    </xdr:to>
    <xdr:cxnSp macro="">
      <xdr:nvCxnSpPr>
        <xdr:cNvPr id="540" name="直線コネクタ 539"/>
        <xdr:cNvCxnSpPr/>
      </xdr:nvCxnSpPr>
      <xdr:spPr>
        <a:xfrm>
          <a:off x="13703300" y="59169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133985</xdr:rowOff>
    </xdr:from>
    <xdr:to>
      <xdr:col>67</xdr:col>
      <xdr:colOff>101600</xdr:colOff>
      <xdr:row>34</xdr:row>
      <xdr:rowOff>64135</xdr:rowOff>
    </xdr:to>
    <xdr:sp macro="" textlink="">
      <xdr:nvSpPr>
        <xdr:cNvPr id="541" name="楕円 540"/>
        <xdr:cNvSpPr/>
      </xdr:nvSpPr>
      <xdr:spPr>
        <a:xfrm>
          <a:off x="12763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13335</xdr:rowOff>
    </xdr:from>
    <xdr:to>
      <xdr:col>71</xdr:col>
      <xdr:colOff>177800</xdr:colOff>
      <xdr:row>34</xdr:row>
      <xdr:rowOff>87630</xdr:rowOff>
    </xdr:to>
    <xdr:cxnSp macro="">
      <xdr:nvCxnSpPr>
        <xdr:cNvPr id="542" name="直線コネクタ 541"/>
        <xdr:cNvCxnSpPr/>
      </xdr:nvCxnSpPr>
      <xdr:spPr>
        <a:xfrm>
          <a:off x="12814300" y="58426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3"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4"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5"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6" name="n_4aveValue【一般廃棄物処理施設】&#10;有形固定資産減価償却率"/>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547" name="n_1mainValue【一般廃棄物処理施設】&#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57802</xdr:rowOff>
    </xdr:from>
    <xdr:ext cx="405111" cy="259045"/>
    <xdr:sp macro="" textlink="">
      <xdr:nvSpPr>
        <xdr:cNvPr id="548" name="n_2mainValue【一般廃棄物処理施設】&#10;有形固定資産減価償却率"/>
        <xdr:cNvSpPr txBox="1"/>
      </xdr:nvSpPr>
      <xdr:spPr>
        <a:xfrm>
          <a:off x="14389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549" name="n_3mainValue【一般廃棄物処理施設】&#10;有形固定資産減価償却率"/>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80662</xdr:rowOff>
    </xdr:from>
    <xdr:ext cx="405111" cy="259045"/>
    <xdr:sp macro="" textlink="">
      <xdr:nvSpPr>
        <xdr:cNvPr id="550" name="n_4mainValue【一般廃棄物処理施設】&#10;有形固定資産減価償却率"/>
        <xdr:cNvSpPr txBox="1"/>
      </xdr:nvSpPr>
      <xdr:spPr>
        <a:xfrm>
          <a:off x="12611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6" name="テキスト ボックス 5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8" name="テキスト ボックス 5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4" name="直線コネクタ 573"/>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5"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6" name="直線コネクタ 575"/>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7"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8" name="直線コネクタ 577"/>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79"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0" name="フローチャート: 判断 579"/>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1" name="フローチャート: 判断 580"/>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2" name="フローチャート: 判断 581"/>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3" name="フローチャート: 判断 582"/>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4" name="フローチャート: 判断 583"/>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5016</xdr:rowOff>
    </xdr:from>
    <xdr:to>
      <xdr:col>116</xdr:col>
      <xdr:colOff>114300</xdr:colOff>
      <xdr:row>36</xdr:row>
      <xdr:rowOff>106616</xdr:rowOff>
    </xdr:to>
    <xdr:sp macro="" textlink="">
      <xdr:nvSpPr>
        <xdr:cNvPr id="590" name="楕円 589"/>
        <xdr:cNvSpPr/>
      </xdr:nvSpPr>
      <xdr:spPr>
        <a:xfrm>
          <a:off x="22110700" y="61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27893</xdr:rowOff>
    </xdr:from>
    <xdr:ext cx="534377" cy="259045"/>
    <xdr:sp macro="" textlink="">
      <xdr:nvSpPr>
        <xdr:cNvPr id="591" name="【一般廃棄物処理施設】&#10;一人当たり有形固定資産（償却資産）額該当値テキスト"/>
        <xdr:cNvSpPr txBox="1"/>
      </xdr:nvSpPr>
      <xdr:spPr>
        <a:xfrm>
          <a:off x="22199600" y="60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7633</xdr:rowOff>
    </xdr:from>
    <xdr:to>
      <xdr:col>112</xdr:col>
      <xdr:colOff>38100</xdr:colOff>
      <xdr:row>36</xdr:row>
      <xdr:rowOff>109233</xdr:rowOff>
    </xdr:to>
    <xdr:sp macro="" textlink="">
      <xdr:nvSpPr>
        <xdr:cNvPr id="592" name="楕円 591"/>
        <xdr:cNvSpPr/>
      </xdr:nvSpPr>
      <xdr:spPr>
        <a:xfrm>
          <a:off x="21272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55816</xdr:rowOff>
    </xdr:from>
    <xdr:to>
      <xdr:col>116</xdr:col>
      <xdr:colOff>63500</xdr:colOff>
      <xdr:row>36</xdr:row>
      <xdr:rowOff>58433</xdr:rowOff>
    </xdr:to>
    <xdr:cxnSp macro="">
      <xdr:nvCxnSpPr>
        <xdr:cNvPr id="593" name="直線コネクタ 592"/>
        <xdr:cNvCxnSpPr/>
      </xdr:nvCxnSpPr>
      <xdr:spPr>
        <a:xfrm flipV="1">
          <a:off x="21323300" y="6228016"/>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7531</xdr:rowOff>
    </xdr:from>
    <xdr:to>
      <xdr:col>107</xdr:col>
      <xdr:colOff>101600</xdr:colOff>
      <xdr:row>36</xdr:row>
      <xdr:rowOff>109131</xdr:rowOff>
    </xdr:to>
    <xdr:sp macro="" textlink="">
      <xdr:nvSpPr>
        <xdr:cNvPr id="594" name="楕円 593"/>
        <xdr:cNvSpPr/>
      </xdr:nvSpPr>
      <xdr:spPr>
        <a:xfrm>
          <a:off x="20383500" y="61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58331</xdr:rowOff>
    </xdr:from>
    <xdr:to>
      <xdr:col>111</xdr:col>
      <xdr:colOff>177800</xdr:colOff>
      <xdr:row>36</xdr:row>
      <xdr:rowOff>58433</xdr:rowOff>
    </xdr:to>
    <xdr:cxnSp macro="">
      <xdr:nvCxnSpPr>
        <xdr:cNvPr id="595" name="直線コネクタ 594"/>
        <xdr:cNvCxnSpPr/>
      </xdr:nvCxnSpPr>
      <xdr:spPr>
        <a:xfrm>
          <a:off x="20434300" y="623053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7772</xdr:rowOff>
    </xdr:from>
    <xdr:to>
      <xdr:col>102</xdr:col>
      <xdr:colOff>165100</xdr:colOff>
      <xdr:row>36</xdr:row>
      <xdr:rowOff>109372</xdr:rowOff>
    </xdr:to>
    <xdr:sp macro="" textlink="">
      <xdr:nvSpPr>
        <xdr:cNvPr id="596" name="楕円 595"/>
        <xdr:cNvSpPr/>
      </xdr:nvSpPr>
      <xdr:spPr>
        <a:xfrm>
          <a:off x="19494500" y="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58331</xdr:rowOff>
    </xdr:from>
    <xdr:to>
      <xdr:col>107</xdr:col>
      <xdr:colOff>50800</xdr:colOff>
      <xdr:row>36</xdr:row>
      <xdr:rowOff>58572</xdr:rowOff>
    </xdr:to>
    <xdr:cxnSp macro="">
      <xdr:nvCxnSpPr>
        <xdr:cNvPr id="597" name="直線コネクタ 596"/>
        <xdr:cNvCxnSpPr/>
      </xdr:nvCxnSpPr>
      <xdr:spPr>
        <a:xfrm flipV="1">
          <a:off x="19545300" y="623053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8572</xdr:rowOff>
    </xdr:from>
    <xdr:to>
      <xdr:col>98</xdr:col>
      <xdr:colOff>38100</xdr:colOff>
      <xdr:row>36</xdr:row>
      <xdr:rowOff>110172</xdr:rowOff>
    </xdr:to>
    <xdr:sp macro="" textlink="">
      <xdr:nvSpPr>
        <xdr:cNvPr id="598" name="楕円 597"/>
        <xdr:cNvSpPr/>
      </xdr:nvSpPr>
      <xdr:spPr>
        <a:xfrm>
          <a:off x="18605500" y="61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58572</xdr:rowOff>
    </xdr:from>
    <xdr:to>
      <xdr:col>102</xdr:col>
      <xdr:colOff>114300</xdr:colOff>
      <xdr:row>36</xdr:row>
      <xdr:rowOff>59372</xdr:rowOff>
    </xdr:to>
    <xdr:cxnSp macro="">
      <xdr:nvCxnSpPr>
        <xdr:cNvPr id="599" name="直線コネクタ 598"/>
        <xdr:cNvCxnSpPr/>
      </xdr:nvCxnSpPr>
      <xdr:spPr>
        <a:xfrm flipV="1">
          <a:off x="18656300" y="623077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600"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601"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602" name="n_3aveValue【一般廃棄物処理施設】&#10;一人当たり有形固定資産（償却資産）額"/>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142511</xdr:rowOff>
    </xdr:from>
    <xdr:ext cx="534377" cy="259045"/>
    <xdr:sp macro="" textlink="">
      <xdr:nvSpPr>
        <xdr:cNvPr id="603" name="n_4aveValue【一般廃棄物処理施設】&#10;一人当たり有形固定資産（償却資産）額"/>
        <xdr:cNvSpPr txBox="1"/>
      </xdr:nvSpPr>
      <xdr:spPr>
        <a:xfrm>
          <a:off x="18389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125760</xdr:rowOff>
    </xdr:from>
    <xdr:ext cx="534377" cy="259045"/>
    <xdr:sp macro="" textlink="">
      <xdr:nvSpPr>
        <xdr:cNvPr id="604" name="n_1mainValue【一般廃棄物処理施設】&#10;一人当たり有形固定資産（償却資産）額"/>
        <xdr:cNvSpPr txBox="1"/>
      </xdr:nvSpPr>
      <xdr:spPr>
        <a:xfrm>
          <a:off x="21043411" y="59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125658</xdr:rowOff>
    </xdr:from>
    <xdr:ext cx="534377" cy="259045"/>
    <xdr:sp macro="" textlink="">
      <xdr:nvSpPr>
        <xdr:cNvPr id="605" name="n_2mainValue【一般廃棄物処理施設】&#10;一人当たり有形固定資産（償却資産）額"/>
        <xdr:cNvSpPr txBox="1"/>
      </xdr:nvSpPr>
      <xdr:spPr>
        <a:xfrm>
          <a:off x="20167111" y="59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125899</xdr:rowOff>
    </xdr:from>
    <xdr:ext cx="534377" cy="259045"/>
    <xdr:sp macro="" textlink="">
      <xdr:nvSpPr>
        <xdr:cNvPr id="606" name="n_3mainValue【一般廃棄物処理施設】&#10;一人当たり有形固定資産（償却資産）額"/>
        <xdr:cNvSpPr txBox="1"/>
      </xdr:nvSpPr>
      <xdr:spPr>
        <a:xfrm>
          <a:off x="19278111" y="59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126699</xdr:rowOff>
    </xdr:from>
    <xdr:ext cx="534377" cy="259045"/>
    <xdr:sp macro="" textlink="">
      <xdr:nvSpPr>
        <xdr:cNvPr id="607" name="n_4mainValue【一般廃棄物処理施設】&#10;一人当たり有形固定資産（償却資産）額"/>
        <xdr:cNvSpPr txBox="1"/>
      </xdr:nvSpPr>
      <xdr:spPr>
        <a:xfrm>
          <a:off x="18389111" y="59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32" name="直線コネクタ 631"/>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33"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34" name="直線コネクタ 63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35"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6" name="直線コネクタ 635"/>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37"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8" name="フローチャート: 判断 637"/>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9" name="フローチャート: 判断 638"/>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40" name="フローチャート: 判断 639"/>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1" name="フローチャート: 判断 640"/>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42" name="フローチャート: 判断 641"/>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648" name="楕円 647"/>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649" name="【保健センター・保健所】&#10;有形固定資産減価償却率該当値テキスト"/>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650" name="楕円 649"/>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45720</xdr:rowOff>
    </xdr:to>
    <xdr:cxnSp macro="">
      <xdr:nvCxnSpPr>
        <xdr:cNvPr id="651" name="直線コネクタ 650"/>
        <xdr:cNvCxnSpPr/>
      </xdr:nvCxnSpPr>
      <xdr:spPr>
        <a:xfrm>
          <a:off x="15481300" y="10123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652" name="楕円 651"/>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7620</xdr:rowOff>
    </xdr:to>
    <xdr:cxnSp macro="">
      <xdr:nvCxnSpPr>
        <xdr:cNvPr id="653" name="直線コネクタ 652"/>
        <xdr:cNvCxnSpPr/>
      </xdr:nvCxnSpPr>
      <xdr:spPr>
        <a:xfrm>
          <a:off x="14592300" y="10092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76835</xdr:rowOff>
    </xdr:from>
    <xdr:to>
      <xdr:col>72</xdr:col>
      <xdr:colOff>38100</xdr:colOff>
      <xdr:row>59</xdr:row>
      <xdr:rowOff>6985</xdr:rowOff>
    </xdr:to>
    <xdr:sp macro="" textlink="">
      <xdr:nvSpPr>
        <xdr:cNvPr id="654" name="楕円 653"/>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127635</xdr:rowOff>
    </xdr:from>
    <xdr:to>
      <xdr:col>76</xdr:col>
      <xdr:colOff>114300</xdr:colOff>
      <xdr:row>58</xdr:row>
      <xdr:rowOff>148590</xdr:rowOff>
    </xdr:to>
    <xdr:cxnSp macro="">
      <xdr:nvCxnSpPr>
        <xdr:cNvPr id="655" name="直線コネクタ 654"/>
        <xdr:cNvCxnSpPr/>
      </xdr:nvCxnSpPr>
      <xdr:spPr>
        <a:xfrm>
          <a:off x="13703300" y="10071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36830</xdr:rowOff>
    </xdr:from>
    <xdr:to>
      <xdr:col>67</xdr:col>
      <xdr:colOff>101600</xdr:colOff>
      <xdr:row>58</xdr:row>
      <xdr:rowOff>138430</xdr:rowOff>
    </xdr:to>
    <xdr:sp macro="" textlink="">
      <xdr:nvSpPr>
        <xdr:cNvPr id="656" name="楕円 655"/>
        <xdr:cNvSpPr/>
      </xdr:nvSpPr>
      <xdr:spPr>
        <a:xfrm>
          <a:off x="12763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87630</xdr:rowOff>
    </xdr:from>
    <xdr:to>
      <xdr:col>71</xdr:col>
      <xdr:colOff>177800</xdr:colOff>
      <xdr:row>58</xdr:row>
      <xdr:rowOff>127635</xdr:rowOff>
    </xdr:to>
    <xdr:cxnSp macro="">
      <xdr:nvCxnSpPr>
        <xdr:cNvPr id="657" name="直線コネクタ 656"/>
        <xdr:cNvCxnSpPr/>
      </xdr:nvCxnSpPr>
      <xdr:spPr>
        <a:xfrm>
          <a:off x="12814300" y="100317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58"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59"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0"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61"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49547</xdr:rowOff>
    </xdr:from>
    <xdr:ext cx="405111" cy="259045"/>
    <xdr:sp macro="" textlink="">
      <xdr:nvSpPr>
        <xdr:cNvPr id="662" name="n_1mainValue【保健センター・保健所】&#10;有形固定資産減価償却率"/>
        <xdr:cNvSpPr txBox="1"/>
      </xdr:nvSpPr>
      <xdr:spPr>
        <a:xfrm>
          <a:off x="15266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19067</xdr:rowOff>
    </xdr:from>
    <xdr:ext cx="405111" cy="259045"/>
    <xdr:sp macro="" textlink="">
      <xdr:nvSpPr>
        <xdr:cNvPr id="663" name="n_2mainValue【保健センター・保健所】&#10;有形固定資産減価償却率"/>
        <xdr:cNvSpPr txBox="1"/>
      </xdr:nvSpPr>
      <xdr:spPr>
        <a:xfrm>
          <a:off x="14389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169562</xdr:rowOff>
    </xdr:from>
    <xdr:ext cx="405111" cy="259045"/>
    <xdr:sp macro="" textlink="">
      <xdr:nvSpPr>
        <xdr:cNvPr id="664" name="n_3mainValue【保健センター・保健所】&#10;有形固定資産減価償却率"/>
        <xdr:cNvSpPr txBox="1"/>
      </xdr:nvSpPr>
      <xdr:spPr>
        <a:xfrm>
          <a:off x="13500744"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129557</xdr:rowOff>
    </xdr:from>
    <xdr:ext cx="405111" cy="259045"/>
    <xdr:sp macro="" textlink="">
      <xdr:nvSpPr>
        <xdr:cNvPr id="665" name="n_4mainValue【保健センター・保健所】&#10;有形固定資産減価償却率"/>
        <xdr:cNvSpPr txBox="1"/>
      </xdr:nvSpPr>
      <xdr:spPr>
        <a:xfrm>
          <a:off x="126117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91" name="直線コネクタ 690"/>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2"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3" name="直線コネクタ 692"/>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94"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95" name="直線コネクタ 694"/>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96"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7" name="フローチャート: 判断 696"/>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9" name="フローチャート: 判断 698"/>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00" name="フローチャート: 判断 699"/>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8"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719"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7" name="直線コネクタ 746"/>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8"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9" name="直線コネクタ 748"/>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50"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51" name="直線コネクタ 750"/>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52"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53" name="フローチャート: 判断 752"/>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54" name="フローチャート: 判断 753"/>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5" name="フローチャート: 判断 754"/>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6" name="フローチャート: 判断 755"/>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7" name="フローチャート: 判断 756"/>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28448</xdr:rowOff>
    </xdr:from>
    <xdr:to>
      <xdr:col>85</xdr:col>
      <xdr:colOff>177800</xdr:colOff>
      <xdr:row>81</xdr:row>
      <xdr:rowOff>130048</xdr:rowOff>
    </xdr:to>
    <xdr:sp macro="" textlink="">
      <xdr:nvSpPr>
        <xdr:cNvPr id="763" name="楕円 762"/>
        <xdr:cNvSpPr/>
      </xdr:nvSpPr>
      <xdr:spPr>
        <a:xfrm>
          <a:off x="16268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51325</xdr:rowOff>
    </xdr:from>
    <xdr:ext cx="405111" cy="259045"/>
    <xdr:sp macro="" textlink="">
      <xdr:nvSpPr>
        <xdr:cNvPr id="764" name="【消防施設】&#10;有形固定資産減価償却率該当値テキスト"/>
        <xdr:cNvSpPr txBox="1"/>
      </xdr:nvSpPr>
      <xdr:spPr>
        <a:xfrm>
          <a:off x="16357600" y="1376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131318</xdr:rowOff>
    </xdr:from>
    <xdr:to>
      <xdr:col>81</xdr:col>
      <xdr:colOff>101600</xdr:colOff>
      <xdr:row>81</xdr:row>
      <xdr:rowOff>61468</xdr:rowOff>
    </xdr:to>
    <xdr:sp macro="" textlink="">
      <xdr:nvSpPr>
        <xdr:cNvPr id="765" name="楕円 764"/>
        <xdr:cNvSpPr/>
      </xdr:nvSpPr>
      <xdr:spPr>
        <a:xfrm>
          <a:off x="15430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xdr:rowOff>
    </xdr:from>
    <xdr:to>
      <xdr:col>85</xdr:col>
      <xdr:colOff>127000</xdr:colOff>
      <xdr:row>81</xdr:row>
      <xdr:rowOff>79248</xdr:rowOff>
    </xdr:to>
    <xdr:cxnSp macro="">
      <xdr:nvCxnSpPr>
        <xdr:cNvPr id="766" name="直線コネクタ 765"/>
        <xdr:cNvCxnSpPr/>
      </xdr:nvCxnSpPr>
      <xdr:spPr>
        <a:xfrm>
          <a:off x="15481300" y="1389811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767" name="楕円 766"/>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81</xdr:row>
      <xdr:rowOff>10668</xdr:rowOff>
    </xdr:to>
    <xdr:cxnSp macro="">
      <xdr:nvCxnSpPr>
        <xdr:cNvPr id="768" name="直線コネクタ 767"/>
        <xdr:cNvCxnSpPr/>
      </xdr:nvCxnSpPr>
      <xdr:spPr>
        <a:xfrm>
          <a:off x="14592300" y="1383411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65024</xdr:rowOff>
    </xdr:from>
    <xdr:to>
      <xdr:col>72</xdr:col>
      <xdr:colOff>38100</xdr:colOff>
      <xdr:row>80</xdr:row>
      <xdr:rowOff>166624</xdr:rowOff>
    </xdr:to>
    <xdr:sp macro="" textlink="">
      <xdr:nvSpPr>
        <xdr:cNvPr id="769" name="楕円 768"/>
        <xdr:cNvSpPr/>
      </xdr:nvSpPr>
      <xdr:spPr>
        <a:xfrm>
          <a:off x="13652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115824</xdr:rowOff>
    </xdr:from>
    <xdr:to>
      <xdr:col>76</xdr:col>
      <xdr:colOff>114300</xdr:colOff>
      <xdr:row>80</xdr:row>
      <xdr:rowOff>118111</xdr:rowOff>
    </xdr:to>
    <xdr:cxnSp macro="">
      <xdr:nvCxnSpPr>
        <xdr:cNvPr id="770" name="直線コネクタ 769"/>
        <xdr:cNvCxnSpPr/>
      </xdr:nvCxnSpPr>
      <xdr:spPr>
        <a:xfrm>
          <a:off x="13703300" y="138318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26163</xdr:rowOff>
    </xdr:from>
    <xdr:to>
      <xdr:col>67</xdr:col>
      <xdr:colOff>101600</xdr:colOff>
      <xdr:row>80</xdr:row>
      <xdr:rowOff>127763</xdr:rowOff>
    </xdr:to>
    <xdr:sp macro="" textlink="">
      <xdr:nvSpPr>
        <xdr:cNvPr id="771" name="楕円 770"/>
        <xdr:cNvSpPr/>
      </xdr:nvSpPr>
      <xdr:spPr>
        <a:xfrm>
          <a:off x="12763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76963</xdr:rowOff>
    </xdr:from>
    <xdr:to>
      <xdr:col>71</xdr:col>
      <xdr:colOff>177800</xdr:colOff>
      <xdr:row>80</xdr:row>
      <xdr:rowOff>115824</xdr:rowOff>
    </xdr:to>
    <xdr:cxnSp macro="">
      <xdr:nvCxnSpPr>
        <xdr:cNvPr id="772" name="直線コネクタ 771"/>
        <xdr:cNvCxnSpPr/>
      </xdr:nvCxnSpPr>
      <xdr:spPr>
        <a:xfrm>
          <a:off x="12814300" y="1379296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73"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74"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75"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77995</xdr:rowOff>
    </xdr:from>
    <xdr:ext cx="405111" cy="259045"/>
    <xdr:sp macro="" textlink="">
      <xdr:nvSpPr>
        <xdr:cNvPr id="777" name="n_1mainValue【消防施設】&#10;有形固定資産減価償却率"/>
        <xdr:cNvSpPr txBox="1"/>
      </xdr:nvSpPr>
      <xdr:spPr>
        <a:xfrm>
          <a:off x="152660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778" name="n_2mainValue【消防施設】&#10;有形固定資産減価償却率"/>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11701</xdr:rowOff>
    </xdr:from>
    <xdr:ext cx="405111" cy="259045"/>
    <xdr:sp macro="" textlink="">
      <xdr:nvSpPr>
        <xdr:cNvPr id="779" name="n_3mainValue【消防施設】&#10;有形固定資産減価償却率"/>
        <xdr:cNvSpPr txBox="1"/>
      </xdr:nvSpPr>
      <xdr:spPr>
        <a:xfrm>
          <a:off x="13500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780" name="n_4mainValue【消防施設】&#10;有形固定資産減価償却率"/>
        <xdr:cNvSpPr txBox="1"/>
      </xdr:nvSpPr>
      <xdr:spPr>
        <a:xfrm>
          <a:off x="126117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805" name="直線コネクタ 804"/>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8"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9" name="直線コネクタ 808"/>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810"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11" name="フローチャート: 判断 810"/>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13" name="フローチャート: 判断 812"/>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4" name="フローチャート: 判断 813"/>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15" name="フローチャート: 判断 814"/>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821" name="楕円 820"/>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822" name="【消防施設】&#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823" name="楕円 822"/>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133350</xdr:rowOff>
    </xdr:to>
    <xdr:cxnSp macro="">
      <xdr:nvCxnSpPr>
        <xdr:cNvPr id="824" name="直線コネクタ 823"/>
        <xdr:cNvCxnSpPr/>
      </xdr:nvCxnSpPr>
      <xdr:spPr>
        <a:xfrm>
          <a:off x="21323300" y="1419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825" name="楕円 824"/>
        <xdr:cNvSpPr/>
      </xdr:nvSpPr>
      <xdr:spPr>
        <a:xfrm>
          <a:off x="20383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133350</xdr:rowOff>
    </xdr:to>
    <xdr:cxnSp macro="">
      <xdr:nvCxnSpPr>
        <xdr:cNvPr id="826" name="直線コネクタ 825"/>
        <xdr:cNvCxnSpPr/>
      </xdr:nvCxnSpPr>
      <xdr:spPr>
        <a:xfrm>
          <a:off x="20434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27" name="楕円 826"/>
        <xdr:cNvSpPr/>
      </xdr:nvSpPr>
      <xdr:spPr>
        <a:xfrm>
          <a:off x="19494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83</xdr:row>
      <xdr:rowOff>76200</xdr:rowOff>
    </xdr:to>
    <xdr:cxnSp macro="">
      <xdr:nvCxnSpPr>
        <xdr:cNvPr id="828" name="直線コネクタ 827"/>
        <xdr:cNvCxnSpPr/>
      </xdr:nvCxnSpPr>
      <xdr:spPr>
        <a:xfrm flipV="1">
          <a:off x="19545300" y="14192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29" name="楕円 828"/>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76200</xdr:rowOff>
    </xdr:from>
    <xdr:to>
      <xdr:col>102</xdr:col>
      <xdr:colOff>114300</xdr:colOff>
      <xdr:row>83</xdr:row>
      <xdr:rowOff>114300</xdr:rowOff>
    </xdr:to>
    <xdr:cxnSp macro="">
      <xdr:nvCxnSpPr>
        <xdr:cNvPr id="830" name="直線コネクタ 829"/>
        <xdr:cNvCxnSpPr/>
      </xdr:nvCxnSpPr>
      <xdr:spPr>
        <a:xfrm flipV="1">
          <a:off x="18656300" y="1430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33"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834" name="n_4aveValue【消防施設】&#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835" name="n_1mainValue【消防施設】&#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3827</xdr:rowOff>
    </xdr:from>
    <xdr:ext cx="469744" cy="259045"/>
    <xdr:sp macro="" textlink="">
      <xdr:nvSpPr>
        <xdr:cNvPr id="836" name="n_2mainValue【消防施設】&#10;一人当たり面積"/>
        <xdr:cNvSpPr txBox="1"/>
      </xdr:nvSpPr>
      <xdr:spPr>
        <a:xfrm>
          <a:off x="20199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7" name="n_3main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838" name="n_4mainValue【消防施設】&#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64" name="直線コネクタ 863"/>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65"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6" name="直線コネクタ 865"/>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7"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8" name="直線コネクタ 867"/>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69"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70" name="フローチャート: 判断 869"/>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71" name="フローチャート: 判断 870"/>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72" name="フローチャート: 判断 871"/>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73" name="フローチャート: 判断 87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74" name="フローチャート: 判断 873"/>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880" name="楕円 879"/>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881" name="【庁舎】&#10;有形固定資産減価償却率該当値テキスト"/>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882" name="楕円 881"/>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95794</xdr:rowOff>
    </xdr:to>
    <xdr:cxnSp macro="">
      <xdr:nvCxnSpPr>
        <xdr:cNvPr id="883" name="直線コネクタ 882"/>
        <xdr:cNvCxnSpPr/>
      </xdr:nvCxnSpPr>
      <xdr:spPr>
        <a:xfrm>
          <a:off x="15481300" y="1807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884" name="楕円 883"/>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69669</xdr:rowOff>
    </xdr:to>
    <xdr:cxnSp macro="">
      <xdr:nvCxnSpPr>
        <xdr:cNvPr id="885" name="直線コネクタ 884"/>
        <xdr:cNvCxnSpPr/>
      </xdr:nvCxnSpPr>
      <xdr:spPr>
        <a:xfrm>
          <a:off x="14592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86" name="楕円 885"/>
        <xdr:cNvSpPr/>
      </xdr:nvSpPr>
      <xdr:spPr>
        <a:xfrm>
          <a:off x="1365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54973</xdr:rowOff>
    </xdr:to>
    <xdr:cxnSp macro="">
      <xdr:nvCxnSpPr>
        <xdr:cNvPr id="887" name="直線コネクタ 886"/>
        <xdr:cNvCxnSpPr/>
      </xdr:nvCxnSpPr>
      <xdr:spPr>
        <a:xfrm>
          <a:off x="13703300" y="1803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118473</xdr:rowOff>
    </xdr:from>
    <xdr:to>
      <xdr:col>67</xdr:col>
      <xdr:colOff>101600</xdr:colOff>
      <xdr:row>105</xdr:row>
      <xdr:rowOff>48623</xdr:rowOff>
    </xdr:to>
    <xdr:sp macro="" textlink="">
      <xdr:nvSpPr>
        <xdr:cNvPr id="888" name="楕円 887"/>
        <xdr:cNvSpPr/>
      </xdr:nvSpPr>
      <xdr:spPr>
        <a:xfrm>
          <a:off x="12763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169273</xdr:rowOff>
    </xdr:from>
    <xdr:to>
      <xdr:col>71</xdr:col>
      <xdr:colOff>177800</xdr:colOff>
      <xdr:row>105</xdr:row>
      <xdr:rowOff>30480</xdr:rowOff>
    </xdr:to>
    <xdr:cxnSp macro="">
      <xdr:nvCxnSpPr>
        <xdr:cNvPr id="889" name="直線コネクタ 888"/>
        <xdr:cNvCxnSpPr/>
      </xdr:nvCxnSpPr>
      <xdr:spPr>
        <a:xfrm>
          <a:off x="12814300" y="180000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90"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91"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2"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3"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894" name="n_1mainValue【庁舎】&#10;有形固定資産減価償却率"/>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895" name="n_2mainValue【庁舎】&#10;有形固定資産減価償却率"/>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896" name="n_3main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39750</xdr:rowOff>
    </xdr:from>
    <xdr:ext cx="405111" cy="259045"/>
    <xdr:sp macro="" textlink="">
      <xdr:nvSpPr>
        <xdr:cNvPr id="897" name="n_4mainValue【庁舎】&#10;有形固定資産減価償却率"/>
        <xdr:cNvSpPr txBox="1"/>
      </xdr:nvSpPr>
      <xdr:spPr>
        <a:xfrm>
          <a:off x="12611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21" name="直線コネクタ 920"/>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2"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3" name="直線コネクタ 92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24"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25" name="直線コネクタ 924"/>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926"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7" name="フローチャート: 判断 926"/>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8" name="フローチャート: 判断 92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9" name="フローチャート: 判断 92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0" name="フローチャート: 判断 929"/>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1" name="フローチャート: 判断 930"/>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937" name="楕円 936"/>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938" name="【庁舎】&#10;一人当たり面積該当値テキスト"/>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939" name="楕円 938"/>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45720</xdr:rowOff>
    </xdr:to>
    <xdr:cxnSp macro="">
      <xdr:nvCxnSpPr>
        <xdr:cNvPr id="940" name="直線コネクタ 939"/>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941" name="楕円 940"/>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942" name="直線コネクタ 941"/>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943" name="楕円 942"/>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944" name="直線コネクタ 943"/>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45" name="楕円 944"/>
        <xdr:cNvSpPr/>
      </xdr:nvSpPr>
      <xdr:spPr>
        <a:xfrm>
          <a:off x="18605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45720</xdr:rowOff>
    </xdr:from>
    <xdr:to>
      <xdr:col>102</xdr:col>
      <xdr:colOff>114300</xdr:colOff>
      <xdr:row>106</xdr:row>
      <xdr:rowOff>49530</xdr:rowOff>
    </xdr:to>
    <xdr:cxnSp macro="">
      <xdr:nvCxnSpPr>
        <xdr:cNvPr id="946" name="直線コネクタ 945"/>
        <xdr:cNvCxnSpPr/>
      </xdr:nvCxnSpPr>
      <xdr:spPr>
        <a:xfrm flipV="1">
          <a:off x="18656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47"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8"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49"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50"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951" name="n_1mainValue【庁舎】&#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52" name="n_2mainValue【庁舎】&#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53" name="n_3mainValue【庁舎】&#10;一人当たり面積"/>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54" name="n_4mainValue【庁舎】&#10;一人当たり面積"/>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と比較して特に有形固定資産減価償却率</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が特に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高くなっている施設は、図書館であり、特に低くなっている施設は、福祉施設、一般廃棄物処理施設です。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年に現在の場所に開館して以来</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年以上が経過し老朽化していることから、現在、本市では新図書館を含む</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複合的な中心市街地拠点施設の整備</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について検討を行っています。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福祉施設については、これまで有形固定資産減価償却率が類似団体と比較して高い水準にあり近年横ばいとなっていましたが、昭和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年に開設して以来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年を経過し老朽化していた児童発達支援センターあけぼの学園について、専門的な発達支援が必要な子どもや保護者への支援への充実を図るため平成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年度に移転先に新しい施設の建設を行いました。これにより、福祉施設全体の有形固定資産（償却対象）が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からほぼ倍増したことから、福祉施設の有形固定資産減価償却率がほぼ半減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年度に老朽化していた北部清掃工場に替わる四日市クリーンセンターを新たに建設したことから有形固定資産減価償却率が低くなっています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前年度数値と比較し変動が大きかったのは市民会館です。平成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年度までは類似団体平均と比較し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高くなっていましたが、令和元年度に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文化会館の大規模改修工事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したことにより類似団体平均との差が縮小しました。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本市には、全国有数の石油化学コンビナートやＩＴ関連企業等の多様な産業が集積し、税収面で恵まれた状況にあることから、類似団体の平均より良好な値となっています。</a:t>
          </a:r>
          <a:endParaRPr lang="ja-JP" altLang="ja-JP" sz="900">
            <a:effectLst/>
          </a:endParaRPr>
        </a:p>
        <a:p>
          <a:r>
            <a:rPr kumimoji="1" lang="en-US" altLang="ja-JP" sz="900" baseline="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前年度における</a:t>
          </a:r>
          <a:r>
            <a:rPr kumimoji="1" lang="ja-JP" altLang="ja-JP" sz="900">
              <a:solidFill>
                <a:schemeClr val="dk1"/>
              </a:solidFill>
              <a:effectLst/>
              <a:latin typeface="+mn-lt"/>
              <a:ea typeface="+mn-ea"/>
              <a:cs typeface="+mn-cs"/>
            </a:rPr>
            <a:t>法人市民税や償却資産に係る固定資産税</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大幅な増収</a:t>
          </a:r>
          <a:r>
            <a:rPr kumimoji="1" lang="ja-JP" altLang="en-US" sz="900">
              <a:solidFill>
                <a:schemeClr val="dk1"/>
              </a:solidFill>
              <a:effectLst/>
              <a:latin typeface="+mn-lt"/>
              <a:ea typeface="+mn-ea"/>
              <a:cs typeface="+mn-cs"/>
            </a:rPr>
            <a:t>が基準財政収入額に算入された</a:t>
          </a:r>
          <a:r>
            <a:rPr kumimoji="1" lang="ja-JP" altLang="ja-JP" sz="900">
              <a:solidFill>
                <a:schemeClr val="dk1"/>
              </a:solidFill>
              <a:effectLst/>
              <a:latin typeface="+mn-lt"/>
              <a:ea typeface="+mn-ea"/>
              <a:cs typeface="+mn-cs"/>
            </a:rPr>
            <a:t>こと</a:t>
          </a:r>
          <a:r>
            <a:rPr kumimoji="1" lang="ja-JP" altLang="en-US" sz="900">
              <a:solidFill>
                <a:schemeClr val="dk1"/>
              </a:solidFill>
              <a:effectLst/>
              <a:latin typeface="+mn-lt"/>
              <a:ea typeface="+mn-ea"/>
              <a:cs typeface="+mn-cs"/>
            </a:rPr>
            <a:t>など</a:t>
          </a:r>
          <a:r>
            <a:rPr kumimoji="1" lang="ja-JP" altLang="ja-JP" sz="900">
              <a:solidFill>
                <a:schemeClr val="dk1"/>
              </a:solidFill>
              <a:effectLst/>
              <a:latin typeface="+mn-lt"/>
              <a:ea typeface="+mn-ea"/>
              <a:cs typeface="+mn-cs"/>
            </a:rPr>
            <a:t>から、前年度から０．</a:t>
          </a:r>
          <a:r>
            <a:rPr kumimoji="1" lang="ja-JP" altLang="en-US" sz="900">
              <a:solidFill>
                <a:schemeClr val="dk1"/>
              </a:solidFill>
              <a:effectLst/>
              <a:latin typeface="+mn-lt"/>
              <a:ea typeface="+mn-ea"/>
              <a:cs typeface="+mn-cs"/>
            </a:rPr>
            <a:t>１</a:t>
          </a:r>
          <a:r>
            <a:rPr kumimoji="1" lang="ja-JP" altLang="ja-JP" sz="900">
              <a:solidFill>
                <a:schemeClr val="dk1"/>
              </a:solidFill>
              <a:effectLst/>
              <a:latin typeface="+mn-lt"/>
              <a:ea typeface="+mn-ea"/>
              <a:cs typeface="+mn-cs"/>
            </a:rPr>
            <a:t>ポイント増の１．</a:t>
          </a:r>
          <a:r>
            <a:rPr kumimoji="1" lang="ja-JP" altLang="en-US" sz="900">
              <a:solidFill>
                <a:schemeClr val="dk1"/>
              </a:solidFill>
              <a:effectLst/>
              <a:latin typeface="+mn-lt"/>
              <a:ea typeface="+mn-ea"/>
              <a:cs typeface="+mn-cs"/>
            </a:rPr>
            <a:t>１</a:t>
          </a:r>
          <a:r>
            <a:rPr kumimoji="1" lang="ja-JP" altLang="ja-JP" sz="900">
              <a:solidFill>
                <a:schemeClr val="dk1"/>
              </a:solidFill>
              <a:effectLst/>
              <a:latin typeface="+mn-lt"/>
              <a:ea typeface="+mn-ea"/>
              <a:cs typeface="+mn-cs"/>
            </a:rPr>
            <a:t>７となりました。</a:t>
          </a:r>
          <a:endParaRPr lang="ja-JP" altLang="ja-JP" sz="900">
            <a:effectLst/>
          </a:endParaRPr>
        </a:p>
        <a:p>
          <a:r>
            <a:rPr kumimoji="1" lang="ja-JP" altLang="ja-JP" sz="900">
              <a:solidFill>
                <a:schemeClr val="dk1"/>
              </a:solidFill>
              <a:effectLst/>
              <a:latin typeface="+mn-lt"/>
              <a:ea typeface="+mn-ea"/>
              <a:cs typeface="+mn-cs"/>
            </a:rPr>
            <a:t>　しかしながら、</a:t>
          </a:r>
          <a:r>
            <a:rPr kumimoji="1" lang="ja-JP" altLang="en-US" sz="900">
              <a:solidFill>
                <a:schemeClr val="dk1"/>
              </a:solidFill>
              <a:effectLst/>
              <a:latin typeface="+mn-lt"/>
              <a:ea typeface="+mn-ea"/>
              <a:cs typeface="+mn-cs"/>
            </a:rPr>
            <a:t>これらの</a:t>
          </a:r>
          <a:r>
            <a:rPr kumimoji="1" lang="ja-JP" altLang="ja-JP" sz="900">
              <a:solidFill>
                <a:schemeClr val="dk1"/>
              </a:solidFill>
              <a:effectLst/>
              <a:latin typeface="+mn-lt"/>
              <a:ea typeface="+mn-ea"/>
              <a:cs typeface="+mn-cs"/>
            </a:rPr>
            <a:t>税は景気に左右されやすく、安定して見込まれる歳入ではないことから、引き続き行財政改革に取り組み、人件費や経常経費の抑制等、歳出の徹底的な見直しを行うとともに、税等の徴収率向上対策を中心とする歳入確保に努めていきます。</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161290</xdr:rowOff>
    </xdr:from>
    <xdr:to>
      <xdr:col>23</xdr:col>
      <xdr:colOff>133350</xdr:colOff>
      <xdr:row>38</xdr:row>
      <xdr:rowOff>59690</xdr:rowOff>
    </xdr:to>
    <xdr:cxnSp macro="">
      <xdr:nvCxnSpPr>
        <xdr:cNvPr id="67" name="直線コネクタ 66"/>
        <xdr:cNvCxnSpPr/>
      </xdr:nvCxnSpPr>
      <xdr:spPr>
        <a:xfrm flipV="1">
          <a:off x="4114800" y="633349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59690</xdr:rowOff>
    </xdr:from>
    <xdr:to>
      <xdr:col>19</xdr:col>
      <xdr:colOff>133350</xdr:colOff>
      <xdr:row>39</xdr:row>
      <xdr:rowOff>8890</xdr:rowOff>
    </xdr:to>
    <xdr:cxnSp macro="">
      <xdr:nvCxnSpPr>
        <xdr:cNvPr id="70" name="直線コネクタ 69"/>
        <xdr:cNvCxnSpPr/>
      </xdr:nvCxnSpPr>
      <xdr:spPr>
        <a:xfrm flipV="1">
          <a:off x="3225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57150</xdr:rowOff>
    </xdr:to>
    <xdr:cxnSp macro="">
      <xdr:nvCxnSpPr>
        <xdr:cNvPr id="73" name="直線コネクタ 72"/>
        <xdr:cNvCxnSpPr/>
      </xdr:nvCxnSpPr>
      <xdr:spPr>
        <a:xfrm flipV="1">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81280</xdr:rowOff>
    </xdr:to>
    <xdr:cxnSp macro="">
      <xdr:nvCxnSpPr>
        <xdr:cNvPr id="76" name="直線コネクタ 75"/>
        <xdr:cNvCxnSpPr/>
      </xdr:nvCxnSpPr>
      <xdr:spPr>
        <a:xfrm flipV="1">
          <a:off x="1447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110490</xdr:rowOff>
    </xdr:from>
    <xdr:to>
      <xdr:col>23</xdr:col>
      <xdr:colOff>184150</xdr:colOff>
      <xdr:row>37</xdr:row>
      <xdr:rowOff>40640</xdr:rowOff>
    </xdr:to>
    <xdr:sp macro="" textlink="">
      <xdr:nvSpPr>
        <xdr:cNvPr id="86" name="楕円 85"/>
        <xdr:cNvSpPr/>
      </xdr:nvSpPr>
      <xdr:spPr>
        <a:xfrm>
          <a:off x="4902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31767</xdr:rowOff>
    </xdr:from>
    <xdr:ext cx="762000" cy="259045"/>
    <xdr:sp macro="" textlink="">
      <xdr:nvSpPr>
        <xdr:cNvPr id="87" name="財政力該当値テキスト"/>
        <xdr:cNvSpPr txBox="1"/>
      </xdr:nvSpPr>
      <xdr:spPr>
        <a:xfrm>
          <a:off x="5041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8890</xdr:rowOff>
    </xdr:from>
    <xdr:to>
      <xdr:col>19</xdr:col>
      <xdr:colOff>184150</xdr:colOff>
      <xdr:row>38</xdr:row>
      <xdr:rowOff>110490</xdr:rowOff>
    </xdr:to>
    <xdr:sp macro="" textlink="">
      <xdr:nvSpPr>
        <xdr:cNvPr id="88" name="楕円 87"/>
        <xdr:cNvSpPr/>
      </xdr:nvSpPr>
      <xdr:spPr>
        <a:xfrm>
          <a:off x="4064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120667</xdr:rowOff>
    </xdr:from>
    <xdr:ext cx="736600" cy="259045"/>
    <xdr:sp macro="" textlink="">
      <xdr:nvSpPr>
        <xdr:cNvPr id="89" name="テキスト ボックス 88"/>
        <xdr:cNvSpPr txBox="1"/>
      </xdr:nvSpPr>
      <xdr:spPr>
        <a:xfrm>
          <a:off x="3733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3" name="テキスト ボックス 92"/>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及び地方交付税</a:t>
          </a:r>
          <a:r>
            <a:rPr kumimoji="1" lang="ja-JP" altLang="ja-JP" sz="1100">
              <a:solidFill>
                <a:schemeClr val="dk1"/>
              </a:solidFill>
              <a:effectLst/>
              <a:latin typeface="+mn-lt"/>
              <a:ea typeface="+mn-ea"/>
              <a:cs typeface="+mn-cs"/>
            </a:rPr>
            <a:t>が減収となり、経常経費に充当される一般財源が減収となったことから、前年度より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増の７４．８％となりました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なお、本市の経常収支比率</a:t>
          </a:r>
          <a:r>
            <a:rPr kumimoji="1" lang="ja-JP" altLang="ja-JP" sz="1100">
              <a:solidFill>
                <a:schemeClr val="dk1"/>
              </a:solidFill>
              <a:effectLst/>
              <a:latin typeface="+mn-lt"/>
              <a:ea typeface="+mn-ea"/>
              <a:cs typeface="+mn-cs"/>
            </a:rPr>
            <a:t>７４．８％</a:t>
          </a:r>
          <a:r>
            <a:rPr lang="ja-JP" altLang="ja-JP" sz="1100">
              <a:solidFill>
                <a:schemeClr val="dk1"/>
              </a:solidFill>
              <a:effectLst/>
              <a:latin typeface="+mn-lt"/>
              <a:ea typeface="+mn-ea"/>
              <a:cs typeface="+mn-cs"/>
            </a:rPr>
            <a:t>については非常に良好な水準</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ありますが、これは、近年の市税収入の大幅増加に伴う一般財源の増が主な要因であることから、引き続き、歳出における経常経費の節減や費用対効果の向上などの取り組みを継続していきます。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167894</xdr:rowOff>
    </xdr:from>
    <xdr:to>
      <xdr:col>23</xdr:col>
      <xdr:colOff>133350</xdr:colOff>
      <xdr:row>60</xdr:row>
      <xdr:rowOff>15748</xdr:rowOff>
    </xdr:to>
    <xdr:cxnSp macro="">
      <xdr:nvCxnSpPr>
        <xdr:cNvPr id="128" name="直線コネクタ 127"/>
        <xdr:cNvCxnSpPr/>
      </xdr:nvCxnSpPr>
      <xdr:spPr>
        <a:xfrm>
          <a:off x="4114800" y="102834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167894</xdr:rowOff>
    </xdr:from>
    <xdr:to>
      <xdr:col>19</xdr:col>
      <xdr:colOff>133350</xdr:colOff>
      <xdr:row>62</xdr:row>
      <xdr:rowOff>102362</xdr:rowOff>
    </xdr:to>
    <xdr:cxnSp macro="">
      <xdr:nvCxnSpPr>
        <xdr:cNvPr id="131" name="直線コネクタ 130"/>
        <xdr:cNvCxnSpPr/>
      </xdr:nvCxnSpPr>
      <xdr:spPr>
        <a:xfrm flipV="1">
          <a:off x="3225800" y="10283444"/>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157734</xdr:rowOff>
    </xdr:to>
    <xdr:cxnSp macro="">
      <xdr:nvCxnSpPr>
        <xdr:cNvPr id="134" name="直線コネクタ 133"/>
        <xdr:cNvCxnSpPr/>
      </xdr:nvCxnSpPr>
      <xdr:spPr>
        <a:xfrm flipV="1">
          <a:off x="2336800" y="1073226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157734</xdr:rowOff>
    </xdr:to>
    <xdr:cxnSp macro="">
      <xdr:nvCxnSpPr>
        <xdr:cNvPr id="137" name="直線コネクタ 136"/>
        <xdr:cNvCxnSpPr/>
      </xdr:nvCxnSpPr>
      <xdr:spPr>
        <a:xfrm>
          <a:off x="1447800" y="108239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47" name="楕円 146"/>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57675</xdr:rowOff>
    </xdr:from>
    <xdr:ext cx="762000" cy="259045"/>
    <xdr:sp macro="" textlink="">
      <xdr:nvSpPr>
        <xdr:cNvPr id="148" name="財政構造の弾力性該当値テキスト"/>
        <xdr:cNvSpPr txBox="1"/>
      </xdr:nvSpPr>
      <xdr:spPr>
        <a:xfrm>
          <a:off x="5041900" y="101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117094</xdr:rowOff>
    </xdr:from>
    <xdr:to>
      <xdr:col>19</xdr:col>
      <xdr:colOff>184150</xdr:colOff>
      <xdr:row>60</xdr:row>
      <xdr:rowOff>47244</xdr:rowOff>
    </xdr:to>
    <xdr:sp macro="" textlink="">
      <xdr:nvSpPr>
        <xdr:cNvPr id="149" name="楕円 148"/>
        <xdr:cNvSpPr/>
      </xdr:nvSpPr>
      <xdr:spPr>
        <a:xfrm>
          <a:off x="4064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57421</xdr:rowOff>
    </xdr:from>
    <xdr:ext cx="736600" cy="259045"/>
    <xdr:sp macro="" textlink="">
      <xdr:nvSpPr>
        <xdr:cNvPr id="150" name="テキスト ボックス 149"/>
        <xdr:cNvSpPr txBox="1"/>
      </xdr:nvSpPr>
      <xdr:spPr>
        <a:xfrm>
          <a:off x="3733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1" name="楕円 150"/>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2" name="テキスト ボックス 151"/>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3" name="楕円 152"/>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4" name="テキスト ボックス 153"/>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5" name="楕円 154"/>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6" name="テキスト ボックス 155"/>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人件費については、職員数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などにより増加傾向にありますが、令和元年度は退職者数の減に伴う退職手当の減などにより減少しています。</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一方、</a:t>
          </a:r>
          <a:r>
            <a:rPr lang="ja-JP" altLang="ja-JP" sz="1100" b="0" i="0" baseline="0">
              <a:solidFill>
                <a:schemeClr val="dk1"/>
              </a:solidFill>
              <a:effectLst/>
              <a:latin typeface="+mn-lt"/>
              <a:ea typeface="+mn-ea"/>
              <a:cs typeface="+mn-cs"/>
            </a:rPr>
            <a:t>物件費について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、近年の労務単価や最低賃金の上昇に伴う、外部委託料・臨時職員賃金の増などにより、上昇傾向にあります。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60210</xdr:rowOff>
    </xdr:from>
    <xdr:to>
      <xdr:col>23</xdr:col>
      <xdr:colOff>133350</xdr:colOff>
      <xdr:row>85</xdr:row>
      <xdr:rowOff>12748</xdr:rowOff>
    </xdr:to>
    <xdr:cxnSp macro="">
      <xdr:nvCxnSpPr>
        <xdr:cNvPr id="191" name="直線コネクタ 190"/>
        <xdr:cNvCxnSpPr/>
      </xdr:nvCxnSpPr>
      <xdr:spPr>
        <a:xfrm>
          <a:off x="4114800" y="14462010"/>
          <a:ext cx="838200" cy="1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143686</xdr:rowOff>
    </xdr:from>
    <xdr:to>
      <xdr:col>19</xdr:col>
      <xdr:colOff>133350</xdr:colOff>
      <xdr:row>84</xdr:row>
      <xdr:rowOff>60210</xdr:rowOff>
    </xdr:to>
    <xdr:cxnSp macro="">
      <xdr:nvCxnSpPr>
        <xdr:cNvPr id="194" name="直線コネクタ 193"/>
        <xdr:cNvCxnSpPr/>
      </xdr:nvCxnSpPr>
      <xdr:spPr>
        <a:xfrm>
          <a:off x="3225800" y="14374036"/>
          <a:ext cx="889000" cy="8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114147</xdr:rowOff>
    </xdr:from>
    <xdr:to>
      <xdr:col>15</xdr:col>
      <xdr:colOff>82550</xdr:colOff>
      <xdr:row>83</xdr:row>
      <xdr:rowOff>143686</xdr:rowOff>
    </xdr:to>
    <xdr:cxnSp macro="">
      <xdr:nvCxnSpPr>
        <xdr:cNvPr id="197" name="直線コネクタ 196"/>
        <xdr:cNvCxnSpPr/>
      </xdr:nvCxnSpPr>
      <xdr:spPr>
        <a:xfrm>
          <a:off x="2336800" y="14344497"/>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81752</xdr:rowOff>
    </xdr:from>
    <xdr:to>
      <xdr:col>11</xdr:col>
      <xdr:colOff>31750</xdr:colOff>
      <xdr:row>83</xdr:row>
      <xdr:rowOff>114147</xdr:rowOff>
    </xdr:to>
    <xdr:cxnSp macro="">
      <xdr:nvCxnSpPr>
        <xdr:cNvPr id="200" name="直線コネクタ 199"/>
        <xdr:cNvCxnSpPr/>
      </xdr:nvCxnSpPr>
      <xdr:spPr>
        <a:xfrm>
          <a:off x="1447800" y="14312102"/>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133398</xdr:rowOff>
    </xdr:from>
    <xdr:to>
      <xdr:col>23</xdr:col>
      <xdr:colOff>184150</xdr:colOff>
      <xdr:row>85</xdr:row>
      <xdr:rowOff>63548</xdr:rowOff>
    </xdr:to>
    <xdr:sp macro="" textlink="">
      <xdr:nvSpPr>
        <xdr:cNvPr id="210" name="楕円 209"/>
        <xdr:cNvSpPr/>
      </xdr:nvSpPr>
      <xdr:spPr>
        <a:xfrm>
          <a:off x="4902200" y="145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105475</xdr:rowOff>
    </xdr:from>
    <xdr:ext cx="762000" cy="259045"/>
    <xdr:sp macro="" textlink="">
      <xdr:nvSpPr>
        <xdr:cNvPr id="211" name="人件費・物件費等の状況該当値テキスト"/>
        <xdr:cNvSpPr txBox="1"/>
      </xdr:nvSpPr>
      <xdr:spPr>
        <a:xfrm>
          <a:off x="5041900" y="145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9410</xdr:rowOff>
    </xdr:from>
    <xdr:to>
      <xdr:col>19</xdr:col>
      <xdr:colOff>184150</xdr:colOff>
      <xdr:row>84</xdr:row>
      <xdr:rowOff>111010</xdr:rowOff>
    </xdr:to>
    <xdr:sp macro="" textlink="">
      <xdr:nvSpPr>
        <xdr:cNvPr id="212" name="楕円 211"/>
        <xdr:cNvSpPr/>
      </xdr:nvSpPr>
      <xdr:spPr>
        <a:xfrm>
          <a:off x="4064000" y="144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95787</xdr:rowOff>
    </xdr:from>
    <xdr:ext cx="736600" cy="259045"/>
    <xdr:sp macro="" textlink="">
      <xdr:nvSpPr>
        <xdr:cNvPr id="213" name="テキスト ボックス 212"/>
        <xdr:cNvSpPr txBox="1"/>
      </xdr:nvSpPr>
      <xdr:spPr>
        <a:xfrm>
          <a:off x="3733800" y="14497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92886</xdr:rowOff>
    </xdr:from>
    <xdr:to>
      <xdr:col>15</xdr:col>
      <xdr:colOff>133350</xdr:colOff>
      <xdr:row>84</xdr:row>
      <xdr:rowOff>23036</xdr:rowOff>
    </xdr:to>
    <xdr:sp macro="" textlink="">
      <xdr:nvSpPr>
        <xdr:cNvPr id="214" name="楕円 213"/>
        <xdr:cNvSpPr/>
      </xdr:nvSpPr>
      <xdr:spPr>
        <a:xfrm>
          <a:off x="3175000" y="143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7813</xdr:rowOff>
    </xdr:from>
    <xdr:ext cx="762000" cy="259045"/>
    <xdr:sp macro="" textlink="">
      <xdr:nvSpPr>
        <xdr:cNvPr id="215" name="テキスト ボックス 214"/>
        <xdr:cNvSpPr txBox="1"/>
      </xdr:nvSpPr>
      <xdr:spPr>
        <a:xfrm>
          <a:off x="2844800" y="144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63347</xdr:rowOff>
    </xdr:from>
    <xdr:to>
      <xdr:col>11</xdr:col>
      <xdr:colOff>82550</xdr:colOff>
      <xdr:row>83</xdr:row>
      <xdr:rowOff>164947</xdr:rowOff>
    </xdr:to>
    <xdr:sp macro="" textlink="">
      <xdr:nvSpPr>
        <xdr:cNvPr id="216" name="楕円 215"/>
        <xdr:cNvSpPr/>
      </xdr:nvSpPr>
      <xdr:spPr>
        <a:xfrm>
          <a:off x="2286000" y="142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149724</xdr:rowOff>
    </xdr:from>
    <xdr:ext cx="762000" cy="259045"/>
    <xdr:sp macro="" textlink="">
      <xdr:nvSpPr>
        <xdr:cNvPr id="217" name="テキスト ボックス 216"/>
        <xdr:cNvSpPr txBox="1"/>
      </xdr:nvSpPr>
      <xdr:spPr>
        <a:xfrm>
          <a:off x="1955800" y="1438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30952</xdr:rowOff>
    </xdr:from>
    <xdr:to>
      <xdr:col>7</xdr:col>
      <xdr:colOff>31750</xdr:colOff>
      <xdr:row>83</xdr:row>
      <xdr:rowOff>132552</xdr:rowOff>
    </xdr:to>
    <xdr:sp macro="" textlink="">
      <xdr:nvSpPr>
        <xdr:cNvPr id="218" name="楕円 217"/>
        <xdr:cNvSpPr/>
      </xdr:nvSpPr>
      <xdr:spPr>
        <a:xfrm>
          <a:off x="1397000" y="142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117329</xdr:rowOff>
    </xdr:from>
    <xdr:ext cx="762000" cy="259045"/>
    <xdr:sp macro="" textlink="">
      <xdr:nvSpPr>
        <xdr:cNvPr id="219" name="テキスト ボックス 218"/>
        <xdr:cNvSpPr txBox="1"/>
      </xdr:nvSpPr>
      <xdr:spPr>
        <a:xfrm>
          <a:off x="1066800" y="1434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平成２５年度以降、類似団体平均を上回る数値で推移しており、全国でも給与水準が高い自治体となっています。</a:t>
          </a:r>
          <a:endParaRPr lang="ja-JP" altLang="ja-JP" sz="1400">
            <a:effectLst/>
          </a:endParaRPr>
        </a:p>
        <a:p>
          <a:r>
            <a:rPr kumimoji="1" lang="ja-JP" altLang="ja-JP" sz="1100">
              <a:solidFill>
                <a:schemeClr val="dk1"/>
              </a:solidFill>
              <a:effectLst/>
              <a:latin typeface="+mn-lt"/>
              <a:ea typeface="+mn-ea"/>
              <a:cs typeface="+mn-cs"/>
            </a:rPr>
            <a:t>　社会経済情勢の変化や国の給与水準等を踏まえ、引き続き本市の給与水準の適正化に努めていきます。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3" name="直線コネクタ 252"/>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131234</xdr:rowOff>
    </xdr:to>
    <xdr:cxnSp macro="">
      <xdr:nvCxnSpPr>
        <xdr:cNvPr id="256" name="直線コネクタ 255"/>
        <xdr:cNvCxnSpPr/>
      </xdr:nvCxnSpPr>
      <xdr:spPr>
        <a:xfrm>
          <a:off x="15290800" y="150272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87</xdr:row>
      <xdr:rowOff>151341</xdr:rowOff>
    </xdr:to>
    <xdr:cxnSp macro="">
      <xdr:nvCxnSpPr>
        <xdr:cNvPr id="259" name="直線コネクタ 258"/>
        <xdr:cNvCxnSpPr/>
      </xdr:nvCxnSpPr>
      <xdr:spPr>
        <a:xfrm flipV="1">
          <a:off x="14401800" y="150272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0</xdr:rowOff>
    </xdr:to>
    <xdr:cxnSp macro="">
      <xdr:nvCxnSpPr>
        <xdr:cNvPr id="262" name="直線コネクタ 261"/>
        <xdr:cNvCxnSpPr/>
      </xdr:nvCxnSpPr>
      <xdr:spPr>
        <a:xfrm flipV="1">
          <a:off x="13512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4" name="楕円 273"/>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5" name="テキスト ボックス 274"/>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6" name="楕円 27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7" name="テキスト ボックス 276"/>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78" name="楕円 27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9" name="テキスト ボックス 278"/>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新・行財政改革大綱（平成１０年度策定）に基づき、他都市に先がけて職員数の削減を実施してきたことにより、人口千人当たり職員数は、類似団体平均を下回っています。</a:t>
          </a:r>
          <a:endParaRPr lang="ja-JP" altLang="ja-JP" sz="1400">
            <a:effectLst/>
          </a:endParaRPr>
        </a:p>
        <a:p>
          <a:r>
            <a:rPr kumimoji="1" lang="ja-JP" altLang="ja-JP" sz="1100" baseline="0">
              <a:solidFill>
                <a:schemeClr val="dk1"/>
              </a:solidFill>
              <a:effectLst/>
              <a:latin typeface="+mn-lt"/>
              <a:ea typeface="+mn-ea"/>
              <a:cs typeface="+mn-cs"/>
            </a:rPr>
            <a:t>　一方で、ここ数年は職員数は増加傾向にあり、</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年度は三重とこわか国体・三重とこわか大会</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運営</a:t>
          </a:r>
          <a:r>
            <a:rPr kumimoji="1" lang="ja-JP" altLang="en-US" sz="1100" baseline="0">
              <a:solidFill>
                <a:schemeClr val="dk1"/>
              </a:solidFill>
              <a:effectLst/>
              <a:latin typeface="+mn-lt"/>
              <a:ea typeface="+mn-ea"/>
              <a:cs typeface="+mn-cs"/>
            </a:rPr>
            <a:t>にあたる職員</a:t>
          </a:r>
          <a:r>
            <a:rPr lang="ja-JP" altLang="en-US" sz="110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増員</a:t>
          </a:r>
          <a:r>
            <a:rPr kumimoji="1" lang="ja-JP" altLang="en-US" sz="1100" baseline="0">
              <a:solidFill>
                <a:schemeClr val="dk1"/>
              </a:solidFill>
              <a:effectLst/>
              <a:latin typeface="+mn-lt"/>
              <a:ea typeface="+mn-ea"/>
              <a:cs typeface="+mn-cs"/>
            </a:rPr>
            <a:t>や、</a:t>
          </a:r>
          <a:r>
            <a:rPr lang="ja-JP" altLang="ja-JP" sz="1100">
              <a:solidFill>
                <a:schemeClr val="dk1"/>
              </a:solidFill>
              <a:effectLst/>
              <a:latin typeface="+mn-lt"/>
              <a:ea typeface="+mn-ea"/>
              <a:cs typeface="+mn-cs"/>
            </a:rPr>
            <a:t>市立四日市病院</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医療職員の増員</a:t>
          </a:r>
          <a:r>
            <a:rPr kumimoji="1" lang="ja-JP" altLang="ja-JP" sz="1100" baseline="0">
              <a:solidFill>
                <a:schemeClr val="dk1"/>
              </a:solidFill>
              <a:effectLst/>
              <a:latin typeface="+mn-lt"/>
              <a:ea typeface="+mn-ea"/>
              <a:cs typeface="+mn-cs"/>
            </a:rPr>
            <a:t>などにより前年度から増加しています。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61</xdr:row>
      <xdr:rowOff>79163</xdr:rowOff>
    </xdr:to>
    <xdr:cxnSp macro="">
      <xdr:nvCxnSpPr>
        <xdr:cNvPr id="316" name="直線コネクタ 315"/>
        <xdr:cNvCxnSpPr/>
      </xdr:nvCxnSpPr>
      <xdr:spPr>
        <a:xfrm>
          <a:off x="16179800" y="104410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154094</xdr:rowOff>
    </xdr:to>
    <xdr:cxnSp macro="">
      <xdr:nvCxnSpPr>
        <xdr:cNvPr id="319" name="直線コネクタ 318"/>
        <xdr:cNvCxnSpPr/>
      </xdr:nvCxnSpPr>
      <xdr:spPr>
        <a:xfrm>
          <a:off x="15290800" y="1042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138006</xdr:rowOff>
    </xdr:to>
    <xdr:cxnSp macro="">
      <xdr:nvCxnSpPr>
        <xdr:cNvPr id="322" name="直線コネクタ 321"/>
        <xdr:cNvCxnSpPr/>
      </xdr:nvCxnSpPr>
      <xdr:spPr>
        <a:xfrm>
          <a:off x="14401800" y="1039685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109855</xdr:rowOff>
    </xdr:to>
    <xdr:cxnSp macro="">
      <xdr:nvCxnSpPr>
        <xdr:cNvPr id="325" name="直線コネクタ 324"/>
        <xdr:cNvCxnSpPr/>
      </xdr:nvCxnSpPr>
      <xdr:spPr>
        <a:xfrm>
          <a:off x="13512800" y="103244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28363</xdr:rowOff>
    </xdr:from>
    <xdr:to>
      <xdr:col>81</xdr:col>
      <xdr:colOff>95250</xdr:colOff>
      <xdr:row>61</xdr:row>
      <xdr:rowOff>129963</xdr:rowOff>
    </xdr:to>
    <xdr:sp macro="" textlink="">
      <xdr:nvSpPr>
        <xdr:cNvPr id="335" name="楕円 334"/>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44890</xdr:rowOff>
    </xdr:from>
    <xdr:ext cx="762000" cy="259045"/>
    <xdr:sp macro="" textlink="">
      <xdr:nvSpPr>
        <xdr:cNvPr id="336"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37" name="楕円 336"/>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38" name="テキスト ボックス 337"/>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39" name="楕円 338"/>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0" name="テキスト ボックス 339"/>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1" name="楕円 340"/>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2" name="テキスト ボックス 341"/>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3" name="楕円 342"/>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4" name="テキスト ボックス 343"/>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過去の大型プロジェクトの実施や下水道事業の推進により、類似団体平均を上回っていますが、償還のピークが過ぎたことや、市債の発行抑制に努めてきたことにより、着実に比率は低下しています。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150888</xdr:rowOff>
    </xdr:to>
    <xdr:cxnSp macro="">
      <xdr:nvCxnSpPr>
        <xdr:cNvPr id="379" name="直線コネクタ 378"/>
        <xdr:cNvCxnSpPr/>
      </xdr:nvCxnSpPr>
      <xdr:spPr>
        <a:xfrm flipV="1">
          <a:off x="16179800" y="6950528"/>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163285</xdr:rowOff>
    </xdr:to>
    <xdr:cxnSp macro="">
      <xdr:nvCxnSpPr>
        <xdr:cNvPr id="382" name="直線コネクタ 381"/>
        <xdr:cNvCxnSpPr/>
      </xdr:nvCxnSpPr>
      <xdr:spPr>
        <a:xfrm flipV="1">
          <a:off x="15290800" y="71803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95250</xdr:rowOff>
    </xdr:to>
    <xdr:cxnSp macro="">
      <xdr:nvCxnSpPr>
        <xdr:cNvPr id="385" name="直線コネクタ 384"/>
        <xdr:cNvCxnSpPr/>
      </xdr:nvCxnSpPr>
      <xdr:spPr>
        <a:xfrm flipV="1">
          <a:off x="14401800" y="73641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50195</xdr:rowOff>
    </xdr:to>
    <xdr:cxnSp macro="">
      <xdr:nvCxnSpPr>
        <xdr:cNvPr id="388" name="直線コネクタ 387"/>
        <xdr:cNvCxnSpPr/>
      </xdr:nvCxnSpPr>
      <xdr:spPr>
        <a:xfrm flipV="1">
          <a:off x="13512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98" name="楕円 39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13805</xdr:rowOff>
    </xdr:from>
    <xdr:ext cx="762000" cy="259045"/>
    <xdr:sp macro="" textlink="">
      <xdr:nvSpPr>
        <xdr:cNvPr id="39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00" name="楕円 399"/>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01" name="テキスト ボックス 400"/>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112485</xdr:rowOff>
    </xdr:from>
    <xdr:to>
      <xdr:col>73</xdr:col>
      <xdr:colOff>44450</xdr:colOff>
      <xdr:row>43</xdr:row>
      <xdr:rowOff>42635</xdr:rowOff>
    </xdr:to>
    <xdr:sp macro="" textlink="">
      <xdr:nvSpPr>
        <xdr:cNvPr id="402" name="楕円 401"/>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403" name="テキスト ボックス 402"/>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06" name="楕円 405"/>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07" name="テキスト ボックス 406"/>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将来負担比率は、前年度の△</a:t>
          </a:r>
          <a:r>
            <a:rPr lang="en-US" altLang="ja-JP" sz="1100" b="0" i="0" u="none" strike="noStrike" baseline="0" smtClean="0">
              <a:solidFill>
                <a:schemeClr val="dk1"/>
              </a:solidFill>
              <a:latin typeface="+mn-lt"/>
              <a:ea typeface="+mn-ea"/>
              <a:cs typeface="+mn-cs"/>
            </a:rPr>
            <a:t>5.2%</a:t>
          </a:r>
          <a:r>
            <a:rPr lang="ja-JP" altLang="en-US" sz="1100" b="0" i="0" u="none" strike="noStrike" baseline="0" smtClean="0">
              <a:solidFill>
                <a:schemeClr val="dk1"/>
              </a:solidFill>
              <a:latin typeface="+mn-lt"/>
              <a:ea typeface="+mn-ea"/>
              <a:cs typeface="+mn-cs"/>
            </a:rPr>
            <a:t>から△</a:t>
          </a:r>
          <a:r>
            <a:rPr lang="en-US" altLang="ja-JP" sz="1100" b="0" i="0" u="none" strike="noStrike" baseline="0" smtClean="0">
              <a:solidFill>
                <a:schemeClr val="dk1"/>
              </a:solidFill>
              <a:latin typeface="+mn-lt"/>
              <a:ea typeface="+mn-ea"/>
              <a:cs typeface="+mn-cs"/>
            </a:rPr>
            <a:t>11.1%</a:t>
          </a:r>
          <a:r>
            <a:rPr lang="ja-JP" altLang="en-US" sz="1100" b="0" i="0" u="none" strike="noStrike" baseline="0" smtClean="0">
              <a:solidFill>
                <a:schemeClr val="dk1"/>
              </a:solidFill>
              <a:latin typeface="+mn-lt"/>
              <a:ea typeface="+mn-ea"/>
              <a:cs typeface="+mn-cs"/>
            </a:rPr>
            <a:t>（表記上は</a:t>
          </a:r>
          <a:r>
            <a:rPr lang="en-US" altLang="ja-JP" sz="1100" b="0" i="0" u="none" strike="noStrike" baseline="0" smtClean="0">
              <a:solidFill>
                <a:schemeClr val="dk1"/>
              </a:solidFill>
              <a:latin typeface="+mn-lt"/>
              <a:ea typeface="+mn-ea"/>
              <a:cs typeface="+mn-cs"/>
            </a:rPr>
            <a:t>0</a:t>
          </a:r>
          <a:r>
            <a:rPr lang="ja-JP" altLang="en-US" sz="1100" b="0" i="0" u="none" strike="noStrike" baseline="0" smtClean="0">
              <a:solidFill>
                <a:schemeClr val="dk1"/>
              </a:solidFill>
              <a:latin typeface="+mn-lt"/>
              <a:ea typeface="+mn-ea"/>
              <a:cs typeface="+mn-cs"/>
            </a:rPr>
            <a:t>）となり、さらに改善しました。</a:t>
          </a:r>
          <a:r>
            <a:rPr lang="ja-JP" altLang="ja-JP" sz="1100" b="0" i="0" baseline="0">
              <a:solidFill>
                <a:schemeClr val="dk1"/>
              </a:solidFill>
              <a:effectLst/>
              <a:latin typeface="+mn-lt"/>
              <a:ea typeface="+mn-ea"/>
              <a:cs typeface="+mn-cs"/>
            </a:rPr>
            <a:t>比率算定の基礎となる税収等から算出する標準財政規模が、前年度から</a:t>
          </a:r>
          <a:r>
            <a:rPr lang="en-US" altLang="ja-JP" sz="1100" b="0" i="0" baseline="0">
              <a:solidFill>
                <a:schemeClr val="dk1"/>
              </a:solidFill>
              <a:effectLst/>
              <a:latin typeface="+mn-lt"/>
              <a:ea typeface="+mn-ea"/>
              <a:cs typeface="+mn-cs"/>
            </a:rPr>
            <a:t>141 </a:t>
          </a:r>
          <a:r>
            <a:rPr lang="ja-JP" altLang="ja-JP" sz="1100" b="0" i="0" baseline="0">
              <a:solidFill>
                <a:schemeClr val="dk1"/>
              </a:solidFill>
              <a:effectLst/>
              <a:latin typeface="+mn-lt"/>
              <a:ea typeface="+mn-ea"/>
              <a:cs typeface="+mn-cs"/>
            </a:rPr>
            <a:t>億円の大幅増となるとともに、一般会計等の地方債残高が</a:t>
          </a:r>
          <a:r>
            <a:rPr lang="en-US" altLang="ja-JP" sz="1100" b="0" i="0" baseline="0">
              <a:solidFill>
                <a:schemeClr val="dk1"/>
              </a:solidFill>
              <a:effectLst/>
              <a:latin typeface="+mn-lt"/>
              <a:ea typeface="+mn-ea"/>
              <a:cs typeface="+mn-cs"/>
            </a:rPr>
            <a:t>32 </a:t>
          </a:r>
          <a:r>
            <a:rPr lang="ja-JP" altLang="ja-JP" sz="1100" b="0" i="0" baseline="0">
              <a:solidFill>
                <a:schemeClr val="dk1"/>
              </a:solidFill>
              <a:effectLst/>
              <a:latin typeface="+mn-lt"/>
              <a:ea typeface="+mn-ea"/>
              <a:cs typeface="+mn-cs"/>
            </a:rPr>
            <a:t>億円の減となったことなどで将来負担額が減少したことが主な</a:t>
          </a:r>
          <a:r>
            <a:rPr lang="ja-JP" altLang="en-US" sz="1100" b="0" i="0" baseline="0">
              <a:solidFill>
                <a:schemeClr val="dk1"/>
              </a:solidFill>
              <a:effectLst/>
              <a:latin typeface="+mn-lt"/>
              <a:ea typeface="+mn-ea"/>
              <a:cs typeface="+mn-cs"/>
            </a:rPr>
            <a:t>要因です</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今後も、将来世代の負担を軽減するため、市債発行の抑制や基金残高の確保などに取り組み、健全で持続可能な財政運営を行っていきます。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136737</xdr:rowOff>
    </xdr:from>
    <xdr:to>
      <xdr:col>72</xdr:col>
      <xdr:colOff>203200</xdr:colOff>
      <xdr:row>15</xdr:row>
      <xdr:rowOff>163165</xdr:rowOff>
    </xdr:to>
    <xdr:cxnSp macro="">
      <xdr:nvCxnSpPr>
        <xdr:cNvPr id="443" name="直線コネクタ 442"/>
        <xdr:cNvCxnSpPr/>
      </xdr:nvCxnSpPr>
      <xdr:spPr>
        <a:xfrm flipV="1">
          <a:off x="14401800" y="270848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4" name="将来負担の状況平均値テキスト"/>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163165</xdr:rowOff>
    </xdr:from>
    <xdr:to>
      <xdr:col>68</xdr:col>
      <xdr:colOff>152400</xdr:colOff>
      <xdr:row>16</xdr:row>
      <xdr:rowOff>907</xdr:rowOff>
    </xdr:to>
    <xdr:cxnSp macro="">
      <xdr:nvCxnSpPr>
        <xdr:cNvPr id="446" name="直線コネクタ 445"/>
        <xdr:cNvCxnSpPr/>
      </xdr:nvCxnSpPr>
      <xdr:spPr>
        <a:xfrm flipV="1">
          <a:off x="13512800" y="273491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9" name="フローチャート: 判断 448"/>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0" name="テキスト ボックス 449"/>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51" name="フローチャート: 判断 450"/>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2" name="テキスト ボックス 451"/>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3" name="フローチャート: 判断 452"/>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4" name="テキスト ボックス 453"/>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85937</xdr:rowOff>
    </xdr:from>
    <xdr:to>
      <xdr:col>73</xdr:col>
      <xdr:colOff>44450</xdr:colOff>
      <xdr:row>16</xdr:row>
      <xdr:rowOff>16087</xdr:rowOff>
    </xdr:to>
    <xdr:sp macro="" textlink="">
      <xdr:nvSpPr>
        <xdr:cNvPr id="460" name="楕円 459"/>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864</xdr:rowOff>
    </xdr:from>
    <xdr:ext cx="762000" cy="259045"/>
    <xdr:sp macro="" textlink="">
      <xdr:nvSpPr>
        <xdr:cNvPr id="461" name="テキスト ボックス 460"/>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112365</xdr:rowOff>
    </xdr:from>
    <xdr:to>
      <xdr:col>68</xdr:col>
      <xdr:colOff>203200</xdr:colOff>
      <xdr:row>16</xdr:row>
      <xdr:rowOff>42515</xdr:rowOff>
    </xdr:to>
    <xdr:sp macro="" textlink="">
      <xdr:nvSpPr>
        <xdr:cNvPr id="462" name="楕円 461"/>
        <xdr:cNvSpPr/>
      </xdr:nvSpPr>
      <xdr:spPr>
        <a:xfrm>
          <a:off x="14351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27292</xdr:rowOff>
    </xdr:from>
    <xdr:ext cx="762000" cy="259045"/>
    <xdr:sp macro="" textlink="">
      <xdr:nvSpPr>
        <xdr:cNvPr id="463" name="テキスト ボックス 462"/>
        <xdr:cNvSpPr txBox="1"/>
      </xdr:nvSpPr>
      <xdr:spPr>
        <a:xfrm>
          <a:off x="14020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121557</xdr:rowOff>
    </xdr:from>
    <xdr:to>
      <xdr:col>64</xdr:col>
      <xdr:colOff>152400</xdr:colOff>
      <xdr:row>16</xdr:row>
      <xdr:rowOff>51707</xdr:rowOff>
    </xdr:to>
    <xdr:sp macro="" textlink="">
      <xdr:nvSpPr>
        <xdr:cNvPr id="464" name="楕円 463"/>
        <xdr:cNvSpPr/>
      </xdr:nvSpPr>
      <xdr:spPr>
        <a:xfrm>
          <a:off x="13462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36484</xdr:rowOff>
    </xdr:from>
    <xdr:ext cx="762000" cy="259045"/>
    <xdr:sp macro="" textlink="">
      <xdr:nvSpPr>
        <xdr:cNvPr id="465" name="テキスト ボックス 464"/>
        <xdr:cNvSpPr txBox="1"/>
      </xdr:nvSpPr>
      <xdr:spPr>
        <a:xfrm>
          <a:off x="13131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新・行財政改革大綱に基づき、他都市に先駆けて職員数の削減に努めてきたことにより人件費が抑制され、類似団体平均を下回っています。</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ここ数年は職員数が増加傾向にあるとともに、人事院勧告による給与等の引き上げ</a:t>
          </a:r>
          <a:r>
            <a:rPr lang="ja-JP" altLang="en-US" sz="900" b="0" i="0" baseline="0">
              <a:solidFill>
                <a:schemeClr val="dk1"/>
              </a:solidFill>
              <a:effectLst/>
              <a:latin typeface="+mn-lt"/>
              <a:ea typeface="+mn-ea"/>
              <a:cs typeface="+mn-cs"/>
            </a:rPr>
            <a:t>があるものの、令和元年度は退職者数の減少に伴う退職手当の減などから人件費は減となっており、前年度同</a:t>
          </a:r>
          <a:r>
            <a:rPr lang="ja-JP" altLang="ja-JP" sz="900" b="0" i="0" baseline="0">
              <a:solidFill>
                <a:schemeClr val="dk1"/>
              </a:solidFill>
              <a:effectLst/>
              <a:latin typeface="+mn-lt"/>
              <a:ea typeface="+mn-ea"/>
              <a:cs typeface="+mn-cs"/>
            </a:rPr>
            <a:t>となっています。</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今後も事務の効率化・合理化を継続しながら、業務量の的確な把握と適正な定員管理を行っていきます。</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110672</xdr:rowOff>
    </xdr:from>
    <xdr:to>
      <xdr:col>24</xdr:col>
      <xdr:colOff>25400</xdr:colOff>
      <xdr:row>32</xdr:row>
      <xdr:rowOff>110672</xdr:rowOff>
    </xdr:to>
    <xdr:cxnSp macro="">
      <xdr:nvCxnSpPr>
        <xdr:cNvPr id="68" name="直線コネクタ 67"/>
        <xdr:cNvCxnSpPr/>
      </xdr:nvCxnSpPr>
      <xdr:spPr>
        <a:xfrm>
          <a:off x="3987800" y="5597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110672</xdr:rowOff>
    </xdr:from>
    <xdr:to>
      <xdr:col>19</xdr:col>
      <xdr:colOff>187325</xdr:colOff>
      <xdr:row>34</xdr:row>
      <xdr:rowOff>18143</xdr:rowOff>
    </xdr:to>
    <xdr:cxnSp macro="">
      <xdr:nvCxnSpPr>
        <xdr:cNvPr id="71" name="直線コネクタ 70"/>
        <xdr:cNvCxnSpPr/>
      </xdr:nvCxnSpPr>
      <xdr:spPr>
        <a:xfrm flipV="1">
          <a:off x="3098800" y="55970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105228</xdr:rowOff>
    </xdr:to>
    <xdr:cxnSp macro="">
      <xdr:nvCxnSpPr>
        <xdr:cNvPr id="74" name="直線コネクタ 73"/>
        <xdr:cNvCxnSpPr/>
      </xdr:nvCxnSpPr>
      <xdr:spPr>
        <a:xfrm flipV="1">
          <a:off x="2209800" y="584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105228</xdr:rowOff>
    </xdr:to>
    <xdr:cxnSp macro="">
      <xdr:nvCxnSpPr>
        <xdr:cNvPr id="77" name="直線コネクタ 76"/>
        <xdr:cNvCxnSpPr/>
      </xdr:nvCxnSpPr>
      <xdr:spPr>
        <a:xfrm>
          <a:off x="1320800" y="585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59872</xdr:rowOff>
    </xdr:from>
    <xdr:to>
      <xdr:col>24</xdr:col>
      <xdr:colOff>76200</xdr:colOff>
      <xdr:row>32</xdr:row>
      <xdr:rowOff>161472</xdr:rowOff>
    </xdr:to>
    <xdr:sp macro="" textlink="">
      <xdr:nvSpPr>
        <xdr:cNvPr id="87" name="楕円 86"/>
        <xdr:cNvSpPr/>
      </xdr:nvSpPr>
      <xdr:spPr>
        <a:xfrm>
          <a:off x="47752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139899</xdr:rowOff>
    </xdr:from>
    <xdr:ext cx="762000" cy="259045"/>
    <xdr:sp macro="" textlink="">
      <xdr:nvSpPr>
        <xdr:cNvPr id="88" name="人件費該当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59872</xdr:rowOff>
    </xdr:from>
    <xdr:to>
      <xdr:col>20</xdr:col>
      <xdr:colOff>38100</xdr:colOff>
      <xdr:row>32</xdr:row>
      <xdr:rowOff>161472</xdr:rowOff>
    </xdr:to>
    <xdr:sp macro="" textlink="">
      <xdr:nvSpPr>
        <xdr:cNvPr id="89" name="楕円 88"/>
        <xdr:cNvSpPr/>
      </xdr:nvSpPr>
      <xdr:spPr>
        <a:xfrm>
          <a:off x="3937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199</xdr:rowOff>
    </xdr:from>
    <xdr:ext cx="736600" cy="259045"/>
    <xdr:sp macro="" textlink="">
      <xdr:nvSpPr>
        <xdr:cNvPr id="90" name="テキスト ボックス 89"/>
        <xdr:cNvSpPr txBox="1"/>
      </xdr:nvSpPr>
      <xdr:spPr>
        <a:xfrm>
          <a:off x="3606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54428</xdr:rowOff>
    </xdr:from>
    <xdr:to>
      <xdr:col>11</xdr:col>
      <xdr:colOff>60325</xdr:colOff>
      <xdr:row>34</xdr:row>
      <xdr:rowOff>156028</xdr:rowOff>
    </xdr:to>
    <xdr:sp macro="" textlink="">
      <xdr:nvSpPr>
        <xdr:cNvPr id="93" name="楕円 92"/>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166205</xdr:rowOff>
    </xdr:from>
    <xdr:ext cx="762000" cy="259045"/>
    <xdr:sp macro="" textlink="">
      <xdr:nvSpPr>
        <xdr:cNvPr id="94" name="テキスト ボックス 93"/>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行財政改革の中で外部委託等を推進し、委託料が増加してきたことで、</a:t>
          </a:r>
          <a:r>
            <a:rPr kumimoji="1" lang="ja-JP" altLang="en-US" sz="1100" b="0" i="0" baseline="0">
              <a:solidFill>
                <a:schemeClr val="dk1"/>
              </a:solidFill>
              <a:effectLst/>
              <a:latin typeface="+mn-lt"/>
              <a:ea typeface="+mn-ea"/>
              <a:cs typeface="+mn-cs"/>
            </a:rPr>
            <a:t>平成２９年度までは</a:t>
          </a:r>
          <a:r>
            <a:rPr kumimoji="1" lang="ja-JP" altLang="ja-JP" sz="1100" b="0" i="0" baseline="0">
              <a:solidFill>
                <a:schemeClr val="dk1"/>
              </a:solidFill>
              <a:effectLst/>
              <a:latin typeface="+mn-lt"/>
              <a:ea typeface="+mn-ea"/>
              <a:cs typeface="+mn-cs"/>
            </a:rPr>
            <a:t>類似団体平均に比べ高い水準となっていま</a:t>
          </a:r>
          <a:r>
            <a:rPr kumimoji="1" lang="ja-JP" altLang="en-US" sz="1100" b="0" i="0" baseline="0">
              <a:solidFill>
                <a:schemeClr val="dk1"/>
              </a:solidFill>
              <a:effectLst/>
              <a:latin typeface="+mn-lt"/>
              <a:ea typeface="+mn-ea"/>
              <a:cs typeface="+mn-cs"/>
            </a:rPr>
            <a:t>したが、</a:t>
          </a:r>
          <a:r>
            <a:rPr lang="ja-JP" altLang="ja-JP" sz="1100" b="0" i="0" baseline="0">
              <a:solidFill>
                <a:schemeClr val="dk1"/>
              </a:solidFill>
              <a:effectLst/>
              <a:latin typeface="+mn-lt"/>
              <a:ea typeface="+mn-ea"/>
              <a:cs typeface="+mn-cs"/>
            </a:rPr>
            <a:t>平成３０年度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市税等の増収による一般財源の増により</a:t>
          </a:r>
          <a:r>
            <a:rPr lang="ja-JP" altLang="en-US" sz="1100" b="0" i="0" baseline="0">
              <a:solidFill>
                <a:schemeClr val="dk1"/>
              </a:solidFill>
              <a:effectLst/>
              <a:latin typeface="+mn-lt"/>
              <a:ea typeface="+mn-ea"/>
              <a:cs typeface="+mn-cs"/>
            </a:rPr>
            <a:t>、類似団体平均を下回っています。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127000</xdr:rowOff>
    </xdr:to>
    <xdr:cxnSp macro="">
      <xdr:nvCxnSpPr>
        <xdr:cNvPr id="129" name="直線コネクタ 128"/>
        <xdr:cNvCxnSpPr/>
      </xdr:nvCxnSpPr>
      <xdr:spPr>
        <a:xfrm>
          <a:off x="15671800" y="2705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16</xdr:row>
      <xdr:rowOff>127000</xdr:rowOff>
    </xdr:to>
    <xdr:cxnSp macro="">
      <xdr:nvCxnSpPr>
        <xdr:cNvPr id="132" name="直線コネクタ 131"/>
        <xdr:cNvCxnSpPr/>
      </xdr:nvCxnSpPr>
      <xdr:spPr>
        <a:xfrm flipV="1">
          <a:off x="14782800" y="2705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6350</xdr:rowOff>
    </xdr:to>
    <xdr:cxnSp macro="">
      <xdr:nvCxnSpPr>
        <xdr:cNvPr id="135" name="直線コネクタ 134"/>
        <xdr:cNvCxnSpPr/>
      </xdr:nvCxnSpPr>
      <xdr:spPr>
        <a:xfrm flipV="1">
          <a:off x="13893800" y="287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6350</xdr:rowOff>
    </xdr:to>
    <xdr:cxnSp macro="">
      <xdr:nvCxnSpPr>
        <xdr:cNvPr id="138" name="直線コネクタ 137"/>
        <xdr:cNvCxnSpPr/>
      </xdr:nvCxnSpPr>
      <xdr:spPr>
        <a:xfrm>
          <a:off x="13004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50" name="楕円 149"/>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51" name="テキスト ボックス 150"/>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4" name="楕円 153"/>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5" name="テキスト ボックス 154"/>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社会保障関連経費の</a:t>
          </a:r>
          <a:r>
            <a:rPr lang="ja-JP" altLang="en-US" sz="1000" b="0" i="0" baseline="0">
              <a:solidFill>
                <a:schemeClr val="dk1"/>
              </a:solidFill>
              <a:effectLst/>
              <a:latin typeface="+mn-lt"/>
              <a:ea typeface="+mn-ea"/>
              <a:cs typeface="+mn-cs"/>
            </a:rPr>
            <a:t>伸び</a:t>
          </a:r>
          <a:r>
            <a:rPr lang="ja-JP" altLang="ja-JP" sz="1000" b="0" i="0" baseline="0">
              <a:solidFill>
                <a:schemeClr val="dk1"/>
              </a:solidFill>
              <a:effectLst/>
              <a:latin typeface="+mn-lt"/>
              <a:ea typeface="+mn-ea"/>
              <a:cs typeface="+mn-cs"/>
            </a:rPr>
            <a:t>により増加傾向</a:t>
          </a:r>
          <a:r>
            <a:rPr lang="ja-JP" altLang="en-US" sz="1000" b="0" i="0" baseline="0">
              <a:solidFill>
                <a:schemeClr val="dk1"/>
              </a:solidFill>
              <a:effectLst/>
              <a:latin typeface="+mn-lt"/>
              <a:ea typeface="+mn-ea"/>
              <a:cs typeface="+mn-cs"/>
            </a:rPr>
            <a:t>が続いており</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令和元</a:t>
          </a:r>
          <a:r>
            <a:rPr lang="ja-JP" altLang="ja-JP" sz="1000" b="0" i="0" baseline="0">
              <a:solidFill>
                <a:schemeClr val="dk1"/>
              </a:solidFill>
              <a:effectLst/>
              <a:latin typeface="+mn-lt"/>
              <a:ea typeface="+mn-ea"/>
              <a:cs typeface="+mn-cs"/>
            </a:rPr>
            <a:t>年度は</a:t>
          </a:r>
          <a:r>
            <a:rPr lang="ja-JP" altLang="ja-JP" sz="1000">
              <a:solidFill>
                <a:schemeClr val="dk1"/>
              </a:solidFill>
              <a:effectLst/>
              <a:latin typeface="+mn-lt"/>
              <a:ea typeface="+mn-ea"/>
              <a:cs typeface="+mn-cs"/>
            </a:rPr>
            <a:t>幼児教育・保育の無償化に伴う子育て施設等利用給付事業費の皆増</a:t>
          </a:r>
          <a:r>
            <a:rPr lang="ja-JP" altLang="en-US" sz="1000" b="0" i="0" baseline="0">
              <a:solidFill>
                <a:schemeClr val="dk1"/>
              </a:solidFill>
              <a:effectLst/>
              <a:latin typeface="+mn-lt"/>
              <a:ea typeface="+mn-ea"/>
              <a:cs typeface="+mn-cs"/>
            </a:rPr>
            <a:t>、</a:t>
          </a:r>
          <a:r>
            <a:rPr lang="ja-JP" altLang="ja-JP" sz="1000">
              <a:solidFill>
                <a:schemeClr val="dk1"/>
              </a:solidFill>
              <a:effectLst/>
              <a:latin typeface="+mn-lt"/>
              <a:ea typeface="+mn-ea"/>
              <a:cs typeface="+mn-cs"/>
            </a:rPr>
            <a:t>子ども・子育て支援新制度の対象施設の増に伴う幼稚園事務費事業費の増</a:t>
          </a:r>
          <a:r>
            <a:rPr lang="ja-JP" altLang="en-US" sz="1000">
              <a:solidFill>
                <a:schemeClr val="dk1"/>
              </a:solidFill>
              <a:effectLst/>
              <a:latin typeface="+mn-lt"/>
              <a:ea typeface="+mn-ea"/>
              <a:cs typeface="+mn-cs"/>
            </a:rPr>
            <a:t>などにより扶助費は前年度から０．７ポイント増の９．７％となっています</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現段階では類似団体平均を下回っていますが、今後も扶助費の精査を行い、適正な執行に努めます。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82550</xdr:rowOff>
    </xdr:to>
    <xdr:cxnSp macro="">
      <xdr:nvCxnSpPr>
        <xdr:cNvPr id="190" name="直線コネクタ 189"/>
        <xdr:cNvCxnSpPr/>
      </xdr:nvCxnSpPr>
      <xdr:spPr>
        <a:xfrm>
          <a:off x="3987800" y="9080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133350</xdr:rowOff>
    </xdr:to>
    <xdr:cxnSp macro="">
      <xdr:nvCxnSpPr>
        <xdr:cNvPr id="193" name="直線コネクタ 192"/>
        <xdr:cNvCxnSpPr/>
      </xdr:nvCxnSpPr>
      <xdr:spPr>
        <a:xfrm flipV="1">
          <a:off x="3098800" y="9080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25400</xdr:rowOff>
    </xdr:to>
    <xdr:cxnSp macro="">
      <xdr:nvCxnSpPr>
        <xdr:cNvPr id="196" name="直線コネクタ 195"/>
        <xdr:cNvCxnSpPr/>
      </xdr:nvCxnSpPr>
      <xdr:spPr>
        <a:xfrm flipV="1">
          <a:off x="2209800" y="9220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25400</xdr:rowOff>
    </xdr:to>
    <xdr:cxnSp macro="">
      <xdr:nvCxnSpPr>
        <xdr:cNvPr id="199" name="直線コネクタ 198"/>
        <xdr:cNvCxnSpPr/>
      </xdr:nvCxnSpPr>
      <xdr:spPr>
        <a:xfrm>
          <a:off x="1320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9" name="楕円 208"/>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11" name="楕円 210"/>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12" name="テキスト ボックス 211"/>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5" name="楕円 214"/>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6" name="テキスト ボックス 215"/>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アセットマネジメント事業として公共施設の計画的な維持補修を進めていることによる維持補修費の増とともに、介護保険特別会計への繰出金が増加傾向にあることから、比率が上昇傾向にあります。</a:t>
          </a:r>
          <a:endParaRPr lang="ja-JP" altLang="ja-JP">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なお、下水道事業への繰り出しが補助費等となることから、類似団体平均よりも低い指標となっています。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133350</xdr:rowOff>
    </xdr:from>
    <xdr:to>
      <xdr:col>82</xdr:col>
      <xdr:colOff>107950</xdr:colOff>
      <xdr:row>54</xdr:row>
      <xdr:rowOff>38100</xdr:rowOff>
    </xdr:to>
    <xdr:cxnSp macro="">
      <xdr:nvCxnSpPr>
        <xdr:cNvPr id="251" name="直線コネクタ 250"/>
        <xdr:cNvCxnSpPr/>
      </xdr:nvCxnSpPr>
      <xdr:spPr>
        <a:xfrm>
          <a:off x="15671800" y="922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133350</xdr:rowOff>
    </xdr:from>
    <xdr:to>
      <xdr:col>78</xdr:col>
      <xdr:colOff>69850</xdr:colOff>
      <xdr:row>54</xdr:row>
      <xdr:rowOff>50800</xdr:rowOff>
    </xdr:to>
    <xdr:cxnSp macro="">
      <xdr:nvCxnSpPr>
        <xdr:cNvPr id="254" name="直線コネクタ 253"/>
        <xdr:cNvCxnSpPr/>
      </xdr:nvCxnSpPr>
      <xdr:spPr>
        <a:xfrm flipV="1">
          <a:off x="14782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139700</xdr:rowOff>
    </xdr:to>
    <xdr:cxnSp macro="">
      <xdr:nvCxnSpPr>
        <xdr:cNvPr id="257" name="直線コネクタ 256"/>
        <xdr:cNvCxnSpPr/>
      </xdr:nvCxnSpPr>
      <xdr:spPr>
        <a:xfrm flipV="1">
          <a:off x="13893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139700</xdr:rowOff>
    </xdr:to>
    <xdr:cxnSp macro="">
      <xdr:nvCxnSpPr>
        <xdr:cNvPr id="260" name="直線コネクタ 259"/>
        <xdr:cNvCxnSpPr/>
      </xdr:nvCxnSpPr>
      <xdr:spPr>
        <a:xfrm>
          <a:off x="13004800" y="930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158750</xdr:rowOff>
    </xdr:from>
    <xdr:to>
      <xdr:col>82</xdr:col>
      <xdr:colOff>158750</xdr:colOff>
      <xdr:row>54</xdr:row>
      <xdr:rowOff>88900</xdr:rowOff>
    </xdr:to>
    <xdr:sp macro="" textlink="">
      <xdr:nvSpPr>
        <xdr:cNvPr id="270" name="楕円 269"/>
        <xdr:cNvSpPr/>
      </xdr:nvSpPr>
      <xdr:spPr>
        <a:xfrm>
          <a:off x="16459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67327</xdr:rowOff>
    </xdr:from>
    <xdr:ext cx="762000" cy="259045"/>
    <xdr:sp macro="" textlink="">
      <xdr:nvSpPr>
        <xdr:cNvPr id="271" name="その他該当値テキスト"/>
        <xdr:cNvSpPr txBox="1"/>
      </xdr:nvSpPr>
      <xdr:spPr>
        <a:xfrm>
          <a:off x="16598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82550</xdr:rowOff>
    </xdr:from>
    <xdr:to>
      <xdr:col>78</xdr:col>
      <xdr:colOff>120650</xdr:colOff>
      <xdr:row>54</xdr:row>
      <xdr:rowOff>12700</xdr:rowOff>
    </xdr:to>
    <xdr:sp macro="" textlink="">
      <xdr:nvSpPr>
        <xdr:cNvPr id="272" name="楕円 271"/>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22877</xdr:rowOff>
    </xdr:from>
    <xdr:ext cx="736600" cy="259045"/>
    <xdr:sp macro="" textlink="">
      <xdr:nvSpPr>
        <xdr:cNvPr id="273" name="テキスト ボックス 272"/>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4" name="楕円 273"/>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5" name="テキスト ボックス 274"/>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88900</xdr:rowOff>
    </xdr:from>
    <xdr:to>
      <xdr:col>69</xdr:col>
      <xdr:colOff>142875</xdr:colOff>
      <xdr:row>55</xdr:row>
      <xdr:rowOff>19050</xdr:rowOff>
    </xdr:to>
    <xdr:sp macro="" textlink="">
      <xdr:nvSpPr>
        <xdr:cNvPr id="276" name="楕円 275"/>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29227</xdr:rowOff>
    </xdr:from>
    <xdr:ext cx="762000" cy="259045"/>
    <xdr:sp macro="" textlink="">
      <xdr:nvSpPr>
        <xdr:cNvPr id="277" name="テキスト ボックス 276"/>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下水道事業や四日市港管理組合への負担金支出が多額であることから、類似団体平均を上回っています</a:t>
          </a:r>
          <a:r>
            <a:rPr kumimoji="1" lang="ja-JP" altLang="en-US" sz="1050" b="0" i="0" baseline="0">
              <a:solidFill>
                <a:schemeClr val="dk1"/>
              </a:solidFill>
              <a:effectLst/>
              <a:latin typeface="+mn-lt"/>
              <a:ea typeface="+mn-ea"/>
              <a:cs typeface="+mn-cs"/>
            </a:rPr>
            <a:t>が、平成３０年度以降、</a:t>
          </a:r>
          <a:r>
            <a:rPr lang="ja-JP" altLang="ja-JP" sz="1050" b="0" i="0" baseline="0">
              <a:solidFill>
                <a:schemeClr val="dk1"/>
              </a:solidFill>
              <a:effectLst/>
              <a:latin typeface="+mn-lt"/>
              <a:ea typeface="+mn-ea"/>
              <a:cs typeface="+mn-cs"/>
            </a:rPr>
            <a:t>市税等の増収による一般財源の増により、</a:t>
          </a:r>
          <a:r>
            <a:rPr lang="ja-JP" altLang="en-US" sz="1050" b="0" i="0" baseline="0">
              <a:solidFill>
                <a:schemeClr val="dk1"/>
              </a:solidFill>
              <a:effectLst/>
              <a:latin typeface="+mn-lt"/>
              <a:ea typeface="+mn-ea"/>
              <a:cs typeface="+mn-cs"/>
            </a:rPr>
            <a:t>令和元年度は前年度から１．８ポイント改善しました。</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これらの支出について精査する一方で、各種団体への補助金・負担金を始め、個々の補助事業についても、必要性や効果の検証を行うとともに、適宜見直しを進めることで、さらなる適正化を図っていきます。</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36</xdr:row>
      <xdr:rowOff>27940</xdr:rowOff>
    </xdr:to>
    <xdr:cxnSp macro="">
      <xdr:nvCxnSpPr>
        <xdr:cNvPr id="312" name="直線コネクタ 311"/>
        <xdr:cNvCxnSpPr/>
      </xdr:nvCxnSpPr>
      <xdr:spPr>
        <a:xfrm flipV="1">
          <a:off x="15671800" y="6062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119380</xdr:rowOff>
    </xdr:to>
    <xdr:cxnSp macro="">
      <xdr:nvCxnSpPr>
        <xdr:cNvPr id="315" name="直線コネクタ 314"/>
        <xdr:cNvCxnSpPr/>
      </xdr:nvCxnSpPr>
      <xdr:spPr>
        <a:xfrm flipV="1">
          <a:off x="14782800" y="620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119380</xdr:rowOff>
    </xdr:from>
    <xdr:to>
      <xdr:col>73</xdr:col>
      <xdr:colOff>180975</xdr:colOff>
      <xdr:row>37</xdr:row>
      <xdr:rowOff>1270</xdr:rowOff>
    </xdr:to>
    <xdr:cxnSp macro="">
      <xdr:nvCxnSpPr>
        <xdr:cNvPr id="318" name="直線コネクタ 317"/>
        <xdr:cNvCxnSpPr/>
      </xdr:nvCxnSpPr>
      <xdr:spPr>
        <a:xfrm flipV="1">
          <a:off x="13893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1270</xdr:rowOff>
    </xdr:to>
    <xdr:cxnSp macro="">
      <xdr:nvCxnSpPr>
        <xdr:cNvPr id="321" name="直線コネクタ 320"/>
        <xdr:cNvCxnSpPr/>
      </xdr:nvCxnSpPr>
      <xdr:spPr>
        <a:xfrm>
          <a:off x="13004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1" name="楕円 330"/>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2" name="補助費等該当値テキスト"/>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3" name="楕円 332"/>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63517</xdr:rowOff>
    </xdr:from>
    <xdr:ext cx="736600" cy="259045"/>
    <xdr:sp macro="" textlink="">
      <xdr:nvSpPr>
        <xdr:cNvPr id="334" name="テキスト ボックス 333"/>
        <xdr:cNvSpPr txBox="1"/>
      </xdr:nvSpPr>
      <xdr:spPr>
        <a:xfrm>
          <a:off x="15290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68580</xdr:rowOff>
    </xdr:from>
    <xdr:to>
      <xdr:col>74</xdr:col>
      <xdr:colOff>31750</xdr:colOff>
      <xdr:row>36</xdr:row>
      <xdr:rowOff>170180</xdr:rowOff>
    </xdr:to>
    <xdr:sp macro="" textlink="">
      <xdr:nvSpPr>
        <xdr:cNvPr id="335" name="楕円 334"/>
        <xdr:cNvSpPr/>
      </xdr:nvSpPr>
      <xdr:spPr>
        <a:xfrm>
          <a:off x="14732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154957</xdr:rowOff>
    </xdr:from>
    <xdr:ext cx="762000" cy="259045"/>
    <xdr:sp macro="" textlink="">
      <xdr:nvSpPr>
        <xdr:cNvPr id="336" name="テキスト ボックス 335"/>
        <xdr:cNvSpPr txBox="1"/>
      </xdr:nvSpPr>
      <xdr:spPr>
        <a:xfrm>
          <a:off x="14401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7" name="楕円 33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8" name="テキスト ボックス 33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39" name="楕円 338"/>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0" name="テキスト ボックス 339"/>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過去に発行した市債の償還が順次終了するとともに、</a:t>
          </a:r>
          <a:r>
            <a:rPr kumimoji="1" lang="ja-JP" altLang="ja-JP" sz="1100" b="0" i="0" baseline="0">
              <a:solidFill>
                <a:schemeClr val="dk1"/>
              </a:solidFill>
              <a:effectLst/>
              <a:latin typeface="+mn-lt"/>
              <a:ea typeface="+mn-ea"/>
              <a:cs typeface="+mn-cs"/>
            </a:rPr>
            <a:t>市債発行の抑制により市債残高の減少を図ってきたことから指標は改善し、類似団体よりも</a:t>
          </a:r>
          <a:r>
            <a:rPr kumimoji="1" lang="ja-JP" altLang="en-US" sz="1100" b="0" i="0" baseline="0">
              <a:solidFill>
                <a:schemeClr val="dk1"/>
              </a:solidFill>
              <a:effectLst/>
              <a:latin typeface="+mn-lt"/>
              <a:ea typeface="+mn-ea"/>
              <a:cs typeface="+mn-cs"/>
            </a:rPr>
            <a:t>低い</a:t>
          </a:r>
          <a:r>
            <a:rPr kumimoji="1" lang="ja-JP" altLang="ja-JP" sz="1100" b="0" i="0" baseline="0">
              <a:solidFill>
                <a:schemeClr val="dk1"/>
              </a:solidFill>
              <a:effectLst/>
              <a:latin typeface="+mn-lt"/>
              <a:ea typeface="+mn-ea"/>
              <a:cs typeface="+mn-cs"/>
            </a:rPr>
            <a:t>水準で推移して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年度は前年度から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今後も、効果的かつ効率的な市債の発行に努めます。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83457</xdr:rowOff>
    </xdr:from>
    <xdr:to>
      <xdr:col>24</xdr:col>
      <xdr:colOff>25400</xdr:colOff>
      <xdr:row>74</xdr:row>
      <xdr:rowOff>127000</xdr:rowOff>
    </xdr:to>
    <xdr:cxnSp macro="">
      <xdr:nvCxnSpPr>
        <xdr:cNvPr id="375" name="直線コネクタ 374"/>
        <xdr:cNvCxnSpPr/>
      </xdr:nvCxnSpPr>
      <xdr:spPr>
        <a:xfrm flipV="1">
          <a:off x="3987800" y="12770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76</xdr:row>
      <xdr:rowOff>78014</xdr:rowOff>
    </xdr:to>
    <xdr:cxnSp macro="">
      <xdr:nvCxnSpPr>
        <xdr:cNvPr id="378" name="直線コネクタ 377"/>
        <xdr:cNvCxnSpPr/>
      </xdr:nvCxnSpPr>
      <xdr:spPr>
        <a:xfrm flipV="1">
          <a:off x="3098800" y="128143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77</xdr:row>
      <xdr:rowOff>80736</xdr:rowOff>
    </xdr:to>
    <xdr:cxnSp macro="">
      <xdr:nvCxnSpPr>
        <xdr:cNvPr id="381" name="直線コネクタ 380"/>
        <xdr:cNvCxnSpPr/>
      </xdr:nvCxnSpPr>
      <xdr:spPr>
        <a:xfrm flipV="1">
          <a:off x="2209800" y="13108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80736</xdr:rowOff>
    </xdr:from>
    <xdr:to>
      <xdr:col>11</xdr:col>
      <xdr:colOff>9525</xdr:colOff>
      <xdr:row>78</xdr:row>
      <xdr:rowOff>29029</xdr:rowOff>
    </xdr:to>
    <xdr:cxnSp macro="">
      <xdr:nvCxnSpPr>
        <xdr:cNvPr id="384" name="直線コネクタ 383"/>
        <xdr:cNvCxnSpPr/>
      </xdr:nvCxnSpPr>
      <xdr:spPr>
        <a:xfrm flipV="1">
          <a:off x="1320800" y="13282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94" name="楕円 393"/>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49184</xdr:rowOff>
    </xdr:from>
    <xdr:ext cx="762000" cy="259045"/>
    <xdr:sp macro="" textlink="">
      <xdr:nvSpPr>
        <xdr:cNvPr id="395" name="公債費該当値テキスト"/>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6" name="楕円 39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7" name="テキスト ボックス 396"/>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398" name="楕円 397"/>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399" name="テキスト ボックス 398"/>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29936</xdr:rowOff>
    </xdr:from>
    <xdr:to>
      <xdr:col>11</xdr:col>
      <xdr:colOff>60325</xdr:colOff>
      <xdr:row>77</xdr:row>
      <xdr:rowOff>131536</xdr:rowOff>
    </xdr:to>
    <xdr:sp macro="" textlink="">
      <xdr:nvSpPr>
        <xdr:cNvPr id="400" name="楕円 399"/>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401" name="テキスト ボックス 40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402" name="楕円 401"/>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403" name="テキスト ボックス 402"/>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人件費及び扶助費に係る経常収支比率が類似団体平均を下回ることから、公債費以外についても、類似団体平均を下回る結果となっています。</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特に平成３０年度</a:t>
          </a:r>
          <a:r>
            <a:rPr kumimoji="1" lang="ja-JP" altLang="en-US" sz="900" b="0" i="0" baseline="0">
              <a:solidFill>
                <a:schemeClr val="dk1"/>
              </a:solidFill>
              <a:effectLst/>
              <a:latin typeface="+mn-lt"/>
              <a:ea typeface="+mn-ea"/>
              <a:cs typeface="+mn-cs"/>
            </a:rPr>
            <a:t>から令和元年度について</a:t>
          </a:r>
          <a:r>
            <a:rPr kumimoji="1" lang="ja-JP" altLang="ja-JP"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市税等の大幅な増収による一般財源の増により、</a:t>
          </a:r>
          <a:r>
            <a:rPr kumimoji="1" lang="ja-JP" altLang="ja-JP" sz="900" b="0" i="0" baseline="0">
              <a:solidFill>
                <a:schemeClr val="dk1"/>
              </a:solidFill>
              <a:effectLst/>
              <a:latin typeface="+mn-lt"/>
              <a:ea typeface="+mn-ea"/>
              <a:cs typeface="+mn-cs"/>
            </a:rPr>
            <a:t>経常収支比率は大幅に改善しました。</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effectLst/>
            </a:rPr>
            <a:t>　</a:t>
          </a:r>
          <a:r>
            <a:rPr kumimoji="1" lang="ja-JP" altLang="ja-JP" sz="900" b="0" i="0" baseline="0">
              <a:solidFill>
                <a:schemeClr val="dk1"/>
              </a:solidFill>
              <a:effectLst/>
              <a:latin typeface="+mn-lt"/>
              <a:ea typeface="+mn-ea"/>
              <a:cs typeface="+mn-cs"/>
            </a:rPr>
            <a:t>しかし、これは特殊な事情によって市税収入が増</a:t>
          </a:r>
          <a:r>
            <a:rPr kumimoji="1" lang="ja-JP" altLang="en-US" sz="900" b="0" i="0" baseline="0">
              <a:solidFill>
                <a:schemeClr val="dk1"/>
              </a:solidFill>
              <a:effectLst/>
              <a:latin typeface="+mn-lt"/>
              <a:ea typeface="+mn-ea"/>
              <a:cs typeface="+mn-cs"/>
            </a:rPr>
            <a:t>加</a:t>
          </a:r>
          <a:r>
            <a:rPr kumimoji="1" lang="ja-JP" altLang="ja-JP" sz="900" b="0" i="0" baseline="0">
              <a:solidFill>
                <a:schemeClr val="dk1"/>
              </a:solidFill>
              <a:effectLst/>
              <a:latin typeface="+mn-lt"/>
              <a:ea typeface="+mn-ea"/>
              <a:cs typeface="+mn-cs"/>
            </a:rPr>
            <a:t>した結果であり、社会保障関連経費も増加傾向にあるため、引き続き適正な執行に努め、経常経費の節減を図っていきます。</a:t>
          </a:r>
          <a:endParaRPr lang="ja-JP" altLang="ja-JP" sz="900">
            <a:effectLst/>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168148</xdr:rowOff>
    </xdr:to>
    <xdr:cxnSp macro="">
      <xdr:nvCxnSpPr>
        <xdr:cNvPr id="434" name="直線コネクタ 433"/>
        <xdr:cNvCxnSpPr/>
      </xdr:nvCxnSpPr>
      <xdr:spPr>
        <a:xfrm>
          <a:off x="15671800" y="128188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131572</xdr:rowOff>
    </xdr:from>
    <xdr:to>
      <xdr:col>78</xdr:col>
      <xdr:colOff>69850</xdr:colOff>
      <xdr:row>76</xdr:row>
      <xdr:rowOff>90424</xdr:rowOff>
    </xdr:to>
    <xdr:cxnSp macro="">
      <xdr:nvCxnSpPr>
        <xdr:cNvPr id="437" name="直線コネクタ 436"/>
        <xdr:cNvCxnSpPr/>
      </xdr:nvCxnSpPr>
      <xdr:spPr>
        <a:xfrm flipV="1">
          <a:off x="14782800" y="1281887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60706</xdr:rowOff>
    </xdr:to>
    <xdr:cxnSp macro="">
      <xdr:nvCxnSpPr>
        <xdr:cNvPr id="440" name="直線コネクタ 439"/>
        <xdr:cNvCxnSpPr/>
      </xdr:nvCxnSpPr>
      <xdr:spPr>
        <a:xfrm flipV="1">
          <a:off x="13893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60706</xdr:rowOff>
    </xdr:to>
    <xdr:cxnSp macro="">
      <xdr:nvCxnSpPr>
        <xdr:cNvPr id="443" name="直線コネクタ 442"/>
        <xdr:cNvCxnSpPr/>
      </xdr:nvCxnSpPr>
      <xdr:spPr>
        <a:xfrm>
          <a:off x="13004800" y="130840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117348</xdr:rowOff>
    </xdr:from>
    <xdr:to>
      <xdr:col>82</xdr:col>
      <xdr:colOff>158750</xdr:colOff>
      <xdr:row>75</xdr:row>
      <xdr:rowOff>47498</xdr:rowOff>
    </xdr:to>
    <xdr:sp macro="" textlink="">
      <xdr:nvSpPr>
        <xdr:cNvPr id="453" name="楕円 452"/>
        <xdr:cNvSpPr/>
      </xdr:nvSpPr>
      <xdr:spPr>
        <a:xfrm>
          <a:off x="16459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25925</xdr:rowOff>
    </xdr:from>
    <xdr:ext cx="762000" cy="259045"/>
    <xdr:sp macro="" textlink="">
      <xdr:nvSpPr>
        <xdr:cNvPr id="454" name="公債費以外該当値テキスト"/>
        <xdr:cNvSpPr txBox="1"/>
      </xdr:nvSpPr>
      <xdr:spPr>
        <a:xfrm>
          <a:off x="16598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55" name="楕円 454"/>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56" name="テキスト ボックス 455"/>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7" name="楕円 456"/>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8" name="テキスト ボックス 457"/>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9" name="楕円 458"/>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60" name="テキスト ボックス 459"/>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61" name="楕円 460"/>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2" name="テキスト ボックス 461"/>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7404</xdr:rowOff>
    </xdr:from>
    <xdr:to>
      <xdr:col>29</xdr:col>
      <xdr:colOff>127000</xdr:colOff>
      <xdr:row>17</xdr:row>
      <xdr:rowOff>43104</xdr:rowOff>
    </xdr:to>
    <xdr:cxnSp macro="">
      <xdr:nvCxnSpPr>
        <xdr:cNvPr id="50" name="直線コネクタ 49"/>
        <xdr:cNvCxnSpPr/>
      </xdr:nvCxnSpPr>
      <xdr:spPr bwMode="auto">
        <a:xfrm flipV="1">
          <a:off x="5003800" y="2969679"/>
          <a:ext cx="647700" cy="3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163631</xdr:rowOff>
    </xdr:from>
    <xdr:ext cx="762000" cy="259045"/>
    <xdr:sp macro="" textlink="">
      <xdr:nvSpPr>
        <xdr:cNvPr id="51" name="人口1人当たり決算額の推移平均値テキスト130"/>
        <xdr:cNvSpPr txBox="1"/>
      </xdr:nvSpPr>
      <xdr:spPr>
        <a:xfrm>
          <a:off x="5740400" y="2954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43104</xdr:rowOff>
    </xdr:from>
    <xdr:to>
      <xdr:col>26</xdr:col>
      <xdr:colOff>50800</xdr:colOff>
      <xdr:row>17</xdr:row>
      <xdr:rowOff>90957</xdr:rowOff>
    </xdr:to>
    <xdr:cxnSp macro="">
      <xdr:nvCxnSpPr>
        <xdr:cNvPr id="53" name="直線コネクタ 52"/>
        <xdr:cNvCxnSpPr/>
      </xdr:nvCxnSpPr>
      <xdr:spPr bwMode="auto">
        <a:xfrm flipV="1">
          <a:off x="4305300" y="3005379"/>
          <a:ext cx="698500" cy="4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90957</xdr:rowOff>
    </xdr:from>
    <xdr:to>
      <xdr:col>22</xdr:col>
      <xdr:colOff>114300</xdr:colOff>
      <xdr:row>17</xdr:row>
      <xdr:rowOff>126048</xdr:rowOff>
    </xdr:to>
    <xdr:cxnSp macro="">
      <xdr:nvCxnSpPr>
        <xdr:cNvPr id="56" name="直線コネクタ 55"/>
        <xdr:cNvCxnSpPr/>
      </xdr:nvCxnSpPr>
      <xdr:spPr bwMode="auto">
        <a:xfrm flipV="1">
          <a:off x="3606800" y="3053232"/>
          <a:ext cx="698500" cy="3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117475</xdr:rowOff>
    </xdr:from>
    <xdr:to>
      <xdr:col>18</xdr:col>
      <xdr:colOff>177800</xdr:colOff>
      <xdr:row>17</xdr:row>
      <xdr:rowOff>126048</xdr:rowOff>
    </xdr:to>
    <xdr:cxnSp macro="">
      <xdr:nvCxnSpPr>
        <xdr:cNvPr id="59" name="直線コネクタ 58"/>
        <xdr:cNvCxnSpPr/>
      </xdr:nvCxnSpPr>
      <xdr:spPr bwMode="auto">
        <a:xfrm>
          <a:off x="2908300" y="3079750"/>
          <a:ext cx="6985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128054</xdr:rowOff>
    </xdr:from>
    <xdr:to>
      <xdr:col>29</xdr:col>
      <xdr:colOff>177800</xdr:colOff>
      <xdr:row>17</xdr:row>
      <xdr:rowOff>58204</xdr:rowOff>
    </xdr:to>
    <xdr:sp macro="" textlink="">
      <xdr:nvSpPr>
        <xdr:cNvPr id="69" name="楕円 68"/>
        <xdr:cNvSpPr/>
      </xdr:nvSpPr>
      <xdr:spPr bwMode="auto">
        <a:xfrm>
          <a:off x="5600700" y="291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144581</xdr:rowOff>
    </xdr:from>
    <xdr:ext cx="762000" cy="259045"/>
    <xdr:sp macro="" textlink="">
      <xdr:nvSpPr>
        <xdr:cNvPr id="70" name="人口1人当たり決算額の推移該当値テキスト130"/>
        <xdr:cNvSpPr txBox="1"/>
      </xdr:nvSpPr>
      <xdr:spPr>
        <a:xfrm>
          <a:off x="5740400" y="276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163754</xdr:rowOff>
    </xdr:from>
    <xdr:to>
      <xdr:col>26</xdr:col>
      <xdr:colOff>101600</xdr:colOff>
      <xdr:row>17</xdr:row>
      <xdr:rowOff>93904</xdr:rowOff>
    </xdr:to>
    <xdr:sp macro="" textlink="">
      <xdr:nvSpPr>
        <xdr:cNvPr id="71" name="楕円 70"/>
        <xdr:cNvSpPr/>
      </xdr:nvSpPr>
      <xdr:spPr bwMode="auto">
        <a:xfrm>
          <a:off x="4953000" y="295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104081</xdr:rowOff>
    </xdr:from>
    <xdr:ext cx="736600" cy="259045"/>
    <xdr:sp macro="" textlink="">
      <xdr:nvSpPr>
        <xdr:cNvPr id="72" name="テキスト ボックス 71"/>
        <xdr:cNvSpPr txBox="1"/>
      </xdr:nvSpPr>
      <xdr:spPr>
        <a:xfrm>
          <a:off x="4622800" y="272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40157</xdr:rowOff>
    </xdr:from>
    <xdr:to>
      <xdr:col>22</xdr:col>
      <xdr:colOff>165100</xdr:colOff>
      <xdr:row>17</xdr:row>
      <xdr:rowOff>141757</xdr:rowOff>
    </xdr:to>
    <xdr:sp macro="" textlink="">
      <xdr:nvSpPr>
        <xdr:cNvPr id="73" name="楕円 72"/>
        <xdr:cNvSpPr/>
      </xdr:nvSpPr>
      <xdr:spPr bwMode="auto">
        <a:xfrm>
          <a:off x="4254500" y="300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151934</xdr:rowOff>
    </xdr:from>
    <xdr:ext cx="762000" cy="259045"/>
    <xdr:sp macro="" textlink="">
      <xdr:nvSpPr>
        <xdr:cNvPr id="74" name="テキスト ボックス 73"/>
        <xdr:cNvSpPr txBox="1"/>
      </xdr:nvSpPr>
      <xdr:spPr>
        <a:xfrm>
          <a:off x="3924300" y="277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75248</xdr:rowOff>
    </xdr:from>
    <xdr:to>
      <xdr:col>19</xdr:col>
      <xdr:colOff>38100</xdr:colOff>
      <xdr:row>18</xdr:row>
      <xdr:rowOff>5398</xdr:rowOff>
    </xdr:to>
    <xdr:sp macro="" textlink="">
      <xdr:nvSpPr>
        <xdr:cNvPr id="75" name="楕円 74"/>
        <xdr:cNvSpPr/>
      </xdr:nvSpPr>
      <xdr:spPr bwMode="auto">
        <a:xfrm>
          <a:off x="3556000" y="303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15575</xdr:rowOff>
    </xdr:from>
    <xdr:ext cx="762000" cy="259045"/>
    <xdr:sp macro="" textlink="">
      <xdr:nvSpPr>
        <xdr:cNvPr id="76" name="テキスト ボックス 75"/>
        <xdr:cNvSpPr txBox="1"/>
      </xdr:nvSpPr>
      <xdr:spPr>
        <a:xfrm>
          <a:off x="32258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66675</xdr:rowOff>
    </xdr:from>
    <xdr:to>
      <xdr:col>15</xdr:col>
      <xdr:colOff>101600</xdr:colOff>
      <xdr:row>17</xdr:row>
      <xdr:rowOff>168275</xdr:rowOff>
    </xdr:to>
    <xdr:sp macro="" textlink="">
      <xdr:nvSpPr>
        <xdr:cNvPr id="77" name="楕円 76"/>
        <xdr:cNvSpPr/>
      </xdr:nvSpPr>
      <xdr:spPr bwMode="auto">
        <a:xfrm>
          <a:off x="2857500" y="302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7002</xdr:rowOff>
    </xdr:from>
    <xdr:ext cx="762000" cy="259045"/>
    <xdr:sp macro="" textlink="">
      <xdr:nvSpPr>
        <xdr:cNvPr id="78" name="テキスト ボックス 77"/>
        <xdr:cNvSpPr txBox="1"/>
      </xdr:nvSpPr>
      <xdr:spPr>
        <a:xfrm>
          <a:off x="25273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265988</xdr:rowOff>
    </xdr:from>
    <xdr:to>
      <xdr:col>29</xdr:col>
      <xdr:colOff>127000</xdr:colOff>
      <xdr:row>36</xdr:row>
      <xdr:rowOff>29121</xdr:rowOff>
    </xdr:to>
    <xdr:cxnSp macro="">
      <xdr:nvCxnSpPr>
        <xdr:cNvPr id="111" name="直線コネクタ 110"/>
        <xdr:cNvCxnSpPr/>
      </xdr:nvCxnSpPr>
      <xdr:spPr bwMode="auto">
        <a:xfrm>
          <a:off x="5003800" y="6876338"/>
          <a:ext cx="647700" cy="10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35027</xdr:rowOff>
    </xdr:from>
    <xdr:to>
      <xdr:col>26</xdr:col>
      <xdr:colOff>50800</xdr:colOff>
      <xdr:row>35</xdr:row>
      <xdr:rowOff>265988</xdr:rowOff>
    </xdr:to>
    <xdr:cxnSp macro="">
      <xdr:nvCxnSpPr>
        <xdr:cNvPr id="114" name="直線コネクタ 113"/>
        <xdr:cNvCxnSpPr/>
      </xdr:nvCxnSpPr>
      <xdr:spPr bwMode="auto">
        <a:xfrm>
          <a:off x="4305300" y="6645377"/>
          <a:ext cx="698500" cy="230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328816</xdr:rowOff>
    </xdr:from>
    <xdr:to>
      <xdr:col>22</xdr:col>
      <xdr:colOff>114300</xdr:colOff>
      <xdr:row>35</xdr:row>
      <xdr:rowOff>35027</xdr:rowOff>
    </xdr:to>
    <xdr:cxnSp macro="">
      <xdr:nvCxnSpPr>
        <xdr:cNvPr id="117" name="直線コネクタ 116"/>
        <xdr:cNvCxnSpPr/>
      </xdr:nvCxnSpPr>
      <xdr:spPr bwMode="auto">
        <a:xfrm>
          <a:off x="3606800" y="6596266"/>
          <a:ext cx="698500" cy="4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286296</xdr:rowOff>
    </xdr:from>
    <xdr:to>
      <xdr:col>18</xdr:col>
      <xdr:colOff>177800</xdr:colOff>
      <xdr:row>34</xdr:row>
      <xdr:rowOff>328816</xdr:rowOff>
    </xdr:to>
    <xdr:cxnSp macro="">
      <xdr:nvCxnSpPr>
        <xdr:cNvPr id="120" name="直線コネクタ 119"/>
        <xdr:cNvCxnSpPr/>
      </xdr:nvCxnSpPr>
      <xdr:spPr bwMode="auto">
        <a:xfrm>
          <a:off x="2908300" y="6553746"/>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321221</xdr:rowOff>
    </xdr:from>
    <xdr:to>
      <xdr:col>29</xdr:col>
      <xdr:colOff>177800</xdr:colOff>
      <xdr:row>36</xdr:row>
      <xdr:rowOff>79921</xdr:rowOff>
    </xdr:to>
    <xdr:sp macro="" textlink="">
      <xdr:nvSpPr>
        <xdr:cNvPr id="130" name="楕円 129"/>
        <xdr:cNvSpPr/>
      </xdr:nvSpPr>
      <xdr:spPr bwMode="auto">
        <a:xfrm>
          <a:off x="5600700" y="693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293298</xdr:rowOff>
    </xdr:from>
    <xdr:ext cx="762000" cy="259045"/>
    <xdr:sp macro="" textlink="">
      <xdr:nvSpPr>
        <xdr:cNvPr id="131" name="人口1人当たり決算額の推移該当値テキスト445"/>
        <xdr:cNvSpPr txBox="1"/>
      </xdr:nvSpPr>
      <xdr:spPr>
        <a:xfrm>
          <a:off x="5740400" y="69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215188</xdr:rowOff>
    </xdr:from>
    <xdr:to>
      <xdr:col>26</xdr:col>
      <xdr:colOff>101600</xdr:colOff>
      <xdr:row>35</xdr:row>
      <xdr:rowOff>316788</xdr:rowOff>
    </xdr:to>
    <xdr:sp macro="" textlink="">
      <xdr:nvSpPr>
        <xdr:cNvPr id="132" name="楕円 131"/>
        <xdr:cNvSpPr/>
      </xdr:nvSpPr>
      <xdr:spPr bwMode="auto">
        <a:xfrm>
          <a:off x="4953000" y="68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326965</xdr:rowOff>
    </xdr:from>
    <xdr:ext cx="736600" cy="259045"/>
    <xdr:sp macro="" textlink="">
      <xdr:nvSpPr>
        <xdr:cNvPr id="133" name="テキスト ボックス 132"/>
        <xdr:cNvSpPr txBox="1"/>
      </xdr:nvSpPr>
      <xdr:spPr>
        <a:xfrm>
          <a:off x="4622800" y="65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327127</xdr:rowOff>
    </xdr:from>
    <xdr:to>
      <xdr:col>22</xdr:col>
      <xdr:colOff>165100</xdr:colOff>
      <xdr:row>35</xdr:row>
      <xdr:rowOff>85827</xdr:rowOff>
    </xdr:to>
    <xdr:sp macro="" textlink="">
      <xdr:nvSpPr>
        <xdr:cNvPr id="134" name="楕円 133"/>
        <xdr:cNvSpPr/>
      </xdr:nvSpPr>
      <xdr:spPr bwMode="auto">
        <a:xfrm>
          <a:off x="4254500" y="65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96004</xdr:rowOff>
    </xdr:from>
    <xdr:ext cx="762000" cy="259045"/>
    <xdr:sp macro="" textlink="">
      <xdr:nvSpPr>
        <xdr:cNvPr id="135" name="テキスト ボックス 134"/>
        <xdr:cNvSpPr txBox="1"/>
      </xdr:nvSpPr>
      <xdr:spPr>
        <a:xfrm>
          <a:off x="3924300" y="63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278016</xdr:rowOff>
    </xdr:from>
    <xdr:to>
      <xdr:col>19</xdr:col>
      <xdr:colOff>38100</xdr:colOff>
      <xdr:row>35</xdr:row>
      <xdr:rowOff>36716</xdr:rowOff>
    </xdr:to>
    <xdr:sp macro="" textlink="">
      <xdr:nvSpPr>
        <xdr:cNvPr id="136" name="楕円 135"/>
        <xdr:cNvSpPr/>
      </xdr:nvSpPr>
      <xdr:spPr bwMode="auto">
        <a:xfrm>
          <a:off x="3556000" y="65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46893</xdr:rowOff>
    </xdr:from>
    <xdr:ext cx="762000" cy="259045"/>
    <xdr:sp macro="" textlink="">
      <xdr:nvSpPr>
        <xdr:cNvPr id="137" name="テキスト ボックス 136"/>
        <xdr:cNvSpPr txBox="1"/>
      </xdr:nvSpPr>
      <xdr:spPr>
        <a:xfrm>
          <a:off x="3225800" y="631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235496</xdr:rowOff>
    </xdr:from>
    <xdr:to>
      <xdr:col>15</xdr:col>
      <xdr:colOff>101600</xdr:colOff>
      <xdr:row>34</xdr:row>
      <xdr:rowOff>337096</xdr:rowOff>
    </xdr:to>
    <xdr:sp macro="" textlink="">
      <xdr:nvSpPr>
        <xdr:cNvPr id="138" name="楕円 137"/>
        <xdr:cNvSpPr/>
      </xdr:nvSpPr>
      <xdr:spPr bwMode="auto">
        <a:xfrm>
          <a:off x="2857500" y="650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4373</xdr:rowOff>
    </xdr:from>
    <xdr:ext cx="762000" cy="259045"/>
    <xdr:sp macro="" textlink="">
      <xdr:nvSpPr>
        <xdr:cNvPr id="139" name="テキスト ボックス 138"/>
        <xdr:cNvSpPr txBox="1"/>
      </xdr:nvSpPr>
      <xdr:spPr>
        <a:xfrm>
          <a:off x="2527300" y="62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116697</xdr:rowOff>
    </xdr:from>
    <xdr:to>
      <xdr:col>24</xdr:col>
      <xdr:colOff>63500</xdr:colOff>
      <xdr:row>35</xdr:row>
      <xdr:rowOff>135585</xdr:rowOff>
    </xdr:to>
    <xdr:cxnSp macro="">
      <xdr:nvCxnSpPr>
        <xdr:cNvPr id="65" name="直線コネクタ 64"/>
        <xdr:cNvCxnSpPr/>
      </xdr:nvCxnSpPr>
      <xdr:spPr>
        <a:xfrm>
          <a:off x="3797300" y="6117447"/>
          <a:ext cx="8382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116697</xdr:rowOff>
    </xdr:from>
    <xdr:to>
      <xdr:col>19</xdr:col>
      <xdr:colOff>177800</xdr:colOff>
      <xdr:row>35</xdr:row>
      <xdr:rowOff>152044</xdr:rowOff>
    </xdr:to>
    <xdr:cxnSp macro="">
      <xdr:nvCxnSpPr>
        <xdr:cNvPr id="68" name="直線コネクタ 67"/>
        <xdr:cNvCxnSpPr/>
      </xdr:nvCxnSpPr>
      <xdr:spPr>
        <a:xfrm flipV="1">
          <a:off x="2908300" y="6117447"/>
          <a:ext cx="889000" cy="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152044</xdr:rowOff>
    </xdr:from>
    <xdr:to>
      <xdr:col>15</xdr:col>
      <xdr:colOff>50800</xdr:colOff>
      <xdr:row>35</xdr:row>
      <xdr:rowOff>161789</xdr:rowOff>
    </xdr:to>
    <xdr:cxnSp macro="">
      <xdr:nvCxnSpPr>
        <xdr:cNvPr id="71" name="直線コネクタ 70"/>
        <xdr:cNvCxnSpPr/>
      </xdr:nvCxnSpPr>
      <xdr:spPr>
        <a:xfrm flipV="1">
          <a:off x="2019300" y="6152794"/>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160988</xdr:rowOff>
    </xdr:from>
    <xdr:to>
      <xdr:col>10</xdr:col>
      <xdr:colOff>114300</xdr:colOff>
      <xdr:row>35</xdr:row>
      <xdr:rowOff>161789</xdr:rowOff>
    </xdr:to>
    <xdr:cxnSp macro="">
      <xdr:nvCxnSpPr>
        <xdr:cNvPr id="74" name="直線コネクタ 73"/>
        <xdr:cNvCxnSpPr/>
      </xdr:nvCxnSpPr>
      <xdr:spPr>
        <a:xfrm>
          <a:off x="1130300" y="6161738"/>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84" name="楕円 83"/>
        <xdr:cNvSpPr/>
      </xdr:nvSpPr>
      <xdr:spPr>
        <a:xfrm>
          <a:off x="45847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63212</xdr:rowOff>
    </xdr:from>
    <xdr:ext cx="534377" cy="259045"/>
    <xdr:sp macro="" textlink="">
      <xdr:nvSpPr>
        <xdr:cNvPr id="85" name="人件費該当値テキスト"/>
        <xdr:cNvSpPr txBox="1"/>
      </xdr:nvSpPr>
      <xdr:spPr>
        <a:xfrm>
          <a:off x="4686300" y="60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65897</xdr:rowOff>
    </xdr:from>
    <xdr:to>
      <xdr:col>20</xdr:col>
      <xdr:colOff>38100</xdr:colOff>
      <xdr:row>35</xdr:row>
      <xdr:rowOff>167497</xdr:rowOff>
    </xdr:to>
    <xdr:sp macro="" textlink="">
      <xdr:nvSpPr>
        <xdr:cNvPr id="86" name="楕円 85"/>
        <xdr:cNvSpPr/>
      </xdr:nvSpPr>
      <xdr:spPr>
        <a:xfrm>
          <a:off x="3746500" y="60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158624</xdr:rowOff>
    </xdr:from>
    <xdr:ext cx="534377" cy="259045"/>
    <xdr:sp macro="" textlink="">
      <xdr:nvSpPr>
        <xdr:cNvPr id="87" name="テキスト ボックス 86"/>
        <xdr:cNvSpPr txBox="1"/>
      </xdr:nvSpPr>
      <xdr:spPr>
        <a:xfrm>
          <a:off x="3530111" y="615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101244</xdr:rowOff>
    </xdr:from>
    <xdr:to>
      <xdr:col>15</xdr:col>
      <xdr:colOff>101600</xdr:colOff>
      <xdr:row>36</xdr:row>
      <xdr:rowOff>31394</xdr:rowOff>
    </xdr:to>
    <xdr:sp macro="" textlink="">
      <xdr:nvSpPr>
        <xdr:cNvPr id="88" name="楕円 87"/>
        <xdr:cNvSpPr/>
      </xdr:nvSpPr>
      <xdr:spPr>
        <a:xfrm>
          <a:off x="2857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22521</xdr:rowOff>
    </xdr:from>
    <xdr:ext cx="534377" cy="259045"/>
    <xdr:sp macro="" textlink="">
      <xdr:nvSpPr>
        <xdr:cNvPr id="89" name="テキスト ボックス 88"/>
        <xdr:cNvSpPr txBox="1"/>
      </xdr:nvSpPr>
      <xdr:spPr>
        <a:xfrm>
          <a:off x="2641111" y="61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110989</xdr:rowOff>
    </xdr:from>
    <xdr:to>
      <xdr:col>10</xdr:col>
      <xdr:colOff>165100</xdr:colOff>
      <xdr:row>36</xdr:row>
      <xdr:rowOff>41139</xdr:rowOff>
    </xdr:to>
    <xdr:sp macro="" textlink="">
      <xdr:nvSpPr>
        <xdr:cNvPr id="90" name="楕円 89"/>
        <xdr:cNvSpPr/>
      </xdr:nvSpPr>
      <xdr:spPr>
        <a:xfrm>
          <a:off x="1968500" y="6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32266</xdr:rowOff>
    </xdr:from>
    <xdr:ext cx="534377" cy="259045"/>
    <xdr:sp macro="" textlink="">
      <xdr:nvSpPr>
        <xdr:cNvPr id="91" name="テキスト ボックス 90"/>
        <xdr:cNvSpPr txBox="1"/>
      </xdr:nvSpPr>
      <xdr:spPr>
        <a:xfrm>
          <a:off x="1752111" y="6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110188</xdr:rowOff>
    </xdr:from>
    <xdr:to>
      <xdr:col>6</xdr:col>
      <xdr:colOff>38100</xdr:colOff>
      <xdr:row>36</xdr:row>
      <xdr:rowOff>40338</xdr:rowOff>
    </xdr:to>
    <xdr:sp macro="" textlink="">
      <xdr:nvSpPr>
        <xdr:cNvPr id="92" name="楕円 91"/>
        <xdr:cNvSpPr/>
      </xdr:nvSpPr>
      <xdr:spPr>
        <a:xfrm>
          <a:off x="1079500" y="61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31465</xdr:rowOff>
    </xdr:from>
    <xdr:ext cx="534377" cy="259045"/>
    <xdr:sp macro="" textlink="">
      <xdr:nvSpPr>
        <xdr:cNvPr id="93" name="テキスト ボックス 92"/>
        <xdr:cNvSpPr txBox="1"/>
      </xdr:nvSpPr>
      <xdr:spPr>
        <a:xfrm>
          <a:off x="863111" y="62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45379</xdr:rowOff>
    </xdr:from>
    <xdr:to>
      <xdr:col>24</xdr:col>
      <xdr:colOff>63500</xdr:colOff>
      <xdr:row>55</xdr:row>
      <xdr:rowOff>70937</xdr:rowOff>
    </xdr:to>
    <xdr:cxnSp macro="">
      <xdr:nvCxnSpPr>
        <xdr:cNvPr id="121" name="直線コネクタ 120"/>
        <xdr:cNvCxnSpPr/>
      </xdr:nvCxnSpPr>
      <xdr:spPr>
        <a:xfrm flipV="1">
          <a:off x="3797300" y="9303679"/>
          <a:ext cx="8382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70937</xdr:rowOff>
    </xdr:from>
    <xdr:to>
      <xdr:col>19</xdr:col>
      <xdr:colOff>177800</xdr:colOff>
      <xdr:row>56</xdr:row>
      <xdr:rowOff>43779</xdr:rowOff>
    </xdr:to>
    <xdr:cxnSp macro="">
      <xdr:nvCxnSpPr>
        <xdr:cNvPr id="124" name="直線コネクタ 123"/>
        <xdr:cNvCxnSpPr/>
      </xdr:nvCxnSpPr>
      <xdr:spPr>
        <a:xfrm flipV="1">
          <a:off x="2908300" y="9500687"/>
          <a:ext cx="8890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43779</xdr:rowOff>
    </xdr:from>
    <xdr:to>
      <xdr:col>15</xdr:col>
      <xdr:colOff>50800</xdr:colOff>
      <xdr:row>56</xdr:row>
      <xdr:rowOff>67508</xdr:rowOff>
    </xdr:to>
    <xdr:cxnSp macro="">
      <xdr:nvCxnSpPr>
        <xdr:cNvPr id="127" name="直線コネクタ 126"/>
        <xdr:cNvCxnSpPr/>
      </xdr:nvCxnSpPr>
      <xdr:spPr>
        <a:xfrm flipV="1">
          <a:off x="2019300" y="9644979"/>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67508</xdr:rowOff>
    </xdr:from>
    <xdr:to>
      <xdr:col>10</xdr:col>
      <xdr:colOff>114300</xdr:colOff>
      <xdr:row>56</xdr:row>
      <xdr:rowOff>94528</xdr:rowOff>
    </xdr:to>
    <xdr:cxnSp macro="">
      <xdr:nvCxnSpPr>
        <xdr:cNvPr id="130" name="直線コネクタ 129"/>
        <xdr:cNvCxnSpPr/>
      </xdr:nvCxnSpPr>
      <xdr:spPr>
        <a:xfrm flipV="1">
          <a:off x="1130300" y="9668708"/>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166029</xdr:rowOff>
    </xdr:from>
    <xdr:to>
      <xdr:col>24</xdr:col>
      <xdr:colOff>114300</xdr:colOff>
      <xdr:row>54</xdr:row>
      <xdr:rowOff>96179</xdr:rowOff>
    </xdr:to>
    <xdr:sp macro="" textlink="">
      <xdr:nvSpPr>
        <xdr:cNvPr id="140" name="楕円 139"/>
        <xdr:cNvSpPr/>
      </xdr:nvSpPr>
      <xdr:spPr>
        <a:xfrm>
          <a:off x="45847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17456</xdr:rowOff>
    </xdr:from>
    <xdr:ext cx="534377" cy="259045"/>
    <xdr:sp macro="" textlink="">
      <xdr:nvSpPr>
        <xdr:cNvPr id="141" name="物件費該当値テキスト"/>
        <xdr:cNvSpPr txBox="1"/>
      </xdr:nvSpPr>
      <xdr:spPr>
        <a:xfrm>
          <a:off x="4686300" y="91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20137</xdr:rowOff>
    </xdr:from>
    <xdr:to>
      <xdr:col>20</xdr:col>
      <xdr:colOff>38100</xdr:colOff>
      <xdr:row>55</xdr:row>
      <xdr:rowOff>121737</xdr:rowOff>
    </xdr:to>
    <xdr:sp macro="" textlink="">
      <xdr:nvSpPr>
        <xdr:cNvPr id="142" name="楕円 141"/>
        <xdr:cNvSpPr/>
      </xdr:nvSpPr>
      <xdr:spPr>
        <a:xfrm>
          <a:off x="3746500" y="9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138264</xdr:rowOff>
    </xdr:from>
    <xdr:ext cx="534377" cy="259045"/>
    <xdr:sp macro="" textlink="">
      <xdr:nvSpPr>
        <xdr:cNvPr id="143" name="テキスト ボックス 142"/>
        <xdr:cNvSpPr txBox="1"/>
      </xdr:nvSpPr>
      <xdr:spPr>
        <a:xfrm>
          <a:off x="3530111" y="922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164429</xdr:rowOff>
    </xdr:from>
    <xdr:to>
      <xdr:col>15</xdr:col>
      <xdr:colOff>101600</xdr:colOff>
      <xdr:row>56</xdr:row>
      <xdr:rowOff>94579</xdr:rowOff>
    </xdr:to>
    <xdr:sp macro="" textlink="">
      <xdr:nvSpPr>
        <xdr:cNvPr id="144" name="楕円 143"/>
        <xdr:cNvSpPr/>
      </xdr:nvSpPr>
      <xdr:spPr>
        <a:xfrm>
          <a:off x="2857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111106</xdr:rowOff>
    </xdr:from>
    <xdr:ext cx="534377" cy="259045"/>
    <xdr:sp macro="" textlink="">
      <xdr:nvSpPr>
        <xdr:cNvPr id="145" name="テキスト ボックス 144"/>
        <xdr:cNvSpPr txBox="1"/>
      </xdr:nvSpPr>
      <xdr:spPr>
        <a:xfrm>
          <a:off x="2641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16708</xdr:rowOff>
    </xdr:from>
    <xdr:to>
      <xdr:col>10</xdr:col>
      <xdr:colOff>165100</xdr:colOff>
      <xdr:row>56</xdr:row>
      <xdr:rowOff>118308</xdr:rowOff>
    </xdr:to>
    <xdr:sp macro="" textlink="">
      <xdr:nvSpPr>
        <xdr:cNvPr id="146" name="楕円 145"/>
        <xdr:cNvSpPr/>
      </xdr:nvSpPr>
      <xdr:spPr>
        <a:xfrm>
          <a:off x="1968500" y="9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134835</xdr:rowOff>
    </xdr:from>
    <xdr:ext cx="534377" cy="259045"/>
    <xdr:sp macro="" textlink="">
      <xdr:nvSpPr>
        <xdr:cNvPr id="147" name="テキスト ボックス 146"/>
        <xdr:cNvSpPr txBox="1"/>
      </xdr:nvSpPr>
      <xdr:spPr>
        <a:xfrm>
          <a:off x="1752111" y="93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43728</xdr:rowOff>
    </xdr:from>
    <xdr:to>
      <xdr:col>6</xdr:col>
      <xdr:colOff>38100</xdr:colOff>
      <xdr:row>56</xdr:row>
      <xdr:rowOff>145328</xdr:rowOff>
    </xdr:to>
    <xdr:sp macro="" textlink="">
      <xdr:nvSpPr>
        <xdr:cNvPr id="148" name="楕円 147"/>
        <xdr:cNvSpPr/>
      </xdr:nvSpPr>
      <xdr:spPr>
        <a:xfrm>
          <a:off x="1079500" y="96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161855</xdr:rowOff>
    </xdr:from>
    <xdr:ext cx="534377" cy="259045"/>
    <xdr:sp macro="" textlink="">
      <xdr:nvSpPr>
        <xdr:cNvPr id="149" name="テキスト ボックス 148"/>
        <xdr:cNvSpPr txBox="1"/>
      </xdr:nvSpPr>
      <xdr:spPr>
        <a:xfrm>
          <a:off x="863111" y="94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158424</xdr:rowOff>
    </xdr:from>
    <xdr:to>
      <xdr:col>24</xdr:col>
      <xdr:colOff>63500</xdr:colOff>
      <xdr:row>74</xdr:row>
      <xdr:rowOff>107805</xdr:rowOff>
    </xdr:to>
    <xdr:cxnSp macro="">
      <xdr:nvCxnSpPr>
        <xdr:cNvPr id="180" name="直線コネクタ 179"/>
        <xdr:cNvCxnSpPr/>
      </xdr:nvCxnSpPr>
      <xdr:spPr>
        <a:xfrm flipV="1">
          <a:off x="3797300" y="12674274"/>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107805</xdr:rowOff>
    </xdr:from>
    <xdr:to>
      <xdr:col>19</xdr:col>
      <xdr:colOff>177800</xdr:colOff>
      <xdr:row>74</xdr:row>
      <xdr:rowOff>153851</xdr:rowOff>
    </xdr:to>
    <xdr:cxnSp macro="">
      <xdr:nvCxnSpPr>
        <xdr:cNvPr id="183" name="直線コネクタ 182"/>
        <xdr:cNvCxnSpPr/>
      </xdr:nvCxnSpPr>
      <xdr:spPr>
        <a:xfrm flipV="1">
          <a:off x="2908300" y="12795105"/>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153851</xdr:rowOff>
    </xdr:from>
    <xdr:to>
      <xdr:col>15</xdr:col>
      <xdr:colOff>50800</xdr:colOff>
      <xdr:row>75</xdr:row>
      <xdr:rowOff>15385</xdr:rowOff>
    </xdr:to>
    <xdr:cxnSp macro="">
      <xdr:nvCxnSpPr>
        <xdr:cNvPr id="186" name="直線コネクタ 185"/>
        <xdr:cNvCxnSpPr/>
      </xdr:nvCxnSpPr>
      <xdr:spPr>
        <a:xfrm flipV="1">
          <a:off x="2019300" y="1284115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15385</xdr:rowOff>
    </xdr:from>
    <xdr:to>
      <xdr:col>10</xdr:col>
      <xdr:colOff>114300</xdr:colOff>
      <xdr:row>75</xdr:row>
      <xdr:rowOff>120976</xdr:rowOff>
    </xdr:to>
    <xdr:cxnSp macro="">
      <xdr:nvCxnSpPr>
        <xdr:cNvPr id="189" name="直線コネクタ 188"/>
        <xdr:cNvCxnSpPr/>
      </xdr:nvCxnSpPr>
      <xdr:spPr>
        <a:xfrm flipV="1">
          <a:off x="1130300" y="12874135"/>
          <a:ext cx="889000" cy="10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107624</xdr:rowOff>
    </xdr:from>
    <xdr:to>
      <xdr:col>24</xdr:col>
      <xdr:colOff>114300</xdr:colOff>
      <xdr:row>74</xdr:row>
      <xdr:rowOff>37774</xdr:rowOff>
    </xdr:to>
    <xdr:sp macro="" textlink="">
      <xdr:nvSpPr>
        <xdr:cNvPr id="199" name="楕円 198"/>
        <xdr:cNvSpPr/>
      </xdr:nvSpPr>
      <xdr:spPr>
        <a:xfrm>
          <a:off x="4584700" y="126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130501</xdr:rowOff>
    </xdr:from>
    <xdr:ext cx="469744" cy="259045"/>
    <xdr:sp macro="" textlink="">
      <xdr:nvSpPr>
        <xdr:cNvPr id="200" name="維持補修費該当値テキスト"/>
        <xdr:cNvSpPr txBox="1"/>
      </xdr:nvSpPr>
      <xdr:spPr>
        <a:xfrm>
          <a:off x="4686300" y="124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57005</xdr:rowOff>
    </xdr:from>
    <xdr:to>
      <xdr:col>20</xdr:col>
      <xdr:colOff>38100</xdr:colOff>
      <xdr:row>74</xdr:row>
      <xdr:rowOff>158605</xdr:rowOff>
    </xdr:to>
    <xdr:sp macro="" textlink="">
      <xdr:nvSpPr>
        <xdr:cNvPr id="201" name="楕円 200"/>
        <xdr:cNvSpPr/>
      </xdr:nvSpPr>
      <xdr:spPr>
        <a:xfrm>
          <a:off x="3746500" y="12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3682</xdr:rowOff>
    </xdr:from>
    <xdr:ext cx="469744" cy="259045"/>
    <xdr:sp macro="" textlink="">
      <xdr:nvSpPr>
        <xdr:cNvPr id="202" name="テキスト ボックス 201"/>
        <xdr:cNvSpPr txBox="1"/>
      </xdr:nvSpPr>
      <xdr:spPr>
        <a:xfrm>
          <a:off x="3562428" y="1251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103051</xdr:rowOff>
    </xdr:from>
    <xdr:to>
      <xdr:col>15</xdr:col>
      <xdr:colOff>101600</xdr:colOff>
      <xdr:row>75</xdr:row>
      <xdr:rowOff>33201</xdr:rowOff>
    </xdr:to>
    <xdr:sp macro="" textlink="">
      <xdr:nvSpPr>
        <xdr:cNvPr id="203" name="楕円 202"/>
        <xdr:cNvSpPr/>
      </xdr:nvSpPr>
      <xdr:spPr>
        <a:xfrm>
          <a:off x="2857500" y="127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49728</xdr:rowOff>
    </xdr:from>
    <xdr:ext cx="469744" cy="259045"/>
    <xdr:sp macro="" textlink="">
      <xdr:nvSpPr>
        <xdr:cNvPr id="204" name="テキスト ボックス 203"/>
        <xdr:cNvSpPr txBox="1"/>
      </xdr:nvSpPr>
      <xdr:spPr>
        <a:xfrm>
          <a:off x="2673428" y="125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136035</xdr:rowOff>
    </xdr:from>
    <xdr:to>
      <xdr:col>10</xdr:col>
      <xdr:colOff>165100</xdr:colOff>
      <xdr:row>75</xdr:row>
      <xdr:rowOff>66185</xdr:rowOff>
    </xdr:to>
    <xdr:sp macro="" textlink="">
      <xdr:nvSpPr>
        <xdr:cNvPr id="205" name="楕円 204"/>
        <xdr:cNvSpPr/>
      </xdr:nvSpPr>
      <xdr:spPr>
        <a:xfrm>
          <a:off x="1968500" y="128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82712</xdr:rowOff>
    </xdr:from>
    <xdr:ext cx="469744" cy="259045"/>
    <xdr:sp macro="" textlink="">
      <xdr:nvSpPr>
        <xdr:cNvPr id="206" name="テキスト ボックス 205"/>
        <xdr:cNvSpPr txBox="1"/>
      </xdr:nvSpPr>
      <xdr:spPr>
        <a:xfrm>
          <a:off x="1784428" y="125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70176</xdr:rowOff>
    </xdr:from>
    <xdr:to>
      <xdr:col>6</xdr:col>
      <xdr:colOff>38100</xdr:colOff>
      <xdr:row>76</xdr:row>
      <xdr:rowOff>326</xdr:rowOff>
    </xdr:to>
    <xdr:sp macro="" textlink="">
      <xdr:nvSpPr>
        <xdr:cNvPr id="207" name="楕円 206"/>
        <xdr:cNvSpPr/>
      </xdr:nvSpPr>
      <xdr:spPr>
        <a:xfrm>
          <a:off x="1079500" y="1292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16853</xdr:rowOff>
    </xdr:from>
    <xdr:ext cx="469744" cy="259045"/>
    <xdr:sp macro="" textlink="">
      <xdr:nvSpPr>
        <xdr:cNvPr id="208" name="テキスト ボックス 207"/>
        <xdr:cNvSpPr txBox="1"/>
      </xdr:nvSpPr>
      <xdr:spPr>
        <a:xfrm>
          <a:off x="895428" y="127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74797</xdr:rowOff>
    </xdr:from>
    <xdr:to>
      <xdr:col>24</xdr:col>
      <xdr:colOff>63500</xdr:colOff>
      <xdr:row>97</xdr:row>
      <xdr:rowOff>11361</xdr:rowOff>
    </xdr:to>
    <xdr:cxnSp macro="">
      <xdr:nvCxnSpPr>
        <xdr:cNvPr id="238" name="直線コネクタ 237"/>
        <xdr:cNvCxnSpPr/>
      </xdr:nvCxnSpPr>
      <xdr:spPr>
        <a:xfrm flipV="1">
          <a:off x="3797300" y="16533997"/>
          <a:ext cx="8382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1321</xdr:rowOff>
    </xdr:from>
    <xdr:to>
      <xdr:col>19</xdr:col>
      <xdr:colOff>177800</xdr:colOff>
      <xdr:row>97</xdr:row>
      <xdr:rowOff>11361</xdr:rowOff>
    </xdr:to>
    <xdr:cxnSp macro="">
      <xdr:nvCxnSpPr>
        <xdr:cNvPr id="241" name="直線コネクタ 240"/>
        <xdr:cNvCxnSpPr/>
      </xdr:nvCxnSpPr>
      <xdr:spPr>
        <a:xfrm>
          <a:off x="2908300" y="16631971"/>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1321</xdr:rowOff>
    </xdr:from>
    <xdr:to>
      <xdr:col>15</xdr:col>
      <xdr:colOff>50800</xdr:colOff>
      <xdr:row>97</xdr:row>
      <xdr:rowOff>22904</xdr:rowOff>
    </xdr:to>
    <xdr:cxnSp macro="">
      <xdr:nvCxnSpPr>
        <xdr:cNvPr id="244" name="直線コネクタ 243"/>
        <xdr:cNvCxnSpPr/>
      </xdr:nvCxnSpPr>
      <xdr:spPr>
        <a:xfrm flipV="1">
          <a:off x="2019300" y="16631971"/>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22904</xdr:rowOff>
    </xdr:from>
    <xdr:to>
      <xdr:col>10</xdr:col>
      <xdr:colOff>114300</xdr:colOff>
      <xdr:row>97</xdr:row>
      <xdr:rowOff>116954</xdr:rowOff>
    </xdr:to>
    <xdr:cxnSp macro="">
      <xdr:nvCxnSpPr>
        <xdr:cNvPr id="247" name="直線コネクタ 246"/>
        <xdr:cNvCxnSpPr/>
      </xdr:nvCxnSpPr>
      <xdr:spPr>
        <a:xfrm flipV="1">
          <a:off x="1130300" y="16653554"/>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23997</xdr:rowOff>
    </xdr:from>
    <xdr:to>
      <xdr:col>24</xdr:col>
      <xdr:colOff>114300</xdr:colOff>
      <xdr:row>96</xdr:row>
      <xdr:rowOff>125597</xdr:rowOff>
    </xdr:to>
    <xdr:sp macro="" textlink="">
      <xdr:nvSpPr>
        <xdr:cNvPr id="257" name="楕円 256"/>
        <xdr:cNvSpPr/>
      </xdr:nvSpPr>
      <xdr:spPr>
        <a:xfrm>
          <a:off x="4584700" y="16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2424</xdr:rowOff>
    </xdr:from>
    <xdr:ext cx="534377" cy="259045"/>
    <xdr:sp macro="" textlink="">
      <xdr:nvSpPr>
        <xdr:cNvPr id="258" name="扶助費該当値テキスト"/>
        <xdr:cNvSpPr txBox="1"/>
      </xdr:nvSpPr>
      <xdr:spPr>
        <a:xfrm>
          <a:off x="4686300" y="164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132011</xdr:rowOff>
    </xdr:from>
    <xdr:to>
      <xdr:col>20</xdr:col>
      <xdr:colOff>38100</xdr:colOff>
      <xdr:row>97</xdr:row>
      <xdr:rowOff>62161</xdr:rowOff>
    </xdr:to>
    <xdr:sp macro="" textlink="">
      <xdr:nvSpPr>
        <xdr:cNvPr id="259" name="楕円 258"/>
        <xdr:cNvSpPr/>
      </xdr:nvSpPr>
      <xdr:spPr>
        <a:xfrm>
          <a:off x="3746500" y="165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53288</xdr:rowOff>
    </xdr:from>
    <xdr:ext cx="534377" cy="259045"/>
    <xdr:sp macro="" textlink="">
      <xdr:nvSpPr>
        <xdr:cNvPr id="260" name="テキスト ボックス 259"/>
        <xdr:cNvSpPr txBox="1"/>
      </xdr:nvSpPr>
      <xdr:spPr>
        <a:xfrm>
          <a:off x="3530111" y="166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121971</xdr:rowOff>
    </xdr:from>
    <xdr:to>
      <xdr:col>15</xdr:col>
      <xdr:colOff>101600</xdr:colOff>
      <xdr:row>97</xdr:row>
      <xdr:rowOff>52121</xdr:rowOff>
    </xdr:to>
    <xdr:sp macro="" textlink="">
      <xdr:nvSpPr>
        <xdr:cNvPr id="261" name="楕円 260"/>
        <xdr:cNvSpPr/>
      </xdr:nvSpPr>
      <xdr:spPr>
        <a:xfrm>
          <a:off x="2857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43248</xdr:rowOff>
    </xdr:from>
    <xdr:ext cx="534377" cy="259045"/>
    <xdr:sp macro="" textlink="">
      <xdr:nvSpPr>
        <xdr:cNvPr id="262" name="テキスト ボックス 261"/>
        <xdr:cNvSpPr txBox="1"/>
      </xdr:nvSpPr>
      <xdr:spPr>
        <a:xfrm>
          <a:off x="2641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143554</xdr:rowOff>
    </xdr:from>
    <xdr:to>
      <xdr:col>10</xdr:col>
      <xdr:colOff>165100</xdr:colOff>
      <xdr:row>97</xdr:row>
      <xdr:rowOff>73704</xdr:rowOff>
    </xdr:to>
    <xdr:sp macro="" textlink="">
      <xdr:nvSpPr>
        <xdr:cNvPr id="263" name="楕円 262"/>
        <xdr:cNvSpPr/>
      </xdr:nvSpPr>
      <xdr:spPr>
        <a:xfrm>
          <a:off x="1968500" y="166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64831</xdr:rowOff>
    </xdr:from>
    <xdr:ext cx="534377" cy="259045"/>
    <xdr:sp macro="" textlink="">
      <xdr:nvSpPr>
        <xdr:cNvPr id="264" name="テキスト ボックス 263"/>
        <xdr:cNvSpPr txBox="1"/>
      </xdr:nvSpPr>
      <xdr:spPr>
        <a:xfrm>
          <a:off x="1752111" y="166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66154</xdr:rowOff>
    </xdr:from>
    <xdr:to>
      <xdr:col>6</xdr:col>
      <xdr:colOff>38100</xdr:colOff>
      <xdr:row>97</xdr:row>
      <xdr:rowOff>167754</xdr:rowOff>
    </xdr:to>
    <xdr:sp macro="" textlink="">
      <xdr:nvSpPr>
        <xdr:cNvPr id="265" name="楕円 264"/>
        <xdr:cNvSpPr/>
      </xdr:nvSpPr>
      <xdr:spPr>
        <a:xfrm>
          <a:off x="1079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158881</xdr:rowOff>
    </xdr:from>
    <xdr:ext cx="534377" cy="259045"/>
    <xdr:sp macro="" textlink="">
      <xdr:nvSpPr>
        <xdr:cNvPr id="266" name="テキスト ボックス 265"/>
        <xdr:cNvSpPr txBox="1"/>
      </xdr:nvSpPr>
      <xdr:spPr>
        <a:xfrm>
          <a:off x="863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147962</xdr:rowOff>
    </xdr:from>
    <xdr:to>
      <xdr:col>55</xdr:col>
      <xdr:colOff>0</xdr:colOff>
      <xdr:row>32</xdr:row>
      <xdr:rowOff>168438</xdr:rowOff>
    </xdr:to>
    <xdr:cxnSp macro="">
      <xdr:nvCxnSpPr>
        <xdr:cNvPr id="298" name="直線コネクタ 297"/>
        <xdr:cNvCxnSpPr/>
      </xdr:nvCxnSpPr>
      <xdr:spPr>
        <a:xfrm>
          <a:off x="9639300" y="5634362"/>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46692</xdr:rowOff>
    </xdr:from>
    <xdr:to>
      <xdr:col>50</xdr:col>
      <xdr:colOff>114300</xdr:colOff>
      <xdr:row>32</xdr:row>
      <xdr:rowOff>147962</xdr:rowOff>
    </xdr:to>
    <xdr:cxnSp macro="">
      <xdr:nvCxnSpPr>
        <xdr:cNvPr id="301" name="直線コネクタ 300"/>
        <xdr:cNvCxnSpPr/>
      </xdr:nvCxnSpPr>
      <xdr:spPr>
        <a:xfrm>
          <a:off x="8750300" y="5533092"/>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3" name="テキスト ボックス 302"/>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170365</xdr:rowOff>
    </xdr:from>
    <xdr:to>
      <xdr:col>45</xdr:col>
      <xdr:colOff>177800</xdr:colOff>
      <xdr:row>32</xdr:row>
      <xdr:rowOff>46692</xdr:rowOff>
    </xdr:to>
    <xdr:cxnSp macro="">
      <xdr:nvCxnSpPr>
        <xdr:cNvPr id="304" name="直線コネクタ 303"/>
        <xdr:cNvCxnSpPr/>
      </xdr:nvCxnSpPr>
      <xdr:spPr>
        <a:xfrm>
          <a:off x="7861300" y="548531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6" name="テキスト ボックス 305"/>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170365</xdr:rowOff>
    </xdr:from>
    <xdr:to>
      <xdr:col>41</xdr:col>
      <xdr:colOff>50800</xdr:colOff>
      <xdr:row>32</xdr:row>
      <xdr:rowOff>49926</xdr:rowOff>
    </xdr:to>
    <xdr:cxnSp macro="">
      <xdr:nvCxnSpPr>
        <xdr:cNvPr id="307" name="直線コネクタ 306"/>
        <xdr:cNvCxnSpPr/>
      </xdr:nvCxnSpPr>
      <xdr:spPr>
        <a:xfrm flipV="1">
          <a:off x="6972300" y="5485315"/>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1" name="テキスト ボックス 310"/>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117638</xdr:rowOff>
    </xdr:from>
    <xdr:to>
      <xdr:col>55</xdr:col>
      <xdr:colOff>50800</xdr:colOff>
      <xdr:row>33</xdr:row>
      <xdr:rowOff>47788</xdr:rowOff>
    </xdr:to>
    <xdr:sp macro="" textlink="">
      <xdr:nvSpPr>
        <xdr:cNvPr id="317" name="楕円 316"/>
        <xdr:cNvSpPr/>
      </xdr:nvSpPr>
      <xdr:spPr>
        <a:xfrm>
          <a:off x="10426700" y="56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140515</xdr:rowOff>
    </xdr:from>
    <xdr:ext cx="534377" cy="259045"/>
    <xdr:sp macro="" textlink="">
      <xdr:nvSpPr>
        <xdr:cNvPr id="318" name="補助費等該当値テキスト"/>
        <xdr:cNvSpPr txBox="1"/>
      </xdr:nvSpPr>
      <xdr:spPr>
        <a:xfrm>
          <a:off x="10528300" y="54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97162</xdr:rowOff>
    </xdr:from>
    <xdr:to>
      <xdr:col>50</xdr:col>
      <xdr:colOff>165100</xdr:colOff>
      <xdr:row>33</xdr:row>
      <xdr:rowOff>27312</xdr:rowOff>
    </xdr:to>
    <xdr:sp macro="" textlink="">
      <xdr:nvSpPr>
        <xdr:cNvPr id="319" name="楕円 318"/>
        <xdr:cNvSpPr/>
      </xdr:nvSpPr>
      <xdr:spPr>
        <a:xfrm>
          <a:off x="9588500" y="55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43839</xdr:rowOff>
    </xdr:from>
    <xdr:ext cx="534377" cy="259045"/>
    <xdr:sp macro="" textlink="">
      <xdr:nvSpPr>
        <xdr:cNvPr id="320" name="テキスト ボックス 319"/>
        <xdr:cNvSpPr txBox="1"/>
      </xdr:nvSpPr>
      <xdr:spPr>
        <a:xfrm>
          <a:off x="9372111" y="53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167342</xdr:rowOff>
    </xdr:from>
    <xdr:to>
      <xdr:col>46</xdr:col>
      <xdr:colOff>38100</xdr:colOff>
      <xdr:row>32</xdr:row>
      <xdr:rowOff>97492</xdr:rowOff>
    </xdr:to>
    <xdr:sp macro="" textlink="">
      <xdr:nvSpPr>
        <xdr:cNvPr id="321" name="楕円 320"/>
        <xdr:cNvSpPr/>
      </xdr:nvSpPr>
      <xdr:spPr>
        <a:xfrm>
          <a:off x="8699500" y="54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114019</xdr:rowOff>
    </xdr:from>
    <xdr:ext cx="534377" cy="259045"/>
    <xdr:sp macro="" textlink="">
      <xdr:nvSpPr>
        <xdr:cNvPr id="322" name="テキスト ボックス 321"/>
        <xdr:cNvSpPr txBox="1"/>
      </xdr:nvSpPr>
      <xdr:spPr>
        <a:xfrm>
          <a:off x="8483111" y="52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119565</xdr:rowOff>
    </xdr:from>
    <xdr:to>
      <xdr:col>41</xdr:col>
      <xdr:colOff>101600</xdr:colOff>
      <xdr:row>32</xdr:row>
      <xdr:rowOff>49715</xdr:rowOff>
    </xdr:to>
    <xdr:sp macro="" textlink="">
      <xdr:nvSpPr>
        <xdr:cNvPr id="323" name="楕円 322"/>
        <xdr:cNvSpPr/>
      </xdr:nvSpPr>
      <xdr:spPr>
        <a:xfrm>
          <a:off x="7810500" y="54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66242</xdr:rowOff>
    </xdr:from>
    <xdr:ext cx="534377" cy="259045"/>
    <xdr:sp macro="" textlink="">
      <xdr:nvSpPr>
        <xdr:cNvPr id="324" name="テキスト ボックス 323"/>
        <xdr:cNvSpPr txBox="1"/>
      </xdr:nvSpPr>
      <xdr:spPr>
        <a:xfrm>
          <a:off x="7594111" y="52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170576</xdr:rowOff>
    </xdr:from>
    <xdr:to>
      <xdr:col>36</xdr:col>
      <xdr:colOff>165100</xdr:colOff>
      <xdr:row>32</xdr:row>
      <xdr:rowOff>100726</xdr:rowOff>
    </xdr:to>
    <xdr:sp macro="" textlink="">
      <xdr:nvSpPr>
        <xdr:cNvPr id="325" name="楕円 324"/>
        <xdr:cNvSpPr/>
      </xdr:nvSpPr>
      <xdr:spPr>
        <a:xfrm>
          <a:off x="6921500" y="54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117253</xdr:rowOff>
    </xdr:from>
    <xdr:ext cx="534377" cy="259045"/>
    <xdr:sp macro="" textlink="">
      <xdr:nvSpPr>
        <xdr:cNvPr id="326" name="テキスト ボックス 325"/>
        <xdr:cNvSpPr txBox="1"/>
      </xdr:nvSpPr>
      <xdr:spPr>
        <a:xfrm>
          <a:off x="6705111" y="52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130584</xdr:rowOff>
    </xdr:from>
    <xdr:to>
      <xdr:col>55</xdr:col>
      <xdr:colOff>0</xdr:colOff>
      <xdr:row>55</xdr:row>
      <xdr:rowOff>16256</xdr:rowOff>
    </xdr:to>
    <xdr:cxnSp macro="">
      <xdr:nvCxnSpPr>
        <xdr:cNvPr id="359" name="直線コネクタ 358"/>
        <xdr:cNvCxnSpPr/>
      </xdr:nvCxnSpPr>
      <xdr:spPr>
        <a:xfrm flipV="1">
          <a:off x="9639300" y="9217434"/>
          <a:ext cx="838200" cy="22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16256</xdr:rowOff>
    </xdr:from>
    <xdr:to>
      <xdr:col>50</xdr:col>
      <xdr:colOff>114300</xdr:colOff>
      <xdr:row>56</xdr:row>
      <xdr:rowOff>18114</xdr:rowOff>
    </xdr:to>
    <xdr:cxnSp macro="">
      <xdr:nvCxnSpPr>
        <xdr:cNvPr id="362" name="直線コネクタ 361"/>
        <xdr:cNvCxnSpPr/>
      </xdr:nvCxnSpPr>
      <xdr:spPr>
        <a:xfrm flipV="1">
          <a:off x="8750300" y="9446006"/>
          <a:ext cx="889000" cy="17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18114</xdr:rowOff>
    </xdr:from>
    <xdr:to>
      <xdr:col>45</xdr:col>
      <xdr:colOff>177800</xdr:colOff>
      <xdr:row>56</xdr:row>
      <xdr:rowOff>124726</xdr:rowOff>
    </xdr:to>
    <xdr:cxnSp macro="">
      <xdr:nvCxnSpPr>
        <xdr:cNvPr id="365" name="直線コネクタ 364"/>
        <xdr:cNvCxnSpPr/>
      </xdr:nvCxnSpPr>
      <xdr:spPr>
        <a:xfrm flipV="1">
          <a:off x="7861300" y="9619314"/>
          <a:ext cx="889000" cy="10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141415</xdr:rowOff>
    </xdr:from>
    <xdr:to>
      <xdr:col>41</xdr:col>
      <xdr:colOff>50800</xdr:colOff>
      <xdr:row>56</xdr:row>
      <xdr:rowOff>124726</xdr:rowOff>
    </xdr:to>
    <xdr:cxnSp macro="">
      <xdr:nvCxnSpPr>
        <xdr:cNvPr id="368" name="直線コネクタ 367"/>
        <xdr:cNvCxnSpPr/>
      </xdr:nvCxnSpPr>
      <xdr:spPr>
        <a:xfrm>
          <a:off x="6972300" y="9228265"/>
          <a:ext cx="889000" cy="4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79784</xdr:rowOff>
    </xdr:from>
    <xdr:to>
      <xdr:col>55</xdr:col>
      <xdr:colOff>50800</xdr:colOff>
      <xdr:row>54</xdr:row>
      <xdr:rowOff>9934</xdr:rowOff>
    </xdr:to>
    <xdr:sp macro="" textlink="">
      <xdr:nvSpPr>
        <xdr:cNvPr id="378" name="楕円 377"/>
        <xdr:cNvSpPr/>
      </xdr:nvSpPr>
      <xdr:spPr>
        <a:xfrm>
          <a:off x="10426700" y="91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102661</xdr:rowOff>
    </xdr:from>
    <xdr:ext cx="534377" cy="259045"/>
    <xdr:sp macro="" textlink="">
      <xdr:nvSpPr>
        <xdr:cNvPr id="379" name="普通建設事業費該当値テキスト"/>
        <xdr:cNvSpPr txBox="1"/>
      </xdr:nvSpPr>
      <xdr:spPr>
        <a:xfrm>
          <a:off x="10528300" y="90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136906</xdr:rowOff>
    </xdr:from>
    <xdr:to>
      <xdr:col>50</xdr:col>
      <xdr:colOff>165100</xdr:colOff>
      <xdr:row>55</xdr:row>
      <xdr:rowOff>67056</xdr:rowOff>
    </xdr:to>
    <xdr:sp macro="" textlink="">
      <xdr:nvSpPr>
        <xdr:cNvPr id="380" name="楕円 379"/>
        <xdr:cNvSpPr/>
      </xdr:nvSpPr>
      <xdr:spPr>
        <a:xfrm>
          <a:off x="9588500" y="93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83583</xdr:rowOff>
    </xdr:from>
    <xdr:ext cx="534377" cy="259045"/>
    <xdr:sp macro="" textlink="">
      <xdr:nvSpPr>
        <xdr:cNvPr id="381" name="テキスト ボックス 380"/>
        <xdr:cNvSpPr txBox="1"/>
      </xdr:nvSpPr>
      <xdr:spPr>
        <a:xfrm>
          <a:off x="9372111" y="91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138764</xdr:rowOff>
    </xdr:from>
    <xdr:to>
      <xdr:col>46</xdr:col>
      <xdr:colOff>38100</xdr:colOff>
      <xdr:row>56</xdr:row>
      <xdr:rowOff>68914</xdr:rowOff>
    </xdr:to>
    <xdr:sp macro="" textlink="">
      <xdr:nvSpPr>
        <xdr:cNvPr id="382" name="楕円 381"/>
        <xdr:cNvSpPr/>
      </xdr:nvSpPr>
      <xdr:spPr>
        <a:xfrm>
          <a:off x="8699500" y="9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60041</xdr:rowOff>
    </xdr:from>
    <xdr:ext cx="534377" cy="259045"/>
    <xdr:sp macro="" textlink="">
      <xdr:nvSpPr>
        <xdr:cNvPr id="383" name="テキスト ボックス 382"/>
        <xdr:cNvSpPr txBox="1"/>
      </xdr:nvSpPr>
      <xdr:spPr>
        <a:xfrm>
          <a:off x="8483111" y="96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73926</xdr:rowOff>
    </xdr:from>
    <xdr:to>
      <xdr:col>41</xdr:col>
      <xdr:colOff>101600</xdr:colOff>
      <xdr:row>57</xdr:row>
      <xdr:rowOff>4076</xdr:rowOff>
    </xdr:to>
    <xdr:sp macro="" textlink="">
      <xdr:nvSpPr>
        <xdr:cNvPr id="384" name="楕円 383"/>
        <xdr:cNvSpPr/>
      </xdr:nvSpPr>
      <xdr:spPr>
        <a:xfrm>
          <a:off x="7810500" y="96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166653</xdr:rowOff>
    </xdr:from>
    <xdr:ext cx="534377" cy="259045"/>
    <xdr:sp macro="" textlink="">
      <xdr:nvSpPr>
        <xdr:cNvPr id="385" name="テキスト ボックス 384"/>
        <xdr:cNvSpPr txBox="1"/>
      </xdr:nvSpPr>
      <xdr:spPr>
        <a:xfrm>
          <a:off x="7594111" y="97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90615</xdr:rowOff>
    </xdr:from>
    <xdr:to>
      <xdr:col>36</xdr:col>
      <xdr:colOff>165100</xdr:colOff>
      <xdr:row>54</xdr:row>
      <xdr:rowOff>20765</xdr:rowOff>
    </xdr:to>
    <xdr:sp macro="" textlink="">
      <xdr:nvSpPr>
        <xdr:cNvPr id="386" name="楕円 385"/>
        <xdr:cNvSpPr/>
      </xdr:nvSpPr>
      <xdr:spPr>
        <a:xfrm>
          <a:off x="6921500" y="917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37292</xdr:rowOff>
    </xdr:from>
    <xdr:ext cx="534377" cy="259045"/>
    <xdr:sp macro="" textlink="">
      <xdr:nvSpPr>
        <xdr:cNvPr id="387" name="テキスト ボックス 386"/>
        <xdr:cNvSpPr txBox="1"/>
      </xdr:nvSpPr>
      <xdr:spPr>
        <a:xfrm>
          <a:off x="6705111" y="8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146901</xdr:rowOff>
    </xdr:from>
    <xdr:to>
      <xdr:col>55</xdr:col>
      <xdr:colOff>0</xdr:colOff>
      <xdr:row>76</xdr:row>
      <xdr:rowOff>137795</xdr:rowOff>
    </xdr:to>
    <xdr:cxnSp macro="">
      <xdr:nvCxnSpPr>
        <xdr:cNvPr id="416" name="直線コネクタ 415"/>
        <xdr:cNvCxnSpPr/>
      </xdr:nvCxnSpPr>
      <xdr:spPr>
        <a:xfrm flipV="1">
          <a:off x="9639300" y="13005651"/>
          <a:ext cx="838200" cy="16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7" name="普通建設事業費 （ うち新規整備　）平均値テキスト"/>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137795</xdr:rowOff>
    </xdr:from>
    <xdr:to>
      <xdr:col>50</xdr:col>
      <xdr:colOff>114300</xdr:colOff>
      <xdr:row>77</xdr:row>
      <xdr:rowOff>6711</xdr:rowOff>
    </xdr:to>
    <xdr:cxnSp macro="">
      <xdr:nvCxnSpPr>
        <xdr:cNvPr id="419" name="直線コネクタ 418"/>
        <xdr:cNvCxnSpPr/>
      </xdr:nvCxnSpPr>
      <xdr:spPr>
        <a:xfrm flipV="1">
          <a:off x="8750300" y="13167995"/>
          <a:ext cx="889000" cy="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6711</xdr:rowOff>
    </xdr:from>
    <xdr:to>
      <xdr:col>45</xdr:col>
      <xdr:colOff>177800</xdr:colOff>
      <xdr:row>78</xdr:row>
      <xdr:rowOff>34277</xdr:rowOff>
    </xdr:to>
    <xdr:cxnSp macro="">
      <xdr:nvCxnSpPr>
        <xdr:cNvPr id="422" name="直線コネクタ 421"/>
        <xdr:cNvCxnSpPr/>
      </xdr:nvCxnSpPr>
      <xdr:spPr>
        <a:xfrm flipV="1">
          <a:off x="7861300" y="13208361"/>
          <a:ext cx="889000" cy="1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54470</xdr:rowOff>
    </xdr:from>
    <xdr:to>
      <xdr:col>41</xdr:col>
      <xdr:colOff>50800</xdr:colOff>
      <xdr:row>78</xdr:row>
      <xdr:rowOff>34277</xdr:rowOff>
    </xdr:to>
    <xdr:cxnSp macro="">
      <xdr:nvCxnSpPr>
        <xdr:cNvPr id="425" name="直線コネクタ 424"/>
        <xdr:cNvCxnSpPr/>
      </xdr:nvCxnSpPr>
      <xdr:spPr>
        <a:xfrm>
          <a:off x="6972300" y="12570320"/>
          <a:ext cx="889000" cy="8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96101</xdr:rowOff>
    </xdr:from>
    <xdr:to>
      <xdr:col>55</xdr:col>
      <xdr:colOff>50800</xdr:colOff>
      <xdr:row>76</xdr:row>
      <xdr:rowOff>26251</xdr:rowOff>
    </xdr:to>
    <xdr:sp macro="" textlink="">
      <xdr:nvSpPr>
        <xdr:cNvPr id="435" name="楕円 434"/>
        <xdr:cNvSpPr/>
      </xdr:nvSpPr>
      <xdr:spPr>
        <a:xfrm>
          <a:off x="10426700" y="129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118978</xdr:rowOff>
    </xdr:from>
    <xdr:ext cx="534377" cy="259045"/>
    <xdr:sp macro="" textlink="">
      <xdr:nvSpPr>
        <xdr:cNvPr id="436" name="普通建設事業費 （ うち新規整備　）該当値テキスト"/>
        <xdr:cNvSpPr txBox="1"/>
      </xdr:nvSpPr>
      <xdr:spPr>
        <a:xfrm>
          <a:off x="10528300" y="128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86995</xdr:rowOff>
    </xdr:from>
    <xdr:to>
      <xdr:col>50</xdr:col>
      <xdr:colOff>165100</xdr:colOff>
      <xdr:row>77</xdr:row>
      <xdr:rowOff>17145</xdr:rowOff>
    </xdr:to>
    <xdr:sp macro="" textlink="">
      <xdr:nvSpPr>
        <xdr:cNvPr id="437" name="楕円 436"/>
        <xdr:cNvSpPr/>
      </xdr:nvSpPr>
      <xdr:spPr>
        <a:xfrm>
          <a:off x="95885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33672</xdr:rowOff>
    </xdr:from>
    <xdr:ext cx="534377" cy="259045"/>
    <xdr:sp macro="" textlink="">
      <xdr:nvSpPr>
        <xdr:cNvPr id="438" name="テキスト ボックス 437"/>
        <xdr:cNvSpPr txBox="1"/>
      </xdr:nvSpPr>
      <xdr:spPr>
        <a:xfrm>
          <a:off x="9372111" y="12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127361</xdr:rowOff>
    </xdr:from>
    <xdr:to>
      <xdr:col>46</xdr:col>
      <xdr:colOff>38100</xdr:colOff>
      <xdr:row>77</xdr:row>
      <xdr:rowOff>57511</xdr:rowOff>
    </xdr:to>
    <xdr:sp macro="" textlink="">
      <xdr:nvSpPr>
        <xdr:cNvPr id="439" name="楕円 438"/>
        <xdr:cNvSpPr/>
      </xdr:nvSpPr>
      <xdr:spPr>
        <a:xfrm>
          <a:off x="8699500" y="131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74039</xdr:rowOff>
    </xdr:from>
    <xdr:ext cx="534377" cy="259045"/>
    <xdr:sp macro="" textlink="">
      <xdr:nvSpPr>
        <xdr:cNvPr id="440" name="テキスト ボックス 439"/>
        <xdr:cNvSpPr txBox="1"/>
      </xdr:nvSpPr>
      <xdr:spPr>
        <a:xfrm>
          <a:off x="8483111" y="129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154927</xdr:rowOff>
    </xdr:from>
    <xdr:to>
      <xdr:col>41</xdr:col>
      <xdr:colOff>101600</xdr:colOff>
      <xdr:row>78</xdr:row>
      <xdr:rowOff>85077</xdr:rowOff>
    </xdr:to>
    <xdr:sp macro="" textlink="">
      <xdr:nvSpPr>
        <xdr:cNvPr id="441" name="楕円 440"/>
        <xdr:cNvSpPr/>
      </xdr:nvSpPr>
      <xdr:spPr>
        <a:xfrm>
          <a:off x="7810500" y="133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76204</xdr:rowOff>
    </xdr:from>
    <xdr:ext cx="469744" cy="259045"/>
    <xdr:sp macro="" textlink="">
      <xdr:nvSpPr>
        <xdr:cNvPr id="442" name="テキスト ボックス 441"/>
        <xdr:cNvSpPr txBox="1"/>
      </xdr:nvSpPr>
      <xdr:spPr>
        <a:xfrm>
          <a:off x="7626428" y="134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3670</xdr:rowOff>
    </xdr:from>
    <xdr:to>
      <xdr:col>36</xdr:col>
      <xdr:colOff>165100</xdr:colOff>
      <xdr:row>73</xdr:row>
      <xdr:rowOff>105270</xdr:rowOff>
    </xdr:to>
    <xdr:sp macro="" textlink="">
      <xdr:nvSpPr>
        <xdr:cNvPr id="443" name="楕円 442"/>
        <xdr:cNvSpPr/>
      </xdr:nvSpPr>
      <xdr:spPr>
        <a:xfrm>
          <a:off x="6921500" y="125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121797</xdr:rowOff>
    </xdr:from>
    <xdr:ext cx="534377" cy="259045"/>
    <xdr:sp macro="" textlink="">
      <xdr:nvSpPr>
        <xdr:cNvPr id="444" name="テキスト ボックス 443"/>
        <xdr:cNvSpPr txBox="1"/>
      </xdr:nvSpPr>
      <xdr:spPr>
        <a:xfrm>
          <a:off x="6705111" y="122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77293</xdr:rowOff>
    </xdr:from>
    <xdr:to>
      <xdr:col>55</xdr:col>
      <xdr:colOff>0</xdr:colOff>
      <xdr:row>96</xdr:row>
      <xdr:rowOff>90818</xdr:rowOff>
    </xdr:to>
    <xdr:cxnSp macro="">
      <xdr:nvCxnSpPr>
        <xdr:cNvPr id="473" name="直線コネクタ 472"/>
        <xdr:cNvCxnSpPr/>
      </xdr:nvCxnSpPr>
      <xdr:spPr>
        <a:xfrm flipV="1">
          <a:off x="9639300" y="16365043"/>
          <a:ext cx="838200" cy="1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90818</xdr:rowOff>
    </xdr:from>
    <xdr:to>
      <xdr:col>50</xdr:col>
      <xdr:colOff>114300</xdr:colOff>
      <xdr:row>97</xdr:row>
      <xdr:rowOff>44869</xdr:rowOff>
    </xdr:to>
    <xdr:cxnSp macro="">
      <xdr:nvCxnSpPr>
        <xdr:cNvPr id="476" name="直線コネクタ 475"/>
        <xdr:cNvCxnSpPr/>
      </xdr:nvCxnSpPr>
      <xdr:spPr>
        <a:xfrm flipV="1">
          <a:off x="8750300" y="16550018"/>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126422</xdr:rowOff>
    </xdr:from>
    <xdr:to>
      <xdr:col>45</xdr:col>
      <xdr:colOff>177800</xdr:colOff>
      <xdr:row>97</xdr:row>
      <xdr:rowOff>44869</xdr:rowOff>
    </xdr:to>
    <xdr:cxnSp macro="">
      <xdr:nvCxnSpPr>
        <xdr:cNvPr id="479" name="直線コネクタ 478"/>
        <xdr:cNvCxnSpPr/>
      </xdr:nvCxnSpPr>
      <xdr:spPr>
        <a:xfrm>
          <a:off x="7861300" y="16585622"/>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126422</xdr:rowOff>
    </xdr:from>
    <xdr:to>
      <xdr:col>41</xdr:col>
      <xdr:colOff>50800</xdr:colOff>
      <xdr:row>97</xdr:row>
      <xdr:rowOff>122537</xdr:rowOff>
    </xdr:to>
    <xdr:cxnSp macro="">
      <xdr:nvCxnSpPr>
        <xdr:cNvPr id="482" name="直線コネクタ 481"/>
        <xdr:cNvCxnSpPr/>
      </xdr:nvCxnSpPr>
      <xdr:spPr>
        <a:xfrm flipV="1">
          <a:off x="6972300" y="16585622"/>
          <a:ext cx="889000" cy="1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4" name="テキスト ボックス 483"/>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92" name="楕円 491"/>
        <xdr:cNvSpPr/>
      </xdr:nvSpPr>
      <xdr:spPr>
        <a:xfrm>
          <a:off x="10426700" y="163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49370</xdr:rowOff>
    </xdr:from>
    <xdr:ext cx="534377" cy="259045"/>
    <xdr:sp macro="" textlink="">
      <xdr:nvSpPr>
        <xdr:cNvPr id="493" name="普通建設事業費 （ うち更新整備　）該当値テキスト"/>
        <xdr:cNvSpPr txBox="1"/>
      </xdr:nvSpPr>
      <xdr:spPr>
        <a:xfrm>
          <a:off x="10528300" y="16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40018</xdr:rowOff>
    </xdr:from>
    <xdr:to>
      <xdr:col>50</xdr:col>
      <xdr:colOff>165100</xdr:colOff>
      <xdr:row>96</xdr:row>
      <xdr:rowOff>141618</xdr:rowOff>
    </xdr:to>
    <xdr:sp macro="" textlink="">
      <xdr:nvSpPr>
        <xdr:cNvPr id="494" name="楕円 493"/>
        <xdr:cNvSpPr/>
      </xdr:nvSpPr>
      <xdr:spPr>
        <a:xfrm>
          <a:off x="9588500" y="164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132745</xdr:rowOff>
    </xdr:from>
    <xdr:ext cx="534377" cy="259045"/>
    <xdr:sp macro="" textlink="">
      <xdr:nvSpPr>
        <xdr:cNvPr id="495" name="テキスト ボックス 494"/>
        <xdr:cNvSpPr txBox="1"/>
      </xdr:nvSpPr>
      <xdr:spPr>
        <a:xfrm>
          <a:off x="9372111" y="165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165519</xdr:rowOff>
    </xdr:from>
    <xdr:to>
      <xdr:col>46</xdr:col>
      <xdr:colOff>38100</xdr:colOff>
      <xdr:row>97</xdr:row>
      <xdr:rowOff>95669</xdr:rowOff>
    </xdr:to>
    <xdr:sp macro="" textlink="">
      <xdr:nvSpPr>
        <xdr:cNvPr id="496" name="楕円 495"/>
        <xdr:cNvSpPr/>
      </xdr:nvSpPr>
      <xdr:spPr>
        <a:xfrm>
          <a:off x="8699500" y="166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86796</xdr:rowOff>
    </xdr:from>
    <xdr:ext cx="534377" cy="259045"/>
    <xdr:sp macro="" textlink="">
      <xdr:nvSpPr>
        <xdr:cNvPr id="497" name="テキスト ボックス 496"/>
        <xdr:cNvSpPr txBox="1"/>
      </xdr:nvSpPr>
      <xdr:spPr>
        <a:xfrm>
          <a:off x="8483111" y="167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75622</xdr:rowOff>
    </xdr:from>
    <xdr:to>
      <xdr:col>41</xdr:col>
      <xdr:colOff>101600</xdr:colOff>
      <xdr:row>97</xdr:row>
      <xdr:rowOff>5772</xdr:rowOff>
    </xdr:to>
    <xdr:sp macro="" textlink="">
      <xdr:nvSpPr>
        <xdr:cNvPr id="498" name="楕円 497"/>
        <xdr:cNvSpPr/>
      </xdr:nvSpPr>
      <xdr:spPr>
        <a:xfrm>
          <a:off x="7810500" y="165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22299</xdr:rowOff>
    </xdr:from>
    <xdr:ext cx="534377" cy="259045"/>
    <xdr:sp macro="" textlink="">
      <xdr:nvSpPr>
        <xdr:cNvPr id="499" name="テキスト ボックス 498"/>
        <xdr:cNvSpPr txBox="1"/>
      </xdr:nvSpPr>
      <xdr:spPr>
        <a:xfrm>
          <a:off x="7594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71737</xdr:rowOff>
    </xdr:from>
    <xdr:to>
      <xdr:col>36</xdr:col>
      <xdr:colOff>165100</xdr:colOff>
      <xdr:row>98</xdr:row>
      <xdr:rowOff>1887</xdr:rowOff>
    </xdr:to>
    <xdr:sp macro="" textlink="">
      <xdr:nvSpPr>
        <xdr:cNvPr id="500" name="楕円 499"/>
        <xdr:cNvSpPr/>
      </xdr:nvSpPr>
      <xdr:spPr>
        <a:xfrm>
          <a:off x="6921500" y="167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164464</xdr:rowOff>
    </xdr:from>
    <xdr:ext cx="534377" cy="259045"/>
    <xdr:sp macro="" textlink="">
      <xdr:nvSpPr>
        <xdr:cNvPr id="501" name="テキスト ボックス 500"/>
        <xdr:cNvSpPr txBox="1"/>
      </xdr:nvSpPr>
      <xdr:spPr>
        <a:xfrm>
          <a:off x="6705111" y="167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16713</xdr:rowOff>
    </xdr:from>
    <xdr:to>
      <xdr:col>85</xdr:col>
      <xdr:colOff>127000</xdr:colOff>
      <xdr:row>38</xdr:row>
      <xdr:rowOff>51918</xdr:rowOff>
    </xdr:to>
    <xdr:cxnSp macro="">
      <xdr:nvCxnSpPr>
        <xdr:cNvPr id="528" name="直線コネクタ 527"/>
        <xdr:cNvCxnSpPr/>
      </xdr:nvCxnSpPr>
      <xdr:spPr>
        <a:xfrm flipV="1">
          <a:off x="15481300" y="6531813"/>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39574</xdr:rowOff>
    </xdr:from>
    <xdr:to>
      <xdr:col>81</xdr:col>
      <xdr:colOff>50800</xdr:colOff>
      <xdr:row>38</xdr:row>
      <xdr:rowOff>51918</xdr:rowOff>
    </xdr:to>
    <xdr:cxnSp macro="">
      <xdr:nvCxnSpPr>
        <xdr:cNvPr id="531" name="直線コネクタ 530"/>
        <xdr:cNvCxnSpPr/>
      </xdr:nvCxnSpPr>
      <xdr:spPr>
        <a:xfrm>
          <a:off x="14592300" y="655467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11684</xdr:rowOff>
    </xdr:from>
    <xdr:to>
      <xdr:col>76</xdr:col>
      <xdr:colOff>114300</xdr:colOff>
      <xdr:row>38</xdr:row>
      <xdr:rowOff>39574</xdr:rowOff>
    </xdr:to>
    <xdr:cxnSp macro="">
      <xdr:nvCxnSpPr>
        <xdr:cNvPr id="534" name="直線コネクタ 533"/>
        <xdr:cNvCxnSpPr/>
      </xdr:nvCxnSpPr>
      <xdr:spPr>
        <a:xfrm>
          <a:off x="13703300" y="6526784"/>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6" name="テキスト ボックス 535"/>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11684</xdr:rowOff>
    </xdr:from>
    <xdr:to>
      <xdr:col>71</xdr:col>
      <xdr:colOff>177800</xdr:colOff>
      <xdr:row>38</xdr:row>
      <xdr:rowOff>69520</xdr:rowOff>
    </xdr:to>
    <xdr:cxnSp macro="">
      <xdr:nvCxnSpPr>
        <xdr:cNvPr id="537" name="直線コネクタ 536"/>
        <xdr:cNvCxnSpPr/>
      </xdr:nvCxnSpPr>
      <xdr:spPr>
        <a:xfrm flipV="1">
          <a:off x="12814300" y="652678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9" name="テキスト ボックス 538"/>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137363</xdr:rowOff>
    </xdr:from>
    <xdr:to>
      <xdr:col>85</xdr:col>
      <xdr:colOff>177800</xdr:colOff>
      <xdr:row>38</xdr:row>
      <xdr:rowOff>67514</xdr:rowOff>
    </xdr:to>
    <xdr:sp macro="" textlink="">
      <xdr:nvSpPr>
        <xdr:cNvPr id="547" name="楕円 546"/>
        <xdr:cNvSpPr/>
      </xdr:nvSpPr>
      <xdr:spPr>
        <a:xfrm>
          <a:off x="16268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92473</xdr:rowOff>
    </xdr:from>
    <xdr:ext cx="378565" cy="259045"/>
    <xdr:sp macro="" textlink="">
      <xdr:nvSpPr>
        <xdr:cNvPr id="548" name="災害復旧事業費該当値テキスト"/>
        <xdr:cNvSpPr txBox="1"/>
      </xdr:nvSpPr>
      <xdr:spPr>
        <a:xfrm>
          <a:off x="16370300"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1118</xdr:rowOff>
    </xdr:from>
    <xdr:to>
      <xdr:col>81</xdr:col>
      <xdr:colOff>101600</xdr:colOff>
      <xdr:row>38</xdr:row>
      <xdr:rowOff>102718</xdr:rowOff>
    </xdr:to>
    <xdr:sp macro="" textlink="">
      <xdr:nvSpPr>
        <xdr:cNvPr id="549" name="楕円 548"/>
        <xdr:cNvSpPr/>
      </xdr:nvSpPr>
      <xdr:spPr>
        <a:xfrm>
          <a:off x="15430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93845</xdr:rowOff>
    </xdr:from>
    <xdr:ext cx="378565" cy="259045"/>
    <xdr:sp macro="" textlink="">
      <xdr:nvSpPr>
        <xdr:cNvPr id="550" name="テキスト ボックス 549"/>
        <xdr:cNvSpPr txBox="1"/>
      </xdr:nvSpPr>
      <xdr:spPr>
        <a:xfrm>
          <a:off x="15292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160224</xdr:rowOff>
    </xdr:from>
    <xdr:to>
      <xdr:col>76</xdr:col>
      <xdr:colOff>165100</xdr:colOff>
      <xdr:row>38</xdr:row>
      <xdr:rowOff>90374</xdr:rowOff>
    </xdr:to>
    <xdr:sp macro="" textlink="">
      <xdr:nvSpPr>
        <xdr:cNvPr id="551" name="楕円 550"/>
        <xdr:cNvSpPr/>
      </xdr:nvSpPr>
      <xdr:spPr>
        <a:xfrm>
          <a:off x="14541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106900</xdr:rowOff>
    </xdr:from>
    <xdr:ext cx="378565" cy="259045"/>
    <xdr:sp macro="" textlink="">
      <xdr:nvSpPr>
        <xdr:cNvPr id="552" name="テキスト ボックス 551"/>
        <xdr:cNvSpPr txBox="1"/>
      </xdr:nvSpPr>
      <xdr:spPr>
        <a:xfrm>
          <a:off x="14403017" y="62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132334</xdr:rowOff>
    </xdr:from>
    <xdr:to>
      <xdr:col>72</xdr:col>
      <xdr:colOff>38100</xdr:colOff>
      <xdr:row>38</xdr:row>
      <xdr:rowOff>62485</xdr:rowOff>
    </xdr:to>
    <xdr:sp macro="" textlink="">
      <xdr:nvSpPr>
        <xdr:cNvPr id="553" name="楕円 552"/>
        <xdr:cNvSpPr/>
      </xdr:nvSpPr>
      <xdr:spPr>
        <a:xfrm>
          <a:off x="13652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79011</xdr:rowOff>
    </xdr:from>
    <xdr:ext cx="378565" cy="259045"/>
    <xdr:sp macro="" textlink="">
      <xdr:nvSpPr>
        <xdr:cNvPr id="554" name="テキスト ボックス 553"/>
        <xdr:cNvSpPr txBox="1"/>
      </xdr:nvSpPr>
      <xdr:spPr>
        <a:xfrm>
          <a:off x="13514017" y="625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18720</xdr:rowOff>
    </xdr:from>
    <xdr:to>
      <xdr:col>67</xdr:col>
      <xdr:colOff>101600</xdr:colOff>
      <xdr:row>38</xdr:row>
      <xdr:rowOff>120320</xdr:rowOff>
    </xdr:to>
    <xdr:sp macro="" textlink="">
      <xdr:nvSpPr>
        <xdr:cNvPr id="555" name="楕円 554"/>
        <xdr:cNvSpPr/>
      </xdr:nvSpPr>
      <xdr:spPr>
        <a:xfrm>
          <a:off x="12763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136847</xdr:rowOff>
    </xdr:from>
    <xdr:ext cx="378565" cy="259045"/>
    <xdr:sp macro="" textlink="">
      <xdr:nvSpPr>
        <xdr:cNvPr id="556" name="テキスト ボックス 555"/>
        <xdr:cNvSpPr txBox="1"/>
      </xdr:nvSpPr>
      <xdr:spPr>
        <a:xfrm>
          <a:off x="12625017" y="630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108480</xdr:rowOff>
    </xdr:from>
    <xdr:to>
      <xdr:col>85</xdr:col>
      <xdr:colOff>127000</xdr:colOff>
      <xdr:row>76</xdr:row>
      <xdr:rowOff>158511</xdr:rowOff>
    </xdr:to>
    <xdr:cxnSp macro="">
      <xdr:nvCxnSpPr>
        <xdr:cNvPr id="637" name="直線コネクタ 636"/>
        <xdr:cNvCxnSpPr/>
      </xdr:nvCxnSpPr>
      <xdr:spPr>
        <a:xfrm>
          <a:off x="15481300" y="13138680"/>
          <a:ext cx="8382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168275</xdr:rowOff>
    </xdr:from>
    <xdr:to>
      <xdr:col>81</xdr:col>
      <xdr:colOff>50800</xdr:colOff>
      <xdr:row>76</xdr:row>
      <xdr:rowOff>108480</xdr:rowOff>
    </xdr:to>
    <xdr:cxnSp macro="">
      <xdr:nvCxnSpPr>
        <xdr:cNvPr id="640" name="直線コネクタ 639"/>
        <xdr:cNvCxnSpPr/>
      </xdr:nvCxnSpPr>
      <xdr:spPr>
        <a:xfrm>
          <a:off x="14592300" y="13027025"/>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100413</xdr:rowOff>
    </xdr:from>
    <xdr:to>
      <xdr:col>76</xdr:col>
      <xdr:colOff>114300</xdr:colOff>
      <xdr:row>75</xdr:row>
      <xdr:rowOff>168275</xdr:rowOff>
    </xdr:to>
    <xdr:cxnSp macro="">
      <xdr:nvCxnSpPr>
        <xdr:cNvPr id="643" name="直線コネクタ 642"/>
        <xdr:cNvCxnSpPr/>
      </xdr:nvCxnSpPr>
      <xdr:spPr>
        <a:xfrm>
          <a:off x="13703300" y="12959163"/>
          <a:ext cx="8890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6492</xdr:rowOff>
    </xdr:from>
    <xdr:to>
      <xdr:col>71</xdr:col>
      <xdr:colOff>177800</xdr:colOff>
      <xdr:row>75</xdr:row>
      <xdr:rowOff>100413</xdr:rowOff>
    </xdr:to>
    <xdr:cxnSp macro="">
      <xdr:nvCxnSpPr>
        <xdr:cNvPr id="646" name="直線コネクタ 645"/>
        <xdr:cNvCxnSpPr/>
      </xdr:nvCxnSpPr>
      <xdr:spPr>
        <a:xfrm>
          <a:off x="12814300" y="12865242"/>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0" name="テキスト ボックス 649"/>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107711</xdr:rowOff>
    </xdr:from>
    <xdr:to>
      <xdr:col>85</xdr:col>
      <xdr:colOff>177800</xdr:colOff>
      <xdr:row>77</xdr:row>
      <xdr:rowOff>37861</xdr:rowOff>
    </xdr:to>
    <xdr:sp macro="" textlink="">
      <xdr:nvSpPr>
        <xdr:cNvPr id="656" name="楕円 655"/>
        <xdr:cNvSpPr/>
      </xdr:nvSpPr>
      <xdr:spPr>
        <a:xfrm>
          <a:off x="16268700" y="131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86138</xdr:rowOff>
    </xdr:from>
    <xdr:ext cx="534377" cy="259045"/>
    <xdr:sp macro="" textlink="">
      <xdr:nvSpPr>
        <xdr:cNvPr id="657" name="公債費該当値テキスト"/>
        <xdr:cNvSpPr txBox="1"/>
      </xdr:nvSpPr>
      <xdr:spPr>
        <a:xfrm>
          <a:off x="16370300" y="131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57680</xdr:rowOff>
    </xdr:from>
    <xdr:to>
      <xdr:col>81</xdr:col>
      <xdr:colOff>101600</xdr:colOff>
      <xdr:row>76</xdr:row>
      <xdr:rowOff>159280</xdr:rowOff>
    </xdr:to>
    <xdr:sp macro="" textlink="">
      <xdr:nvSpPr>
        <xdr:cNvPr id="658" name="楕円 657"/>
        <xdr:cNvSpPr/>
      </xdr:nvSpPr>
      <xdr:spPr>
        <a:xfrm>
          <a:off x="15430500" y="13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150407</xdr:rowOff>
    </xdr:from>
    <xdr:ext cx="534377" cy="259045"/>
    <xdr:sp macro="" textlink="">
      <xdr:nvSpPr>
        <xdr:cNvPr id="659" name="テキスト ボックス 658"/>
        <xdr:cNvSpPr txBox="1"/>
      </xdr:nvSpPr>
      <xdr:spPr>
        <a:xfrm>
          <a:off x="15214111" y="131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117475</xdr:rowOff>
    </xdr:from>
    <xdr:to>
      <xdr:col>76</xdr:col>
      <xdr:colOff>165100</xdr:colOff>
      <xdr:row>76</xdr:row>
      <xdr:rowOff>47625</xdr:rowOff>
    </xdr:to>
    <xdr:sp macro="" textlink="">
      <xdr:nvSpPr>
        <xdr:cNvPr id="660" name="楕円 659"/>
        <xdr:cNvSpPr/>
      </xdr:nvSpPr>
      <xdr:spPr>
        <a:xfrm>
          <a:off x="14541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38752</xdr:rowOff>
    </xdr:from>
    <xdr:ext cx="534377" cy="259045"/>
    <xdr:sp macro="" textlink="">
      <xdr:nvSpPr>
        <xdr:cNvPr id="661" name="テキスト ボックス 660"/>
        <xdr:cNvSpPr txBox="1"/>
      </xdr:nvSpPr>
      <xdr:spPr>
        <a:xfrm>
          <a:off x="14325111" y="130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49613</xdr:rowOff>
    </xdr:from>
    <xdr:to>
      <xdr:col>72</xdr:col>
      <xdr:colOff>38100</xdr:colOff>
      <xdr:row>75</xdr:row>
      <xdr:rowOff>151212</xdr:rowOff>
    </xdr:to>
    <xdr:sp macro="" textlink="">
      <xdr:nvSpPr>
        <xdr:cNvPr id="662" name="楕円 661"/>
        <xdr:cNvSpPr/>
      </xdr:nvSpPr>
      <xdr:spPr>
        <a:xfrm>
          <a:off x="13652500" y="12908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142341</xdr:rowOff>
    </xdr:from>
    <xdr:ext cx="534377" cy="259045"/>
    <xdr:sp macro="" textlink="">
      <xdr:nvSpPr>
        <xdr:cNvPr id="663" name="テキスト ボックス 662"/>
        <xdr:cNvSpPr txBox="1"/>
      </xdr:nvSpPr>
      <xdr:spPr>
        <a:xfrm>
          <a:off x="13436111" y="130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127142</xdr:rowOff>
    </xdr:from>
    <xdr:to>
      <xdr:col>67</xdr:col>
      <xdr:colOff>101600</xdr:colOff>
      <xdr:row>75</xdr:row>
      <xdr:rowOff>57292</xdr:rowOff>
    </xdr:to>
    <xdr:sp macro="" textlink="">
      <xdr:nvSpPr>
        <xdr:cNvPr id="664" name="楕円 663"/>
        <xdr:cNvSpPr/>
      </xdr:nvSpPr>
      <xdr:spPr>
        <a:xfrm>
          <a:off x="12763500" y="12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73819</xdr:rowOff>
    </xdr:from>
    <xdr:ext cx="534377" cy="259045"/>
    <xdr:sp macro="" textlink="">
      <xdr:nvSpPr>
        <xdr:cNvPr id="665" name="テキスト ボックス 664"/>
        <xdr:cNvSpPr txBox="1"/>
      </xdr:nvSpPr>
      <xdr:spPr>
        <a:xfrm>
          <a:off x="12547111" y="125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108305</xdr:rowOff>
    </xdr:from>
    <xdr:to>
      <xdr:col>85</xdr:col>
      <xdr:colOff>126364</xdr:colOff>
      <xdr:row>99</xdr:row>
      <xdr:rowOff>41326</xdr:rowOff>
    </xdr:to>
    <xdr:cxnSp macro="">
      <xdr:nvCxnSpPr>
        <xdr:cNvPr id="689" name="直線コネクタ 688"/>
        <xdr:cNvCxnSpPr/>
      </xdr:nvCxnSpPr>
      <xdr:spPr>
        <a:xfrm flipV="1">
          <a:off x="16317595" y="16053155"/>
          <a:ext cx="1269" cy="96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45153</xdr:rowOff>
    </xdr:from>
    <xdr:ext cx="313932" cy="259045"/>
    <xdr:sp macro="" textlink="">
      <xdr:nvSpPr>
        <xdr:cNvPr id="690" name="積立金最小値テキスト"/>
        <xdr:cNvSpPr txBox="1"/>
      </xdr:nvSpPr>
      <xdr:spPr>
        <a:xfrm>
          <a:off x="16370300" y="17018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41326</xdr:rowOff>
    </xdr:from>
    <xdr:to>
      <xdr:col>86</xdr:col>
      <xdr:colOff>25400</xdr:colOff>
      <xdr:row>99</xdr:row>
      <xdr:rowOff>41326</xdr:rowOff>
    </xdr:to>
    <xdr:cxnSp macro="">
      <xdr:nvCxnSpPr>
        <xdr:cNvPr id="691" name="直線コネクタ 690"/>
        <xdr:cNvCxnSpPr/>
      </xdr:nvCxnSpPr>
      <xdr:spPr>
        <a:xfrm>
          <a:off x="16230600" y="17014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54982</xdr:rowOff>
    </xdr:from>
    <xdr:ext cx="534377" cy="259045"/>
    <xdr:sp macro="" textlink="">
      <xdr:nvSpPr>
        <xdr:cNvPr id="692" name="積立金最大値テキスト"/>
        <xdr:cNvSpPr txBox="1"/>
      </xdr:nvSpPr>
      <xdr:spPr>
        <a:xfrm>
          <a:off x="16370300" y="158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108305</xdr:rowOff>
    </xdr:from>
    <xdr:to>
      <xdr:col>86</xdr:col>
      <xdr:colOff>25400</xdr:colOff>
      <xdr:row>93</xdr:row>
      <xdr:rowOff>108305</xdr:rowOff>
    </xdr:to>
    <xdr:cxnSp macro="">
      <xdr:nvCxnSpPr>
        <xdr:cNvPr id="693" name="直線コネクタ 692"/>
        <xdr:cNvCxnSpPr/>
      </xdr:nvCxnSpPr>
      <xdr:spPr>
        <a:xfrm>
          <a:off x="16230600" y="1605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58395</xdr:rowOff>
    </xdr:from>
    <xdr:to>
      <xdr:col>85</xdr:col>
      <xdr:colOff>127000</xdr:colOff>
      <xdr:row>96</xdr:row>
      <xdr:rowOff>20410</xdr:rowOff>
    </xdr:to>
    <xdr:cxnSp macro="">
      <xdr:nvCxnSpPr>
        <xdr:cNvPr id="694" name="直線コネクタ 693"/>
        <xdr:cNvCxnSpPr/>
      </xdr:nvCxnSpPr>
      <xdr:spPr>
        <a:xfrm>
          <a:off x="15481300" y="15660345"/>
          <a:ext cx="838200" cy="8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43972</xdr:rowOff>
    </xdr:from>
    <xdr:ext cx="469744" cy="259045"/>
    <xdr:sp macro="" textlink="">
      <xdr:nvSpPr>
        <xdr:cNvPr id="695" name="積立金平均値テキスト"/>
        <xdr:cNvSpPr txBox="1"/>
      </xdr:nvSpPr>
      <xdr:spPr>
        <a:xfrm>
          <a:off x="16370300" y="1667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65545</xdr:rowOff>
    </xdr:from>
    <xdr:to>
      <xdr:col>85</xdr:col>
      <xdr:colOff>177800</xdr:colOff>
      <xdr:row>97</xdr:row>
      <xdr:rowOff>167145</xdr:rowOff>
    </xdr:to>
    <xdr:sp macro="" textlink="">
      <xdr:nvSpPr>
        <xdr:cNvPr id="696" name="フローチャート: 判断 695"/>
        <xdr:cNvSpPr/>
      </xdr:nvSpPr>
      <xdr:spPr>
        <a:xfrm>
          <a:off x="162687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58395</xdr:rowOff>
    </xdr:from>
    <xdr:to>
      <xdr:col>81</xdr:col>
      <xdr:colOff>50800</xdr:colOff>
      <xdr:row>98</xdr:row>
      <xdr:rowOff>22352</xdr:rowOff>
    </xdr:to>
    <xdr:cxnSp macro="">
      <xdr:nvCxnSpPr>
        <xdr:cNvPr id="697" name="直線コネクタ 696"/>
        <xdr:cNvCxnSpPr/>
      </xdr:nvCxnSpPr>
      <xdr:spPr>
        <a:xfrm flipV="1">
          <a:off x="14592300" y="15660345"/>
          <a:ext cx="889000" cy="11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50800</xdr:rowOff>
    </xdr:from>
    <xdr:to>
      <xdr:col>81</xdr:col>
      <xdr:colOff>101600</xdr:colOff>
      <xdr:row>97</xdr:row>
      <xdr:rowOff>152400</xdr:rowOff>
    </xdr:to>
    <xdr:sp macro="" textlink="">
      <xdr:nvSpPr>
        <xdr:cNvPr id="698" name="フローチャート: 判断 697"/>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143527</xdr:rowOff>
    </xdr:from>
    <xdr:ext cx="469744" cy="259045"/>
    <xdr:sp macro="" textlink="">
      <xdr:nvSpPr>
        <xdr:cNvPr id="699" name="テキスト ボックス 698"/>
        <xdr:cNvSpPr txBox="1"/>
      </xdr:nvSpPr>
      <xdr:spPr>
        <a:xfrm>
          <a:off x="15246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5207</xdr:rowOff>
    </xdr:from>
    <xdr:to>
      <xdr:col>76</xdr:col>
      <xdr:colOff>114300</xdr:colOff>
      <xdr:row>98</xdr:row>
      <xdr:rowOff>22352</xdr:rowOff>
    </xdr:to>
    <xdr:cxnSp macro="">
      <xdr:nvCxnSpPr>
        <xdr:cNvPr id="700" name="直線コネクタ 699"/>
        <xdr:cNvCxnSpPr/>
      </xdr:nvCxnSpPr>
      <xdr:spPr>
        <a:xfrm>
          <a:off x="13703300" y="1680730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138545</xdr:rowOff>
    </xdr:from>
    <xdr:to>
      <xdr:col>76</xdr:col>
      <xdr:colOff>165100</xdr:colOff>
      <xdr:row>98</xdr:row>
      <xdr:rowOff>68695</xdr:rowOff>
    </xdr:to>
    <xdr:sp macro="" textlink="">
      <xdr:nvSpPr>
        <xdr:cNvPr id="701" name="フローチャート: 判断 700"/>
        <xdr:cNvSpPr/>
      </xdr:nvSpPr>
      <xdr:spPr>
        <a:xfrm>
          <a:off x="14541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85222</xdr:rowOff>
    </xdr:from>
    <xdr:ext cx="469744" cy="259045"/>
    <xdr:sp macro="" textlink="">
      <xdr:nvSpPr>
        <xdr:cNvPr id="702" name="テキスト ボックス 701"/>
        <xdr:cNvSpPr txBox="1"/>
      </xdr:nvSpPr>
      <xdr:spPr>
        <a:xfrm>
          <a:off x="14357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15075</xdr:rowOff>
    </xdr:from>
    <xdr:to>
      <xdr:col>71</xdr:col>
      <xdr:colOff>177800</xdr:colOff>
      <xdr:row>98</xdr:row>
      <xdr:rowOff>5207</xdr:rowOff>
    </xdr:to>
    <xdr:cxnSp macro="">
      <xdr:nvCxnSpPr>
        <xdr:cNvPr id="703" name="直線コネクタ 702"/>
        <xdr:cNvCxnSpPr/>
      </xdr:nvCxnSpPr>
      <xdr:spPr>
        <a:xfrm>
          <a:off x="12814300" y="16645725"/>
          <a:ext cx="8890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119532</xdr:rowOff>
    </xdr:from>
    <xdr:to>
      <xdr:col>72</xdr:col>
      <xdr:colOff>38100</xdr:colOff>
      <xdr:row>98</xdr:row>
      <xdr:rowOff>49682</xdr:rowOff>
    </xdr:to>
    <xdr:sp macro="" textlink="">
      <xdr:nvSpPr>
        <xdr:cNvPr id="704" name="フローチャート: 判断 703"/>
        <xdr:cNvSpPr/>
      </xdr:nvSpPr>
      <xdr:spPr>
        <a:xfrm>
          <a:off x="13652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66209</xdr:rowOff>
    </xdr:from>
    <xdr:ext cx="469744" cy="259045"/>
    <xdr:sp macro="" textlink="">
      <xdr:nvSpPr>
        <xdr:cNvPr id="705" name="テキスト ボックス 704"/>
        <xdr:cNvSpPr txBox="1"/>
      </xdr:nvSpPr>
      <xdr:spPr>
        <a:xfrm>
          <a:off x="13468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57658</xdr:rowOff>
    </xdr:from>
    <xdr:to>
      <xdr:col>67</xdr:col>
      <xdr:colOff>101600</xdr:colOff>
      <xdr:row>97</xdr:row>
      <xdr:rowOff>159258</xdr:rowOff>
    </xdr:to>
    <xdr:sp macro="" textlink="">
      <xdr:nvSpPr>
        <xdr:cNvPr id="706" name="フローチャート: 判断 705"/>
        <xdr:cNvSpPr/>
      </xdr:nvSpPr>
      <xdr:spPr>
        <a:xfrm>
          <a:off x="12763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150385</xdr:rowOff>
    </xdr:from>
    <xdr:ext cx="469744" cy="259045"/>
    <xdr:sp macro="" textlink="">
      <xdr:nvSpPr>
        <xdr:cNvPr id="707" name="テキスト ボックス 706"/>
        <xdr:cNvSpPr txBox="1"/>
      </xdr:nvSpPr>
      <xdr:spPr>
        <a:xfrm>
          <a:off x="12579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141060</xdr:rowOff>
    </xdr:from>
    <xdr:to>
      <xdr:col>85</xdr:col>
      <xdr:colOff>177800</xdr:colOff>
      <xdr:row>96</xdr:row>
      <xdr:rowOff>71210</xdr:rowOff>
    </xdr:to>
    <xdr:sp macro="" textlink="">
      <xdr:nvSpPr>
        <xdr:cNvPr id="713" name="楕円 712"/>
        <xdr:cNvSpPr/>
      </xdr:nvSpPr>
      <xdr:spPr>
        <a:xfrm>
          <a:off x="16268700" y="164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163937</xdr:rowOff>
    </xdr:from>
    <xdr:ext cx="534377" cy="259045"/>
    <xdr:sp macro="" textlink="">
      <xdr:nvSpPr>
        <xdr:cNvPr id="714" name="積立金該当値テキスト"/>
        <xdr:cNvSpPr txBox="1"/>
      </xdr:nvSpPr>
      <xdr:spPr>
        <a:xfrm>
          <a:off x="16370300" y="162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7595</xdr:rowOff>
    </xdr:from>
    <xdr:to>
      <xdr:col>81</xdr:col>
      <xdr:colOff>101600</xdr:colOff>
      <xdr:row>91</xdr:row>
      <xdr:rowOff>109195</xdr:rowOff>
    </xdr:to>
    <xdr:sp macro="" textlink="">
      <xdr:nvSpPr>
        <xdr:cNvPr id="715" name="楕円 714"/>
        <xdr:cNvSpPr/>
      </xdr:nvSpPr>
      <xdr:spPr>
        <a:xfrm>
          <a:off x="15430500" y="156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125722</xdr:rowOff>
    </xdr:from>
    <xdr:ext cx="534377" cy="259045"/>
    <xdr:sp macro="" textlink="">
      <xdr:nvSpPr>
        <xdr:cNvPr id="716" name="テキスト ボックス 715"/>
        <xdr:cNvSpPr txBox="1"/>
      </xdr:nvSpPr>
      <xdr:spPr>
        <a:xfrm>
          <a:off x="15214111" y="153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143002</xdr:rowOff>
    </xdr:from>
    <xdr:to>
      <xdr:col>76</xdr:col>
      <xdr:colOff>165100</xdr:colOff>
      <xdr:row>98</xdr:row>
      <xdr:rowOff>73152</xdr:rowOff>
    </xdr:to>
    <xdr:sp macro="" textlink="">
      <xdr:nvSpPr>
        <xdr:cNvPr id="717" name="楕円 716"/>
        <xdr:cNvSpPr/>
      </xdr:nvSpPr>
      <xdr:spPr>
        <a:xfrm>
          <a:off x="14541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64279</xdr:rowOff>
    </xdr:from>
    <xdr:ext cx="469744" cy="259045"/>
    <xdr:sp macro="" textlink="">
      <xdr:nvSpPr>
        <xdr:cNvPr id="718" name="テキスト ボックス 717"/>
        <xdr:cNvSpPr txBox="1"/>
      </xdr:nvSpPr>
      <xdr:spPr>
        <a:xfrm>
          <a:off x="14357428"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125857</xdr:rowOff>
    </xdr:from>
    <xdr:to>
      <xdr:col>72</xdr:col>
      <xdr:colOff>38100</xdr:colOff>
      <xdr:row>98</xdr:row>
      <xdr:rowOff>56007</xdr:rowOff>
    </xdr:to>
    <xdr:sp macro="" textlink="">
      <xdr:nvSpPr>
        <xdr:cNvPr id="719" name="楕円 718"/>
        <xdr:cNvSpPr/>
      </xdr:nvSpPr>
      <xdr:spPr>
        <a:xfrm>
          <a:off x="13652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47134</xdr:rowOff>
    </xdr:from>
    <xdr:ext cx="469744" cy="259045"/>
    <xdr:sp macro="" textlink="">
      <xdr:nvSpPr>
        <xdr:cNvPr id="720" name="テキスト ボックス 719"/>
        <xdr:cNvSpPr txBox="1"/>
      </xdr:nvSpPr>
      <xdr:spPr>
        <a:xfrm>
          <a:off x="13468428" y="1684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135725</xdr:rowOff>
    </xdr:from>
    <xdr:to>
      <xdr:col>67</xdr:col>
      <xdr:colOff>101600</xdr:colOff>
      <xdr:row>97</xdr:row>
      <xdr:rowOff>65875</xdr:rowOff>
    </xdr:to>
    <xdr:sp macro="" textlink="">
      <xdr:nvSpPr>
        <xdr:cNvPr id="721" name="楕円 720"/>
        <xdr:cNvSpPr/>
      </xdr:nvSpPr>
      <xdr:spPr>
        <a:xfrm>
          <a:off x="12763500" y="165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82402</xdr:rowOff>
    </xdr:from>
    <xdr:ext cx="469744" cy="259045"/>
    <xdr:sp macro="" textlink="">
      <xdr:nvSpPr>
        <xdr:cNvPr id="722" name="テキスト ボックス 721"/>
        <xdr:cNvSpPr txBox="1"/>
      </xdr:nvSpPr>
      <xdr:spPr>
        <a:xfrm>
          <a:off x="12579428" y="163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6" name="直線コネクタ 745"/>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9"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50" name="直線コネクタ 749"/>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2" name="投資及び出資金平均値テキスト"/>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3" name="フローチャート: 判断 752"/>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5" name="フローチャート: 判断 754"/>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6" name="テキスト ボックス 755"/>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8" name="フローチャート: 判断 757"/>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9" name="テキスト ボックス 758"/>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61" name="フローチャート: 判断 760"/>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2" name="テキスト ボックス 761"/>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3" name="フローチャート: 判断 762"/>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4" name="テキスト ボックス 763"/>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801" name="直線コネクタ 800"/>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4"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5" name="直線コネクタ 804"/>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57862</xdr:rowOff>
    </xdr:from>
    <xdr:to>
      <xdr:col>116</xdr:col>
      <xdr:colOff>63500</xdr:colOff>
      <xdr:row>57</xdr:row>
      <xdr:rowOff>58227</xdr:rowOff>
    </xdr:to>
    <xdr:cxnSp macro="">
      <xdr:nvCxnSpPr>
        <xdr:cNvPr id="806" name="直線コネクタ 805"/>
        <xdr:cNvCxnSpPr/>
      </xdr:nvCxnSpPr>
      <xdr:spPr>
        <a:xfrm flipV="1">
          <a:off x="21323300" y="9830512"/>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7"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8" name="フローチャート: 判断 807"/>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58227</xdr:rowOff>
    </xdr:from>
    <xdr:to>
      <xdr:col>111</xdr:col>
      <xdr:colOff>177800</xdr:colOff>
      <xdr:row>57</xdr:row>
      <xdr:rowOff>58227</xdr:rowOff>
    </xdr:to>
    <xdr:cxnSp macro="">
      <xdr:nvCxnSpPr>
        <xdr:cNvPr id="809" name="直線コネクタ 808"/>
        <xdr:cNvCxnSpPr/>
      </xdr:nvCxnSpPr>
      <xdr:spPr>
        <a:xfrm>
          <a:off x="20434300" y="983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10" name="フローチャート: 判断 809"/>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11" name="テキスト ボックス 810"/>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49220</xdr:rowOff>
    </xdr:from>
    <xdr:to>
      <xdr:col>107</xdr:col>
      <xdr:colOff>50800</xdr:colOff>
      <xdr:row>57</xdr:row>
      <xdr:rowOff>58227</xdr:rowOff>
    </xdr:to>
    <xdr:cxnSp macro="">
      <xdr:nvCxnSpPr>
        <xdr:cNvPr id="812" name="直線コネクタ 811"/>
        <xdr:cNvCxnSpPr/>
      </xdr:nvCxnSpPr>
      <xdr:spPr>
        <a:xfrm>
          <a:off x="19545300" y="98218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3" name="フローチャート: 判断 812"/>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4" name="テキスト ボックス 813"/>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157028</xdr:rowOff>
    </xdr:from>
    <xdr:to>
      <xdr:col>102</xdr:col>
      <xdr:colOff>114300</xdr:colOff>
      <xdr:row>57</xdr:row>
      <xdr:rowOff>49220</xdr:rowOff>
    </xdr:to>
    <xdr:cxnSp macro="">
      <xdr:nvCxnSpPr>
        <xdr:cNvPr id="815" name="直線コネクタ 814"/>
        <xdr:cNvCxnSpPr/>
      </xdr:nvCxnSpPr>
      <xdr:spPr>
        <a:xfrm>
          <a:off x="18656300" y="9758228"/>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6" name="フローチャート: 判断 815"/>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7" name="テキスト ボックス 816"/>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8" name="フローチャート: 判断 817"/>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9" name="テキスト ボックス 818"/>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7062</xdr:rowOff>
    </xdr:from>
    <xdr:to>
      <xdr:col>116</xdr:col>
      <xdr:colOff>114300</xdr:colOff>
      <xdr:row>57</xdr:row>
      <xdr:rowOff>108662</xdr:rowOff>
    </xdr:to>
    <xdr:sp macro="" textlink="">
      <xdr:nvSpPr>
        <xdr:cNvPr id="825" name="楕円 824"/>
        <xdr:cNvSpPr/>
      </xdr:nvSpPr>
      <xdr:spPr>
        <a:xfrm>
          <a:off x="22110700" y="9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29939</xdr:rowOff>
    </xdr:from>
    <xdr:ext cx="469744" cy="259045"/>
    <xdr:sp macro="" textlink="">
      <xdr:nvSpPr>
        <xdr:cNvPr id="826" name="貸付金該当値テキスト"/>
        <xdr:cNvSpPr txBox="1"/>
      </xdr:nvSpPr>
      <xdr:spPr>
        <a:xfrm>
          <a:off x="22212300" y="96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7427</xdr:rowOff>
    </xdr:from>
    <xdr:to>
      <xdr:col>112</xdr:col>
      <xdr:colOff>38100</xdr:colOff>
      <xdr:row>57</xdr:row>
      <xdr:rowOff>109027</xdr:rowOff>
    </xdr:to>
    <xdr:sp macro="" textlink="">
      <xdr:nvSpPr>
        <xdr:cNvPr id="827" name="楕円 826"/>
        <xdr:cNvSpPr/>
      </xdr:nvSpPr>
      <xdr:spPr>
        <a:xfrm>
          <a:off x="212725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100154</xdr:rowOff>
    </xdr:from>
    <xdr:ext cx="469744" cy="259045"/>
    <xdr:sp macro="" textlink="">
      <xdr:nvSpPr>
        <xdr:cNvPr id="828" name="テキスト ボックス 827"/>
        <xdr:cNvSpPr txBox="1"/>
      </xdr:nvSpPr>
      <xdr:spPr>
        <a:xfrm>
          <a:off x="21088428"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7427</xdr:rowOff>
    </xdr:from>
    <xdr:to>
      <xdr:col>107</xdr:col>
      <xdr:colOff>101600</xdr:colOff>
      <xdr:row>57</xdr:row>
      <xdr:rowOff>109027</xdr:rowOff>
    </xdr:to>
    <xdr:sp macro="" textlink="">
      <xdr:nvSpPr>
        <xdr:cNvPr id="829" name="楕円 828"/>
        <xdr:cNvSpPr/>
      </xdr:nvSpPr>
      <xdr:spPr>
        <a:xfrm>
          <a:off x="203835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100154</xdr:rowOff>
    </xdr:from>
    <xdr:ext cx="469744" cy="259045"/>
    <xdr:sp macro="" textlink="">
      <xdr:nvSpPr>
        <xdr:cNvPr id="830" name="テキスト ボックス 829"/>
        <xdr:cNvSpPr txBox="1"/>
      </xdr:nvSpPr>
      <xdr:spPr>
        <a:xfrm>
          <a:off x="20199428" y="98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169870</xdr:rowOff>
    </xdr:from>
    <xdr:to>
      <xdr:col>102</xdr:col>
      <xdr:colOff>165100</xdr:colOff>
      <xdr:row>57</xdr:row>
      <xdr:rowOff>100020</xdr:rowOff>
    </xdr:to>
    <xdr:sp macro="" textlink="">
      <xdr:nvSpPr>
        <xdr:cNvPr id="831" name="楕円 830"/>
        <xdr:cNvSpPr/>
      </xdr:nvSpPr>
      <xdr:spPr>
        <a:xfrm>
          <a:off x="19494500" y="97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91147</xdr:rowOff>
    </xdr:from>
    <xdr:ext cx="469744" cy="259045"/>
    <xdr:sp macro="" textlink="">
      <xdr:nvSpPr>
        <xdr:cNvPr id="832" name="テキスト ボックス 831"/>
        <xdr:cNvSpPr txBox="1"/>
      </xdr:nvSpPr>
      <xdr:spPr>
        <a:xfrm>
          <a:off x="19310428" y="98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106228</xdr:rowOff>
    </xdr:from>
    <xdr:to>
      <xdr:col>98</xdr:col>
      <xdr:colOff>38100</xdr:colOff>
      <xdr:row>57</xdr:row>
      <xdr:rowOff>36378</xdr:rowOff>
    </xdr:to>
    <xdr:sp macro="" textlink="">
      <xdr:nvSpPr>
        <xdr:cNvPr id="833" name="楕円 832"/>
        <xdr:cNvSpPr/>
      </xdr:nvSpPr>
      <xdr:spPr>
        <a:xfrm>
          <a:off x="18605500" y="97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27505</xdr:rowOff>
    </xdr:from>
    <xdr:ext cx="469744" cy="259045"/>
    <xdr:sp macro="" textlink="">
      <xdr:nvSpPr>
        <xdr:cNvPr id="834" name="テキスト ボックス 833"/>
        <xdr:cNvSpPr txBox="1"/>
      </xdr:nvSpPr>
      <xdr:spPr>
        <a:xfrm>
          <a:off x="18421428" y="98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9" name="直線コネクタ 858"/>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60"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61" name="直線コネクタ 860"/>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2"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3" name="直線コネクタ 862"/>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59880</xdr:rowOff>
    </xdr:from>
    <xdr:to>
      <xdr:col>116</xdr:col>
      <xdr:colOff>63500</xdr:colOff>
      <xdr:row>77</xdr:row>
      <xdr:rowOff>81065</xdr:rowOff>
    </xdr:to>
    <xdr:cxnSp macro="">
      <xdr:nvCxnSpPr>
        <xdr:cNvPr id="864" name="直線コネクタ 863"/>
        <xdr:cNvCxnSpPr/>
      </xdr:nvCxnSpPr>
      <xdr:spPr>
        <a:xfrm flipV="1">
          <a:off x="21323300" y="13261530"/>
          <a:ext cx="8382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5"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6" name="フローチャート: 判断 865"/>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81065</xdr:rowOff>
    </xdr:from>
    <xdr:to>
      <xdr:col>111</xdr:col>
      <xdr:colOff>177800</xdr:colOff>
      <xdr:row>77</xdr:row>
      <xdr:rowOff>138291</xdr:rowOff>
    </xdr:to>
    <xdr:cxnSp macro="">
      <xdr:nvCxnSpPr>
        <xdr:cNvPr id="867" name="直線コネクタ 866"/>
        <xdr:cNvCxnSpPr/>
      </xdr:nvCxnSpPr>
      <xdr:spPr>
        <a:xfrm flipV="1">
          <a:off x="20434300" y="13282715"/>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8" name="フローチャート: 判断 867"/>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9" name="テキスト ボックス 868"/>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136347</xdr:rowOff>
    </xdr:from>
    <xdr:to>
      <xdr:col>107</xdr:col>
      <xdr:colOff>50800</xdr:colOff>
      <xdr:row>77</xdr:row>
      <xdr:rowOff>138291</xdr:rowOff>
    </xdr:to>
    <xdr:cxnSp macro="">
      <xdr:nvCxnSpPr>
        <xdr:cNvPr id="870" name="直線コネクタ 869"/>
        <xdr:cNvCxnSpPr/>
      </xdr:nvCxnSpPr>
      <xdr:spPr>
        <a:xfrm>
          <a:off x="19545300" y="1333799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71" name="フローチャート: 判断 870"/>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2" name="テキスト ボックス 871"/>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136347</xdr:rowOff>
    </xdr:from>
    <xdr:to>
      <xdr:col>102</xdr:col>
      <xdr:colOff>114300</xdr:colOff>
      <xdr:row>77</xdr:row>
      <xdr:rowOff>143396</xdr:rowOff>
    </xdr:to>
    <xdr:cxnSp macro="">
      <xdr:nvCxnSpPr>
        <xdr:cNvPr id="873" name="直線コネクタ 872"/>
        <xdr:cNvCxnSpPr/>
      </xdr:nvCxnSpPr>
      <xdr:spPr>
        <a:xfrm flipV="1">
          <a:off x="18656300" y="1333799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4" name="フローチャート: 判断 873"/>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5" name="テキスト ボックス 874"/>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6" name="フローチャート: 判断 875"/>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7" name="テキスト ボックス 876"/>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9080</xdr:rowOff>
    </xdr:from>
    <xdr:to>
      <xdr:col>116</xdr:col>
      <xdr:colOff>114300</xdr:colOff>
      <xdr:row>77</xdr:row>
      <xdr:rowOff>110680</xdr:rowOff>
    </xdr:to>
    <xdr:sp macro="" textlink="">
      <xdr:nvSpPr>
        <xdr:cNvPr id="883" name="楕円 882"/>
        <xdr:cNvSpPr/>
      </xdr:nvSpPr>
      <xdr:spPr>
        <a:xfrm>
          <a:off x="221107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95457</xdr:rowOff>
    </xdr:from>
    <xdr:ext cx="534377" cy="259045"/>
    <xdr:sp macro="" textlink="">
      <xdr:nvSpPr>
        <xdr:cNvPr id="884" name="繰出金該当値テキスト"/>
        <xdr:cNvSpPr txBox="1"/>
      </xdr:nvSpPr>
      <xdr:spPr>
        <a:xfrm>
          <a:off x="22212300" y="131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30265</xdr:rowOff>
    </xdr:from>
    <xdr:to>
      <xdr:col>112</xdr:col>
      <xdr:colOff>38100</xdr:colOff>
      <xdr:row>77</xdr:row>
      <xdr:rowOff>131865</xdr:rowOff>
    </xdr:to>
    <xdr:sp macro="" textlink="">
      <xdr:nvSpPr>
        <xdr:cNvPr id="885" name="楕円 884"/>
        <xdr:cNvSpPr/>
      </xdr:nvSpPr>
      <xdr:spPr>
        <a:xfrm>
          <a:off x="21272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122992</xdr:rowOff>
    </xdr:from>
    <xdr:ext cx="534377" cy="259045"/>
    <xdr:sp macro="" textlink="">
      <xdr:nvSpPr>
        <xdr:cNvPr id="886" name="テキスト ボックス 885"/>
        <xdr:cNvSpPr txBox="1"/>
      </xdr:nvSpPr>
      <xdr:spPr>
        <a:xfrm>
          <a:off x="21056111" y="133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87491</xdr:rowOff>
    </xdr:from>
    <xdr:to>
      <xdr:col>107</xdr:col>
      <xdr:colOff>101600</xdr:colOff>
      <xdr:row>78</xdr:row>
      <xdr:rowOff>17641</xdr:rowOff>
    </xdr:to>
    <xdr:sp macro="" textlink="">
      <xdr:nvSpPr>
        <xdr:cNvPr id="887" name="楕円 886"/>
        <xdr:cNvSpPr/>
      </xdr:nvSpPr>
      <xdr:spPr>
        <a:xfrm>
          <a:off x="20383500" y="132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8768</xdr:rowOff>
    </xdr:from>
    <xdr:ext cx="534377" cy="259045"/>
    <xdr:sp macro="" textlink="">
      <xdr:nvSpPr>
        <xdr:cNvPr id="888" name="テキスト ボックス 887"/>
        <xdr:cNvSpPr txBox="1"/>
      </xdr:nvSpPr>
      <xdr:spPr>
        <a:xfrm>
          <a:off x="20167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85547</xdr:rowOff>
    </xdr:from>
    <xdr:to>
      <xdr:col>102</xdr:col>
      <xdr:colOff>165100</xdr:colOff>
      <xdr:row>78</xdr:row>
      <xdr:rowOff>15697</xdr:rowOff>
    </xdr:to>
    <xdr:sp macro="" textlink="">
      <xdr:nvSpPr>
        <xdr:cNvPr id="889" name="楕円 888"/>
        <xdr:cNvSpPr/>
      </xdr:nvSpPr>
      <xdr:spPr>
        <a:xfrm>
          <a:off x="194945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6824</xdr:rowOff>
    </xdr:from>
    <xdr:ext cx="534377" cy="259045"/>
    <xdr:sp macro="" textlink="">
      <xdr:nvSpPr>
        <xdr:cNvPr id="890" name="テキスト ボックス 889"/>
        <xdr:cNvSpPr txBox="1"/>
      </xdr:nvSpPr>
      <xdr:spPr>
        <a:xfrm>
          <a:off x="19278111" y="133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92596</xdr:rowOff>
    </xdr:from>
    <xdr:to>
      <xdr:col>98</xdr:col>
      <xdr:colOff>38100</xdr:colOff>
      <xdr:row>78</xdr:row>
      <xdr:rowOff>22746</xdr:rowOff>
    </xdr:to>
    <xdr:sp macro="" textlink="">
      <xdr:nvSpPr>
        <xdr:cNvPr id="891" name="楕円 890"/>
        <xdr:cNvSpPr/>
      </xdr:nvSpPr>
      <xdr:spPr>
        <a:xfrm>
          <a:off x="18605500" y="132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13873</xdr:rowOff>
    </xdr:from>
    <xdr:ext cx="534377" cy="259045"/>
    <xdr:sp macro="" textlink="">
      <xdr:nvSpPr>
        <xdr:cNvPr id="892" name="テキスト ボックス 891"/>
        <xdr:cNvSpPr txBox="1"/>
      </xdr:nvSpPr>
      <xdr:spPr>
        <a:xfrm>
          <a:off x="18389111" y="133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歳出決算総額は、住民一人当たり</a:t>
          </a:r>
          <a:r>
            <a:rPr kumimoji="1" lang="en-US" altLang="ja-JP" sz="800" b="0" i="0" baseline="0">
              <a:solidFill>
                <a:schemeClr val="dk1"/>
              </a:solidFill>
              <a:effectLst/>
              <a:latin typeface="+mn-lt"/>
              <a:ea typeface="+mn-ea"/>
              <a:cs typeface="+mn-cs"/>
            </a:rPr>
            <a:t>395,503</a:t>
          </a:r>
          <a:r>
            <a:rPr kumimoji="1" lang="ja-JP" altLang="ja-JP" sz="800" b="0" i="0" baseline="0">
              <a:solidFill>
                <a:schemeClr val="dk1"/>
              </a:solidFill>
              <a:effectLst/>
              <a:latin typeface="+mn-lt"/>
              <a:ea typeface="+mn-ea"/>
              <a:cs typeface="+mn-cs"/>
            </a:rPr>
            <a:t>円となっています。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住民一人当たりの人件費は、</a:t>
          </a:r>
          <a:r>
            <a:rPr kumimoji="1" lang="en-US" altLang="ja-JP" sz="800" b="0" i="0" baseline="0">
              <a:solidFill>
                <a:schemeClr val="dk1"/>
              </a:solidFill>
              <a:effectLst/>
              <a:latin typeface="+mn-lt"/>
              <a:ea typeface="+mn-ea"/>
              <a:cs typeface="+mn-cs"/>
            </a:rPr>
            <a:t>54,144</a:t>
          </a:r>
          <a:r>
            <a:rPr kumimoji="1" lang="ja-JP" altLang="ja-JP" sz="800" b="0" i="0" baseline="0">
              <a:solidFill>
                <a:schemeClr val="dk1"/>
              </a:solidFill>
              <a:effectLst/>
              <a:latin typeface="+mn-lt"/>
              <a:ea typeface="+mn-ea"/>
              <a:cs typeface="+mn-cs"/>
            </a:rPr>
            <a:t>円となっており、平成</a:t>
          </a:r>
          <a:r>
            <a:rPr kumimoji="1" lang="en-US" altLang="ja-JP" sz="800" b="0" i="0" baseline="0">
              <a:solidFill>
                <a:schemeClr val="dk1"/>
              </a:solidFill>
              <a:effectLst/>
              <a:latin typeface="+mn-lt"/>
              <a:ea typeface="+mn-ea"/>
              <a:cs typeface="+mn-cs"/>
            </a:rPr>
            <a:t>25</a:t>
          </a:r>
          <a:r>
            <a:rPr kumimoji="1" lang="ja-JP" altLang="ja-JP" sz="800" b="0" i="0" baseline="0">
              <a:solidFill>
                <a:schemeClr val="dk1"/>
              </a:solidFill>
              <a:effectLst/>
              <a:latin typeface="+mn-lt"/>
              <a:ea typeface="+mn-ea"/>
              <a:cs typeface="+mn-cs"/>
            </a:rPr>
            <a:t>年度以降ほぼ横ばいで推移するとともに、類似団体の平均を下回る水準を維持しています。令和元年度は、前年度より微減となりましたが、年によって増減も見られることから、引き続き、</a:t>
          </a:r>
          <a:r>
            <a:rPr lang="ja-JP" altLang="ja-JP" sz="800" b="0" i="0" baseline="0">
              <a:solidFill>
                <a:schemeClr val="dk1"/>
              </a:solidFill>
              <a:effectLst/>
              <a:latin typeface="+mn-lt"/>
              <a:ea typeface="+mn-ea"/>
              <a:cs typeface="+mn-cs"/>
            </a:rPr>
            <a:t>職員の適正配置や給与制度の見直し等による人件費の抑制に努めてまいります</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住民一人当たりの公債費は、</a:t>
          </a:r>
          <a:r>
            <a:rPr kumimoji="1" lang="en-US" altLang="ja-JP" sz="800" b="0" i="0" baseline="0">
              <a:solidFill>
                <a:schemeClr val="dk1"/>
              </a:solidFill>
              <a:effectLst/>
              <a:latin typeface="+mn-lt"/>
              <a:ea typeface="+mn-ea"/>
              <a:cs typeface="+mn-cs"/>
            </a:rPr>
            <a:t>23,924</a:t>
          </a:r>
          <a:r>
            <a:rPr kumimoji="1" lang="ja-JP" altLang="ja-JP" sz="800" b="0" i="0" baseline="0">
              <a:solidFill>
                <a:schemeClr val="dk1"/>
              </a:solidFill>
              <a:effectLst/>
              <a:latin typeface="+mn-lt"/>
              <a:ea typeface="+mn-ea"/>
              <a:cs typeface="+mn-cs"/>
            </a:rPr>
            <a:t>円となっており、計画的な市債の発行に努めてきたことで、平成</a:t>
          </a:r>
          <a:r>
            <a:rPr kumimoji="1" lang="en-US" altLang="ja-JP" sz="800" b="0" i="0" baseline="0">
              <a:solidFill>
                <a:schemeClr val="dk1"/>
              </a:solidFill>
              <a:effectLst/>
              <a:latin typeface="+mn-lt"/>
              <a:ea typeface="+mn-ea"/>
              <a:cs typeface="+mn-cs"/>
            </a:rPr>
            <a:t>25</a:t>
          </a:r>
          <a:r>
            <a:rPr kumimoji="1" lang="ja-JP" altLang="ja-JP" sz="800" b="0" i="0" baseline="0">
              <a:solidFill>
                <a:schemeClr val="dk1"/>
              </a:solidFill>
              <a:effectLst/>
              <a:latin typeface="+mn-lt"/>
              <a:ea typeface="+mn-ea"/>
              <a:cs typeface="+mn-cs"/>
            </a:rPr>
            <a:t>年度以降、毎年減少しており、平成</a:t>
          </a:r>
          <a:r>
            <a:rPr kumimoji="1" lang="en-US" altLang="ja-JP" sz="800" b="0" i="0" baseline="0">
              <a:solidFill>
                <a:schemeClr val="dk1"/>
              </a:solidFill>
              <a:effectLst/>
              <a:latin typeface="+mn-lt"/>
              <a:ea typeface="+mn-ea"/>
              <a:cs typeface="+mn-cs"/>
            </a:rPr>
            <a:t>28</a:t>
          </a:r>
          <a:r>
            <a:rPr kumimoji="1" lang="ja-JP" altLang="ja-JP" sz="800" b="0" i="0" baseline="0">
              <a:solidFill>
                <a:schemeClr val="dk1"/>
              </a:solidFill>
              <a:effectLst/>
              <a:latin typeface="+mn-lt"/>
              <a:ea typeface="+mn-ea"/>
              <a:cs typeface="+mn-cs"/>
            </a:rPr>
            <a:t>年度以降、類似団体の平均を下回っています。引き続き、効果的かつ効率的な市債の発行に努めていきます。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住民一人当たりの扶助費は、</a:t>
          </a:r>
          <a:r>
            <a:rPr kumimoji="1" lang="en-US" altLang="ja-JP" sz="800" b="0" i="0" baseline="0">
              <a:solidFill>
                <a:schemeClr val="dk1"/>
              </a:solidFill>
              <a:effectLst/>
              <a:latin typeface="+mn-lt"/>
              <a:ea typeface="+mn-ea"/>
              <a:cs typeface="+mn-cs"/>
            </a:rPr>
            <a:t>85,407</a:t>
          </a:r>
          <a:r>
            <a:rPr kumimoji="1" lang="ja-JP" altLang="ja-JP" sz="800" b="0" i="0" baseline="0">
              <a:solidFill>
                <a:schemeClr val="dk1"/>
              </a:solidFill>
              <a:effectLst/>
              <a:latin typeface="+mn-lt"/>
              <a:ea typeface="+mn-ea"/>
              <a:cs typeface="+mn-cs"/>
            </a:rPr>
            <a:t>円となっており、類似団体の平均を下回っています。扶助を必要とする方には適切な支援を行いつつ、今後も現在の状況を維持できるよう、扶助に頼らないまちづくりを進めていきます。</a:t>
          </a:r>
          <a:endParaRPr lang="ja-JP" altLang="ja-JP" sz="800">
            <a:effectLst/>
          </a:endParaRPr>
        </a:p>
        <a:p>
          <a:r>
            <a:rPr kumimoji="1" lang="ja-JP" altLang="ja-JP" sz="800" b="0" i="0" baseline="0">
              <a:solidFill>
                <a:schemeClr val="dk1"/>
              </a:solidFill>
              <a:effectLst/>
              <a:latin typeface="+mn-lt"/>
              <a:ea typeface="+mn-ea"/>
              <a:cs typeface="+mn-cs"/>
            </a:rPr>
            <a:t>　住民一人当たりの普通建設事業費は、</a:t>
          </a:r>
          <a:r>
            <a:rPr kumimoji="1" lang="en-US" altLang="ja-JP" sz="800" b="0" i="0" baseline="0">
              <a:solidFill>
                <a:schemeClr val="dk1"/>
              </a:solidFill>
              <a:effectLst/>
              <a:latin typeface="+mn-lt"/>
              <a:ea typeface="+mn-ea"/>
              <a:cs typeface="+mn-cs"/>
            </a:rPr>
            <a:t>72,638</a:t>
          </a:r>
          <a:r>
            <a:rPr kumimoji="1" lang="ja-JP" altLang="ja-JP" sz="800" b="0" i="0" baseline="0">
              <a:solidFill>
                <a:schemeClr val="dk1"/>
              </a:solidFill>
              <a:effectLst/>
              <a:latin typeface="+mn-lt"/>
              <a:ea typeface="+mn-ea"/>
              <a:cs typeface="+mn-cs"/>
            </a:rPr>
            <a:t>円となっており、前年度から増加し、類似団体の平均を大きく上回りました。これは、</a:t>
          </a:r>
          <a:r>
            <a:rPr lang="ja-JP" altLang="ja-JP" sz="800" b="0" i="0" baseline="0">
              <a:solidFill>
                <a:schemeClr val="dk1"/>
              </a:solidFill>
              <a:effectLst/>
              <a:latin typeface="+mn-lt"/>
              <a:ea typeface="+mn-ea"/>
              <a:cs typeface="+mn-cs"/>
            </a:rPr>
            <a:t>小・中学校普通教室の空調設備や海蔵小学校の改築などの学校施設の整備や、文化会館の大規模改修、</a:t>
          </a:r>
          <a:r>
            <a:rPr kumimoji="1" lang="ja-JP" altLang="ja-JP" sz="800" b="0" i="0" baseline="0">
              <a:solidFill>
                <a:schemeClr val="dk1"/>
              </a:solidFill>
              <a:effectLst/>
              <a:latin typeface="+mn-lt"/>
              <a:ea typeface="+mn-ea"/>
              <a:cs typeface="+mn-cs"/>
            </a:rPr>
            <a:t>三重とこわか国体に向けた</a:t>
          </a:r>
          <a:r>
            <a:rPr lang="ja-JP" altLang="ja-JP" sz="800" b="0" i="0" baseline="0">
              <a:solidFill>
                <a:schemeClr val="dk1"/>
              </a:solidFill>
              <a:effectLst/>
              <a:latin typeface="+mn-lt"/>
              <a:ea typeface="+mn-ea"/>
              <a:cs typeface="+mn-cs"/>
            </a:rPr>
            <a:t>霞ヶ浦第</a:t>
          </a:r>
          <a:r>
            <a:rPr lang="en-US" altLang="ja-JP" sz="800" b="0" i="0" baseline="0">
              <a:solidFill>
                <a:schemeClr val="dk1"/>
              </a:solidFill>
              <a:effectLst/>
              <a:latin typeface="+mn-lt"/>
              <a:ea typeface="+mn-ea"/>
              <a:cs typeface="+mn-cs"/>
            </a:rPr>
            <a:t>3 </a:t>
          </a:r>
          <a:r>
            <a:rPr lang="ja-JP" altLang="ja-JP" sz="800" b="0" i="0" baseline="0">
              <a:solidFill>
                <a:schemeClr val="dk1"/>
              </a:solidFill>
              <a:effectLst/>
              <a:latin typeface="+mn-lt"/>
              <a:ea typeface="+mn-ea"/>
              <a:cs typeface="+mn-cs"/>
            </a:rPr>
            <a:t>野球場の整備など、大規模な投資を実施したこと</a:t>
          </a:r>
          <a:r>
            <a:rPr kumimoji="1" lang="ja-JP" altLang="ja-JP" sz="800" b="0" i="0" baseline="0">
              <a:solidFill>
                <a:schemeClr val="dk1"/>
              </a:solidFill>
              <a:effectLst/>
              <a:latin typeface="+mn-lt"/>
              <a:ea typeface="+mn-ea"/>
              <a:cs typeface="+mn-cs"/>
            </a:rPr>
            <a:t>が主な要因です。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住民一人当たりの積立金は、</a:t>
          </a:r>
          <a:r>
            <a:rPr kumimoji="1" lang="en-US" altLang="ja-JP" sz="800" b="0" i="0" baseline="0">
              <a:solidFill>
                <a:schemeClr val="dk1"/>
              </a:solidFill>
              <a:effectLst/>
              <a:latin typeface="+mn-lt"/>
              <a:ea typeface="+mn-ea"/>
              <a:cs typeface="+mn-cs"/>
            </a:rPr>
            <a:t>14,131</a:t>
          </a:r>
          <a:r>
            <a:rPr kumimoji="1" lang="ja-JP" altLang="ja-JP" sz="800" b="0" i="0" baseline="0">
              <a:solidFill>
                <a:schemeClr val="dk1"/>
              </a:solidFill>
              <a:effectLst/>
              <a:latin typeface="+mn-lt"/>
              <a:ea typeface="+mn-ea"/>
              <a:cs typeface="+mn-cs"/>
            </a:rPr>
            <a:t>円となっており、前年度から大きく減額したものの、引き続き類似団体の平均を上回っています。これは、平成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年度は市税の上振れ分</a:t>
          </a:r>
          <a:r>
            <a:rPr kumimoji="1" lang="en-US" altLang="ja-JP" sz="800" b="0" i="0" baseline="0">
              <a:solidFill>
                <a:schemeClr val="dk1"/>
              </a:solidFill>
              <a:effectLst/>
              <a:latin typeface="+mn-lt"/>
              <a:ea typeface="+mn-ea"/>
              <a:cs typeface="+mn-cs"/>
            </a:rPr>
            <a:t>7,280</a:t>
          </a:r>
          <a:r>
            <a:rPr kumimoji="1" lang="ja-JP" altLang="en-US" sz="800" b="0" i="0" baseline="0">
              <a:solidFill>
                <a:schemeClr val="dk1"/>
              </a:solidFill>
              <a:effectLst/>
              <a:latin typeface="+mn-lt"/>
              <a:ea typeface="+mn-ea"/>
              <a:cs typeface="+mn-cs"/>
            </a:rPr>
            <a:t>百万円</a:t>
          </a:r>
          <a:r>
            <a:rPr kumimoji="1" lang="ja-JP" altLang="ja-JP" sz="800" b="0" i="0" baseline="0">
              <a:solidFill>
                <a:schemeClr val="dk1"/>
              </a:solidFill>
              <a:effectLst/>
              <a:latin typeface="+mn-lt"/>
              <a:ea typeface="+mn-ea"/>
              <a:cs typeface="+mn-cs"/>
            </a:rPr>
            <a:t>を</a:t>
          </a:r>
          <a:r>
            <a:rPr kumimoji="1" lang="ja-JP" altLang="en-US" sz="800" b="0" i="0" baseline="0">
              <a:solidFill>
                <a:schemeClr val="dk1"/>
              </a:solidFill>
              <a:effectLst/>
              <a:latin typeface="+mn-lt"/>
              <a:ea typeface="+mn-ea"/>
              <a:cs typeface="+mn-cs"/>
            </a:rPr>
            <a:t>新設の</a:t>
          </a:r>
          <a:r>
            <a:rPr kumimoji="1" lang="ja-JP" altLang="ja-JP" sz="800" b="0" i="0" baseline="0">
              <a:solidFill>
                <a:schemeClr val="dk1"/>
              </a:solidFill>
              <a:effectLst/>
              <a:latin typeface="+mn-lt"/>
              <a:ea typeface="+mn-ea"/>
              <a:cs typeface="+mn-cs"/>
            </a:rPr>
            <a:t>アセットマネジメント基金へ積み立て</a:t>
          </a:r>
          <a:r>
            <a:rPr kumimoji="0" lang="ja-JP" altLang="en-US" sz="800" b="0" i="0" baseline="0">
              <a:solidFill>
                <a:schemeClr val="dk1"/>
              </a:solidFill>
              <a:effectLst/>
              <a:latin typeface="+mn-lt"/>
              <a:ea typeface="+mn-ea"/>
              <a:cs typeface="+mn-cs"/>
            </a:rPr>
            <a:t>、令和元年度は同基金に目標額の</a:t>
          </a:r>
          <a:r>
            <a:rPr kumimoji="0" lang="en-US" altLang="ja-JP" sz="800" b="0" i="0" baseline="0">
              <a:solidFill>
                <a:schemeClr val="dk1"/>
              </a:solidFill>
              <a:effectLst/>
              <a:latin typeface="+mn-lt"/>
              <a:ea typeface="+mn-ea"/>
              <a:cs typeface="+mn-cs"/>
            </a:rPr>
            <a:t>1,003</a:t>
          </a:r>
          <a:r>
            <a:rPr kumimoji="0" lang="ja-JP" altLang="en-US" sz="800" b="0" i="0" baseline="0">
              <a:solidFill>
                <a:schemeClr val="dk1"/>
              </a:solidFill>
              <a:effectLst/>
              <a:latin typeface="+mn-lt"/>
              <a:ea typeface="+mn-ea"/>
              <a:cs typeface="+mn-cs"/>
            </a:rPr>
            <a:t>百万円を積み立てたことが主な要因です。</a:t>
          </a:r>
          <a:endParaRPr lang="ja-JP" altLang="ja-JP" sz="800">
            <a:effectLst/>
          </a:endParaRPr>
        </a:p>
        <a:p>
          <a:r>
            <a:rPr kumimoji="1" lang="ja-JP" altLang="ja-JP" sz="800" b="0" i="0" baseline="0">
              <a:solidFill>
                <a:schemeClr val="dk1"/>
              </a:solidFill>
              <a:effectLst/>
              <a:latin typeface="+mn-lt"/>
              <a:ea typeface="+mn-ea"/>
              <a:cs typeface="+mn-cs"/>
            </a:rPr>
            <a:t>　下水道事業や四日市港管理組合への負担金支出額が多額であることから、住民一人当たりの補助費等は</a:t>
          </a:r>
          <a:r>
            <a:rPr kumimoji="1" lang="en-US" altLang="ja-JP" sz="800" b="0" i="0" baseline="0">
              <a:solidFill>
                <a:schemeClr val="dk1"/>
              </a:solidFill>
              <a:effectLst/>
              <a:latin typeface="+mn-lt"/>
              <a:ea typeface="+mn-ea"/>
              <a:cs typeface="+mn-cs"/>
            </a:rPr>
            <a:t>44,620</a:t>
          </a:r>
          <a:r>
            <a:rPr kumimoji="1" lang="ja-JP" altLang="ja-JP" sz="800" b="0" i="0" baseline="0">
              <a:solidFill>
                <a:schemeClr val="dk1"/>
              </a:solidFill>
              <a:effectLst/>
              <a:latin typeface="+mn-lt"/>
              <a:ea typeface="+mn-ea"/>
              <a:cs typeface="+mn-cs"/>
            </a:rPr>
            <a:t>円と、前年度から減少したものの、類似団体と比較して高い水準にあります。反面、下水道事業への繰出金を補助費として整理していることから、住民一人当たりの繰出金は</a:t>
          </a:r>
          <a:r>
            <a:rPr kumimoji="1" lang="en-US" altLang="ja-JP" sz="800" b="0" i="0" baseline="0">
              <a:solidFill>
                <a:schemeClr val="dk1"/>
              </a:solidFill>
              <a:effectLst/>
              <a:latin typeface="+mn-lt"/>
              <a:ea typeface="+mn-ea"/>
              <a:cs typeface="+mn-cs"/>
            </a:rPr>
            <a:t>28,595</a:t>
          </a:r>
          <a:r>
            <a:rPr kumimoji="1" lang="ja-JP" altLang="ja-JP" sz="800" b="0" i="0" baseline="0">
              <a:solidFill>
                <a:schemeClr val="dk1"/>
              </a:solidFill>
              <a:effectLst/>
              <a:latin typeface="+mn-lt"/>
              <a:ea typeface="+mn-ea"/>
              <a:cs typeface="+mn-cs"/>
            </a:rPr>
            <a:t>円と、類似団体と比較して低い水準となっています。</a:t>
          </a:r>
          <a:endParaRPr lang="ja-JP" altLang="ja-JP" sz="800">
            <a:effectLst/>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三重県四日市市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311,551
301,026
206.48
128,669,287
123,219,576
2,731,653
91,068,924
53,590,830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103777</xdr:rowOff>
    </xdr:from>
    <xdr:to>
      <xdr:col>24</xdr:col>
      <xdr:colOff>63500</xdr:colOff>
      <xdr:row>33</xdr:row>
      <xdr:rowOff>131536</xdr:rowOff>
    </xdr:to>
    <xdr:cxnSp macro="">
      <xdr:nvCxnSpPr>
        <xdr:cNvPr id="63" name="直線コネクタ 62"/>
        <xdr:cNvCxnSpPr/>
      </xdr:nvCxnSpPr>
      <xdr:spPr>
        <a:xfrm flipV="1">
          <a:off x="3797300" y="57616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98878</xdr:rowOff>
    </xdr:from>
    <xdr:to>
      <xdr:col>19</xdr:col>
      <xdr:colOff>177800</xdr:colOff>
      <xdr:row>33</xdr:row>
      <xdr:rowOff>131536</xdr:rowOff>
    </xdr:to>
    <xdr:cxnSp macro="">
      <xdr:nvCxnSpPr>
        <xdr:cNvPr id="66" name="直線コネクタ 65"/>
        <xdr:cNvCxnSpPr/>
      </xdr:nvCxnSpPr>
      <xdr:spPr>
        <a:xfrm>
          <a:off x="2908300" y="5756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33564</xdr:rowOff>
    </xdr:from>
    <xdr:to>
      <xdr:col>15</xdr:col>
      <xdr:colOff>50800</xdr:colOff>
      <xdr:row>33</xdr:row>
      <xdr:rowOff>98878</xdr:rowOff>
    </xdr:to>
    <xdr:cxnSp macro="">
      <xdr:nvCxnSpPr>
        <xdr:cNvPr id="69" name="直線コネクタ 68"/>
        <xdr:cNvCxnSpPr/>
      </xdr:nvCxnSpPr>
      <xdr:spPr>
        <a:xfrm>
          <a:off x="2019300" y="5691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139700</xdr:rowOff>
    </xdr:from>
    <xdr:to>
      <xdr:col>10</xdr:col>
      <xdr:colOff>114300</xdr:colOff>
      <xdr:row>33</xdr:row>
      <xdr:rowOff>33564</xdr:rowOff>
    </xdr:to>
    <xdr:cxnSp macro="">
      <xdr:nvCxnSpPr>
        <xdr:cNvPr id="72" name="直線コネクタ 71"/>
        <xdr:cNvCxnSpPr/>
      </xdr:nvCxnSpPr>
      <xdr:spPr>
        <a:xfrm>
          <a:off x="1130300" y="5454650"/>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52977</xdr:rowOff>
    </xdr:from>
    <xdr:to>
      <xdr:col>24</xdr:col>
      <xdr:colOff>114300</xdr:colOff>
      <xdr:row>33</xdr:row>
      <xdr:rowOff>154577</xdr:rowOff>
    </xdr:to>
    <xdr:sp macro="" textlink="">
      <xdr:nvSpPr>
        <xdr:cNvPr id="82" name="楕円 81"/>
        <xdr:cNvSpPr/>
      </xdr:nvSpPr>
      <xdr:spPr>
        <a:xfrm>
          <a:off x="4584700" y="5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75854</xdr:rowOff>
    </xdr:from>
    <xdr:ext cx="469744" cy="259045"/>
    <xdr:sp macro="" textlink="">
      <xdr:nvSpPr>
        <xdr:cNvPr id="83" name="議会費該当値テキスト"/>
        <xdr:cNvSpPr txBox="1"/>
      </xdr:nvSpPr>
      <xdr:spPr>
        <a:xfrm>
          <a:off x="4686300" y="556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80736</xdr:rowOff>
    </xdr:from>
    <xdr:to>
      <xdr:col>20</xdr:col>
      <xdr:colOff>38100</xdr:colOff>
      <xdr:row>34</xdr:row>
      <xdr:rowOff>10886</xdr:rowOff>
    </xdr:to>
    <xdr:sp macro="" textlink="">
      <xdr:nvSpPr>
        <xdr:cNvPr id="84" name="楕円 83"/>
        <xdr:cNvSpPr/>
      </xdr:nvSpPr>
      <xdr:spPr>
        <a:xfrm>
          <a:off x="3746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27413</xdr:rowOff>
    </xdr:from>
    <xdr:ext cx="469744" cy="259045"/>
    <xdr:sp macro="" textlink="">
      <xdr:nvSpPr>
        <xdr:cNvPr id="85" name="テキスト ボックス 84"/>
        <xdr:cNvSpPr txBox="1"/>
      </xdr:nvSpPr>
      <xdr:spPr>
        <a:xfrm>
          <a:off x="3562428" y="55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48078</xdr:rowOff>
    </xdr:from>
    <xdr:to>
      <xdr:col>15</xdr:col>
      <xdr:colOff>101600</xdr:colOff>
      <xdr:row>33</xdr:row>
      <xdr:rowOff>149678</xdr:rowOff>
    </xdr:to>
    <xdr:sp macro="" textlink="">
      <xdr:nvSpPr>
        <xdr:cNvPr id="86" name="楕円 85"/>
        <xdr:cNvSpPr/>
      </xdr:nvSpPr>
      <xdr:spPr>
        <a:xfrm>
          <a:off x="2857500" y="5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166205</xdr:rowOff>
    </xdr:from>
    <xdr:ext cx="469744" cy="259045"/>
    <xdr:sp macro="" textlink="">
      <xdr:nvSpPr>
        <xdr:cNvPr id="87" name="テキスト ボックス 86"/>
        <xdr:cNvSpPr txBox="1"/>
      </xdr:nvSpPr>
      <xdr:spPr>
        <a:xfrm>
          <a:off x="2673428" y="548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154214</xdr:rowOff>
    </xdr:from>
    <xdr:to>
      <xdr:col>10</xdr:col>
      <xdr:colOff>165100</xdr:colOff>
      <xdr:row>33</xdr:row>
      <xdr:rowOff>84364</xdr:rowOff>
    </xdr:to>
    <xdr:sp macro="" textlink="">
      <xdr:nvSpPr>
        <xdr:cNvPr id="88" name="楕円 87"/>
        <xdr:cNvSpPr/>
      </xdr:nvSpPr>
      <xdr:spPr>
        <a:xfrm>
          <a:off x="1968500" y="5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100891</xdr:rowOff>
    </xdr:from>
    <xdr:ext cx="469744" cy="259045"/>
    <xdr:sp macro="" textlink="">
      <xdr:nvSpPr>
        <xdr:cNvPr id="89" name="テキスト ボックス 88"/>
        <xdr:cNvSpPr txBox="1"/>
      </xdr:nvSpPr>
      <xdr:spPr>
        <a:xfrm>
          <a:off x="1784428" y="54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88900</xdr:rowOff>
    </xdr:from>
    <xdr:to>
      <xdr:col>6</xdr:col>
      <xdr:colOff>38100</xdr:colOff>
      <xdr:row>32</xdr:row>
      <xdr:rowOff>19050</xdr:rowOff>
    </xdr:to>
    <xdr:sp macro="" textlink="">
      <xdr:nvSpPr>
        <xdr:cNvPr id="90" name="楕円 89"/>
        <xdr:cNvSpPr/>
      </xdr:nvSpPr>
      <xdr:spPr>
        <a:xfrm>
          <a:off x="1079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35577</xdr:rowOff>
    </xdr:from>
    <xdr:ext cx="469744" cy="259045"/>
    <xdr:sp macro="" textlink="">
      <xdr:nvSpPr>
        <xdr:cNvPr id="91" name="テキスト ボックス 90"/>
        <xdr:cNvSpPr txBox="1"/>
      </xdr:nvSpPr>
      <xdr:spPr>
        <a:xfrm>
          <a:off x="895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64986</xdr:rowOff>
    </xdr:from>
    <xdr:to>
      <xdr:col>24</xdr:col>
      <xdr:colOff>62865</xdr:colOff>
      <xdr:row>59</xdr:row>
      <xdr:rowOff>126784</xdr:rowOff>
    </xdr:to>
    <xdr:cxnSp macro="">
      <xdr:nvCxnSpPr>
        <xdr:cNvPr id="116" name="直線コネクタ 115"/>
        <xdr:cNvCxnSpPr/>
      </xdr:nvCxnSpPr>
      <xdr:spPr>
        <a:xfrm flipV="1">
          <a:off x="4633595" y="8980386"/>
          <a:ext cx="1270" cy="126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130611</xdr:rowOff>
    </xdr:from>
    <xdr:ext cx="534377" cy="259045"/>
    <xdr:sp macro="" textlink="">
      <xdr:nvSpPr>
        <xdr:cNvPr id="117" name="総務費最小値テキスト"/>
        <xdr:cNvSpPr txBox="1"/>
      </xdr:nvSpPr>
      <xdr:spPr>
        <a:xfrm>
          <a:off x="4686300" y="102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126784</xdr:rowOff>
    </xdr:from>
    <xdr:to>
      <xdr:col>24</xdr:col>
      <xdr:colOff>152400</xdr:colOff>
      <xdr:row>59</xdr:row>
      <xdr:rowOff>126784</xdr:rowOff>
    </xdr:to>
    <xdr:cxnSp macro="">
      <xdr:nvCxnSpPr>
        <xdr:cNvPr id="118" name="直線コネクタ 117"/>
        <xdr:cNvCxnSpPr/>
      </xdr:nvCxnSpPr>
      <xdr:spPr>
        <a:xfrm>
          <a:off x="4546600" y="1024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11663</xdr:rowOff>
    </xdr:from>
    <xdr:ext cx="534377" cy="259045"/>
    <xdr:sp macro="" textlink="">
      <xdr:nvSpPr>
        <xdr:cNvPr id="119" name="総務費最大値テキスト"/>
        <xdr:cNvSpPr txBox="1"/>
      </xdr:nvSpPr>
      <xdr:spPr>
        <a:xfrm>
          <a:off x="4686300" y="875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64986</xdr:rowOff>
    </xdr:from>
    <xdr:to>
      <xdr:col>24</xdr:col>
      <xdr:colOff>152400</xdr:colOff>
      <xdr:row>52</xdr:row>
      <xdr:rowOff>64986</xdr:rowOff>
    </xdr:to>
    <xdr:cxnSp macro="">
      <xdr:nvCxnSpPr>
        <xdr:cNvPr id="120" name="直線コネクタ 119"/>
        <xdr:cNvCxnSpPr/>
      </xdr:nvCxnSpPr>
      <xdr:spPr>
        <a:xfrm>
          <a:off x="4546600" y="89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95923</xdr:rowOff>
    </xdr:from>
    <xdr:to>
      <xdr:col>24</xdr:col>
      <xdr:colOff>63500</xdr:colOff>
      <xdr:row>55</xdr:row>
      <xdr:rowOff>106096</xdr:rowOff>
    </xdr:to>
    <xdr:cxnSp macro="">
      <xdr:nvCxnSpPr>
        <xdr:cNvPr id="121" name="直線コネクタ 120"/>
        <xdr:cNvCxnSpPr/>
      </xdr:nvCxnSpPr>
      <xdr:spPr>
        <a:xfrm>
          <a:off x="3797300" y="8839873"/>
          <a:ext cx="838200" cy="69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134002</xdr:rowOff>
    </xdr:from>
    <xdr:ext cx="534377" cy="259045"/>
    <xdr:sp macro="" textlink="">
      <xdr:nvSpPr>
        <xdr:cNvPr id="122" name="総務費平均値テキスト"/>
        <xdr:cNvSpPr txBox="1"/>
      </xdr:nvSpPr>
      <xdr:spPr>
        <a:xfrm>
          <a:off x="4686300" y="9735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155575</xdr:rowOff>
    </xdr:from>
    <xdr:to>
      <xdr:col>24</xdr:col>
      <xdr:colOff>114300</xdr:colOff>
      <xdr:row>57</xdr:row>
      <xdr:rowOff>85725</xdr:rowOff>
    </xdr:to>
    <xdr:sp macro="" textlink="">
      <xdr:nvSpPr>
        <xdr:cNvPr id="123" name="フローチャート: 判断 122"/>
        <xdr:cNvSpPr/>
      </xdr:nvSpPr>
      <xdr:spPr>
        <a:xfrm>
          <a:off x="4584700" y="97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95923</xdr:rowOff>
    </xdr:from>
    <xdr:to>
      <xdr:col>19</xdr:col>
      <xdr:colOff>177800</xdr:colOff>
      <xdr:row>58</xdr:row>
      <xdr:rowOff>95161</xdr:rowOff>
    </xdr:to>
    <xdr:cxnSp macro="">
      <xdr:nvCxnSpPr>
        <xdr:cNvPr id="124" name="直線コネクタ 123"/>
        <xdr:cNvCxnSpPr/>
      </xdr:nvCxnSpPr>
      <xdr:spPr>
        <a:xfrm flipV="1">
          <a:off x="2908300" y="8839873"/>
          <a:ext cx="889000" cy="119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10299</xdr:rowOff>
    </xdr:from>
    <xdr:to>
      <xdr:col>20</xdr:col>
      <xdr:colOff>38100</xdr:colOff>
      <xdr:row>57</xdr:row>
      <xdr:rowOff>111899</xdr:rowOff>
    </xdr:to>
    <xdr:sp macro="" textlink="">
      <xdr:nvSpPr>
        <xdr:cNvPr id="125" name="フローチャート: 判断 124"/>
        <xdr:cNvSpPr/>
      </xdr:nvSpPr>
      <xdr:spPr>
        <a:xfrm>
          <a:off x="3746500" y="9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103026</xdr:rowOff>
    </xdr:from>
    <xdr:ext cx="534377" cy="259045"/>
    <xdr:sp macro="" textlink="">
      <xdr:nvSpPr>
        <xdr:cNvPr id="126" name="テキスト ボックス 125"/>
        <xdr:cNvSpPr txBox="1"/>
      </xdr:nvSpPr>
      <xdr:spPr>
        <a:xfrm>
          <a:off x="3530111"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134975</xdr:rowOff>
    </xdr:from>
    <xdr:to>
      <xdr:col>15</xdr:col>
      <xdr:colOff>50800</xdr:colOff>
      <xdr:row>58</xdr:row>
      <xdr:rowOff>95161</xdr:rowOff>
    </xdr:to>
    <xdr:cxnSp macro="">
      <xdr:nvCxnSpPr>
        <xdr:cNvPr id="127" name="直線コネクタ 126"/>
        <xdr:cNvCxnSpPr/>
      </xdr:nvCxnSpPr>
      <xdr:spPr>
        <a:xfrm>
          <a:off x="2019300" y="9907625"/>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98387</xdr:rowOff>
    </xdr:from>
    <xdr:to>
      <xdr:col>15</xdr:col>
      <xdr:colOff>101600</xdr:colOff>
      <xdr:row>58</xdr:row>
      <xdr:rowOff>28537</xdr:rowOff>
    </xdr:to>
    <xdr:sp macro="" textlink="">
      <xdr:nvSpPr>
        <xdr:cNvPr id="128" name="フローチャート: 判断 127"/>
        <xdr:cNvSpPr/>
      </xdr:nvSpPr>
      <xdr:spPr>
        <a:xfrm>
          <a:off x="2857500" y="98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45064</xdr:rowOff>
    </xdr:from>
    <xdr:ext cx="534377" cy="259045"/>
    <xdr:sp macro="" textlink="">
      <xdr:nvSpPr>
        <xdr:cNvPr id="129" name="テキスト ボックス 128"/>
        <xdr:cNvSpPr txBox="1"/>
      </xdr:nvSpPr>
      <xdr:spPr>
        <a:xfrm>
          <a:off x="2641111" y="9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54890</xdr:rowOff>
    </xdr:from>
    <xdr:to>
      <xdr:col>10</xdr:col>
      <xdr:colOff>114300</xdr:colOff>
      <xdr:row>57</xdr:row>
      <xdr:rowOff>134975</xdr:rowOff>
    </xdr:to>
    <xdr:cxnSp macro="">
      <xdr:nvCxnSpPr>
        <xdr:cNvPr id="130" name="直線コネクタ 129"/>
        <xdr:cNvCxnSpPr/>
      </xdr:nvCxnSpPr>
      <xdr:spPr>
        <a:xfrm>
          <a:off x="1130300" y="9656090"/>
          <a:ext cx="889000" cy="2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103378</xdr:rowOff>
    </xdr:from>
    <xdr:to>
      <xdr:col>10</xdr:col>
      <xdr:colOff>165100</xdr:colOff>
      <xdr:row>58</xdr:row>
      <xdr:rowOff>33528</xdr:rowOff>
    </xdr:to>
    <xdr:sp macro="" textlink="">
      <xdr:nvSpPr>
        <xdr:cNvPr id="131" name="フローチャート: 判断 130"/>
        <xdr:cNvSpPr/>
      </xdr:nvSpPr>
      <xdr:spPr>
        <a:xfrm>
          <a:off x="1968500" y="98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24655</xdr:rowOff>
    </xdr:from>
    <xdr:ext cx="534377" cy="259045"/>
    <xdr:sp macro="" textlink="">
      <xdr:nvSpPr>
        <xdr:cNvPr id="132" name="テキスト ボックス 131"/>
        <xdr:cNvSpPr txBox="1"/>
      </xdr:nvSpPr>
      <xdr:spPr>
        <a:xfrm>
          <a:off x="1752111" y="99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33" name="フローチャート: 判断 132"/>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28312</xdr:rowOff>
    </xdr:from>
    <xdr:ext cx="534377" cy="259045"/>
    <xdr:sp macro="" textlink="">
      <xdr:nvSpPr>
        <xdr:cNvPr id="134" name="テキスト ボックス 133"/>
        <xdr:cNvSpPr txBox="1"/>
      </xdr:nvSpPr>
      <xdr:spPr>
        <a:xfrm>
          <a:off x="863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55296</xdr:rowOff>
    </xdr:from>
    <xdr:to>
      <xdr:col>24</xdr:col>
      <xdr:colOff>114300</xdr:colOff>
      <xdr:row>55</xdr:row>
      <xdr:rowOff>156896</xdr:rowOff>
    </xdr:to>
    <xdr:sp macro="" textlink="">
      <xdr:nvSpPr>
        <xdr:cNvPr id="140" name="楕円 139"/>
        <xdr:cNvSpPr/>
      </xdr:nvSpPr>
      <xdr:spPr>
        <a:xfrm>
          <a:off x="4584700" y="94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78173</xdr:rowOff>
    </xdr:from>
    <xdr:ext cx="534377" cy="259045"/>
    <xdr:sp macro="" textlink="">
      <xdr:nvSpPr>
        <xdr:cNvPr id="141" name="総務費該当値テキスト"/>
        <xdr:cNvSpPr txBox="1"/>
      </xdr:nvSpPr>
      <xdr:spPr>
        <a:xfrm>
          <a:off x="4686300"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45123</xdr:rowOff>
    </xdr:from>
    <xdr:to>
      <xdr:col>20</xdr:col>
      <xdr:colOff>38100</xdr:colOff>
      <xdr:row>51</xdr:row>
      <xdr:rowOff>146723</xdr:rowOff>
    </xdr:to>
    <xdr:sp macro="" textlink="">
      <xdr:nvSpPr>
        <xdr:cNvPr id="142" name="楕円 141"/>
        <xdr:cNvSpPr/>
      </xdr:nvSpPr>
      <xdr:spPr>
        <a:xfrm>
          <a:off x="3746500" y="87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163250</xdr:rowOff>
    </xdr:from>
    <xdr:ext cx="534377" cy="259045"/>
    <xdr:sp macro="" textlink="">
      <xdr:nvSpPr>
        <xdr:cNvPr id="143" name="テキスト ボックス 142"/>
        <xdr:cNvSpPr txBox="1"/>
      </xdr:nvSpPr>
      <xdr:spPr>
        <a:xfrm>
          <a:off x="3530111" y="856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44361</xdr:rowOff>
    </xdr:from>
    <xdr:to>
      <xdr:col>15</xdr:col>
      <xdr:colOff>101600</xdr:colOff>
      <xdr:row>58</xdr:row>
      <xdr:rowOff>145961</xdr:rowOff>
    </xdr:to>
    <xdr:sp macro="" textlink="">
      <xdr:nvSpPr>
        <xdr:cNvPr id="144" name="楕円 143"/>
        <xdr:cNvSpPr/>
      </xdr:nvSpPr>
      <xdr:spPr>
        <a:xfrm>
          <a:off x="2857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137088</xdr:rowOff>
    </xdr:from>
    <xdr:ext cx="534377" cy="259045"/>
    <xdr:sp macro="" textlink="">
      <xdr:nvSpPr>
        <xdr:cNvPr id="145" name="テキスト ボックス 144"/>
        <xdr:cNvSpPr txBox="1"/>
      </xdr:nvSpPr>
      <xdr:spPr>
        <a:xfrm>
          <a:off x="2641111" y="100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84175</xdr:rowOff>
    </xdr:from>
    <xdr:to>
      <xdr:col>10</xdr:col>
      <xdr:colOff>165100</xdr:colOff>
      <xdr:row>58</xdr:row>
      <xdr:rowOff>14325</xdr:rowOff>
    </xdr:to>
    <xdr:sp macro="" textlink="">
      <xdr:nvSpPr>
        <xdr:cNvPr id="146" name="楕円 145"/>
        <xdr:cNvSpPr/>
      </xdr:nvSpPr>
      <xdr:spPr>
        <a:xfrm>
          <a:off x="1968500" y="98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30852</xdr:rowOff>
    </xdr:from>
    <xdr:ext cx="534377" cy="259045"/>
    <xdr:sp macro="" textlink="">
      <xdr:nvSpPr>
        <xdr:cNvPr id="147" name="テキスト ボックス 146"/>
        <xdr:cNvSpPr txBox="1"/>
      </xdr:nvSpPr>
      <xdr:spPr>
        <a:xfrm>
          <a:off x="1752111" y="96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4090</xdr:rowOff>
    </xdr:from>
    <xdr:to>
      <xdr:col>6</xdr:col>
      <xdr:colOff>38100</xdr:colOff>
      <xdr:row>56</xdr:row>
      <xdr:rowOff>105690</xdr:rowOff>
    </xdr:to>
    <xdr:sp macro="" textlink="">
      <xdr:nvSpPr>
        <xdr:cNvPr id="148" name="楕円 147"/>
        <xdr:cNvSpPr/>
      </xdr:nvSpPr>
      <xdr:spPr>
        <a:xfrm>
          <a:off x="1079500" y="96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122217</xdr:rowOff>
    </xdr:from>
    <xdr:ext cx="534377" cy="259045"/>
    <xdr:sp macro="" textlink="">
      <xdr:nvSpPr>
        <xdr:cNvPr id="149" name="テキスト ボックス 148"/>
        <xdr:cNvSpPr txBox="1"/>
      </xdr:nvSpPr>
      <xdr:spPr>
        <a:xfrm>
          <a:off x="863111" y="93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120041</xdr:rowOff>
    </xdr:from>
    <xdr:to>
      <xdr:col>24</xdr:col>
      <xdr:colOff>63500</xdr:colOff>
      <xdr:row>77</xdr:row>
      <xdr:rowOff>137737</xdr:rowOff>
    </xdr:to>
    <xdr:cxnSp macro="">
      <xdr:nvCxnSpPr>
        <xdr:cNvPr id="179" name="直線コネクタ 178"/>
        <xdr:cNvCxnSpPr/>
      </xdr:nvCxnSpPr>
      <xdr:spPr>
        <a:xfrm flipV="1">
          <a:off x="3797300" y="13321691"/>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137737</xdr:rowOff>
    </xdr:from>
    <xdr:to>
      <xdr:col>19</xdr:col>
      <xdr:colOff>177800</xdr:colOff>
      <xdr:row>78</xdr:row>
      <xdr:rowOff>69062</xdr:rowOff>
    </xdr:to>
    <xdr:cxnSp macro="">
      <xdr:nvCxnSpPr>
        <xdr:cNvPr id="182" name="直線コネクタ 181"/>
        <xdr:cNvCxnSpPr/>
      </xdr:nvCxnSpPr>
      <xdr:spPr>
        <a:xfrm flipV="1">
          <a:off x="2908300" y="13339387"/>
          <a:ext cx="8890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69062</xdr:rowOff>
    </xdr:from>
    <xdr:to>
      <xdr:col>15</xdr:col>
      <xdr:colOff>50800</xdr:colOff>
      <xdr:row>78</xdr:row>
      <xdr:rowOff>72968</xdr:rowOff>
    </xdr:to>
    <xdr:cxnSp macro="">
      <xdr:nvCxnSpPr>
        <xdr:cNvPr id="185" name="直線コネクタ 184"/>
        <xdr:cNvCxnSpPr/>
      </xdr:nvCxnSpPr>
      <xdr:spPr>
        <a:xfrm flipV="1">
          <a:off x="2019300" y="13442162"/>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72968</xdr:rowOff>
    </xdr:from>
    <xdr:to>
      <xdr:col>10</xdr:col>
      <xdr:colOff>114300</xdr:colOff>
      <xdr:row>79</xdr:row>
      <xdr:rowOff>56451</xdr:rowOff>
    </xdr:to>
    <xdr:cxnSp macro="">
      <xdr:nvCxnSpPr>
        <xdr:cNvPr id="188" name="直線コネクタ 187"/>
        <xdr:cNvCxnSpPr/>
      </xdr:nvCxnSpPr>
      <xdr:spPr>
        <a:xfrm flipV="1">
          <a:off x="1130300" y="13446068"/>
          <a:ext cx="889000" cy="1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69241</xdr:rowOff>
    </xdr:from>
    <xdr:to>
      <xdr:col>24</xdr:col>
      <xdr:colOff>114300</xdr:colOff>
      <xdr:row>77</xdr:row>
      <xdr:rowOff>170841</xdr:rowOff>
    </xdr:to>
    <xdr:sp macro="" textlink="">
      <xdr:nvSpPr>
        <xdr:cNvPr id="198" name="楕円 197"/>
        <xdr:cNvSpPr/>
      </xdr:nvSpPr>
      <xdr:spPr>
        <a:xfrm>
          <a:off x="4584700" y="132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47668</xdr:rowOff>
    </xdr:from>
    <xdr:ext cx="599010" cy="259045"/>
    <xdr:sp macro="" textlink="">
      <xdr:nvSpPr>
        <xdr:cNvPr id="199" name="民生費該当値テキスト"/>
        <xdr:cNvSpPr txBox="1"/>
      </xdr:nvSpPr>
      <xdr:spPr>
        <a:xfrm>
          <a:off x="4686300" y="132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86937</xdr:rowOff>
    </xdr:from>
    <xdr:to>
      <xdr:col>20</xdr:col>
      <xdr:colOff>38100</xdr:colOff>
      <xdr:row>78</xdr:row>
      <xdr:rowOff>17087</xdr:rowOff>
    </xdr:to>
    <xdr:sp macro="" textlink="">
      <xdr:nvSpPr>
        <xdr:cNvPr id="200" name="楕円 199"/>
        <xdr:cNvSpPr/>
      </xdr:nvSpPr>
      <xdr:spPr>
        <a:xfrm>
          <a:off x="3746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8214</xdr:rowOff>
    </xdr:from>
    <xdr:ext cx="599010" cy="259045"/>
    <xdr:sp macro="" textlink="">
      <xdr:nvSpPr>
        <xdr:cNvPr id="201" name="テキスト ボックス 200"/>
        <xdr:cNvSpPr txBox="1"/>
      </xdr:nvSpPr>
      <xdr:spPr>
        <a:xfrm>
          <a:off x="3497795" y="133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18262</xdr:rowOff>
    </xdr:from>
    <xdr:to>
      <xdr:col>15</xdr:col>
      <xdr:colOff>101600</xdr:colOff>
      <xdr:row>78</xdr:row>
      <xdr:rowOff>119862</xdr:rowOff>
    </xdr:to>
    <xdr:sp macro="" textlink="">
      <xdr:nvSpPr>
        <xdr:cNvPr id="202" name="楕円 201"/>
        <xdr:cNvSpPr/>
      </xdr:nvSpPr>
      <xdr:spPr>
        <a:xfrm>
          <a:off x="2857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110989</xdr:rowOff>
    </xdr:from>
    <xdr:ext cx="599010" cy="259045"/>
    <xdr:sp macro="" textlink="">
      <xdr:nvSpPr>
        <xdr:cNvPr id="203" name="テキスト ボックス 202"/>
        <xdr:cNvSpPr txBox="1"/>
      </xdr:nvSpPr>
      <xdr:spPr>
        <a:xfrm>
          <a:off x="2608795" y="1348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22168</xdr:rowOff>
    </xdr:from>
    <xdr:to>
      <xdr:col>10</xdr:col>
      <xdr:colOff>165100</xdr:colOff>
      <xdr:row>78</xdr:row>
      <xdr:rowOff>123768</xdr:rowOff>
    </xdr:to>
    <xdr:sp macro="" textlink="">
      <xdr:nvSpPr>
        <xdr:cNvPr id="204" name="楕円 203"/>
        <xdr:cNvSpPr/>
      </xdr:nvSpPr>
      <xdr:spPr>
        <a:xfrm>
          <a:off x="1968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114895</xdr:rowOff>
    </xdr:from>
    <xdr:ext cx="599010" cy="259045"/>
    <xdr:sp macro="" textlink="">
      <xdr:nvSpPr>
        <xdr:cNvPr id="205" name="テキスト ボックス 204"/>
        <xdr:cNvSpPr txBox="1"/>
      </xdr:nvSpPr>
      <xdr:spPr>
        <a:xfrm>
          <a:off x="1719795" y="134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5651</xdr:rowOff>
    </xdr:from>
    <xdr:to>
      <xdr:col>6</xdr:col>
      <xdr:colOff>38100</xdr:colOff>
      <xdr:row>79</xdr:row>
      <xdr:rowOff>107251</xdr:rowOff>
    </xdr:to>
    <xdr:sp macro="" textlink="">
      <xdr:nvSpPr>
        <xdr:cNvPr id="206" name="楕円 205"/>
        <xdr:cNvSpPr/>
      </xdr:nvSpPr>
      <xdr:spPr>
        <a:xfrm>
          <a:off x="1079500" y="135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98378</xdr:rowOff>
    </xdr:from>
    <xdr:ext cx="599010" cy="259045"/>
    <xdr:sp macro="" textlink="">
      <xdr:nvSpPr>
        <xdr:cNvPr id="207" name="テキスト ボックス 206"/>
        <xdr:cNvSpPr txBox="1"/>
      </xdr:nvSpPr>
      <xdr:spPr>
        <a:xfrm>
          <a:off x="830795" y="1364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48397</xdr:rowOff>
    </xdr:from>
    <xdr:to>
      <xdr:col>24</xdr:col>
      <xdr:colOff>63500</xdr:colOff>
      <xdr:row>97</xdr:row>
      <xdr:rowOff>74938</xdr:rowOff>
    </xdr:to>
    <xdr:cxnSp macro="">
      <xdr:nvCxnSpPr>
        <xdr:cNvPr id="235" name="直線コネクタ 234"/>
        <xdr:cNvCxnSpPr/>
      </xdr:nvCxnSpPr>
      <xdr:spPr>
        <a:xfrm flipV="1">
          <a:off x="3797300" y="16679047"/>
          <a:ext cx="8382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50067</xdr:rowOff>
    </xdr:from>
    <xdr:to>
      <xdr:col>19</xdr:col>
      <xdr:colOff>177800</xdr:colOff>
      <xdr:row>97</xdr:row>
      <xdr:rowOff>74938</xdr:rowOff>
    </xdr:to>
    <xdr:cxnSp macro="">
      <xdr:nvCxnSpPr>
        <xdr:cNvPr id="238" name="直線コネクタ 237"/>
        <xdr:cNvCxnSpPr/>
      </xdr:nvCxnSpPr>
      <xdr:spPr>
        <a:xfrm>
          <a:off x="2908300" y="16680717"/>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40" name="テキスト ボックス 239"/>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50067</xdr:rowOff>
    </xdr:from>
    <xdr:to>
      <xdr:col>15</xdr:col>
      <xdr:colOff>50800</xdr:colOff>
      <xdr:row>97</xdr:row>
      <xdr:rowOff>95535</xdr:rowOff>
    </xdr:to>
    <xdr:cxnSp macro="">
      <xdr:nvCxnSpPr>
        <xdr:cNvPr id="241" name="直線コネクタ 240"/>
        <xdr:cNvCxnSpPr/>
      </xdr:nvCxnSpPr>
      <xdr:spPr>
        <a:xfrm flipV="1">
          <a:off x="2019300" y="16680717"/>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3" name="テキスト ボックス 242"/>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73566</xdr:rowOff>
    </xdr:from>
    <xdr:to>
      <xdr:col>10</xdr:col>
      <xdr:colOff>114300</xdr:colOff>
      <xdr:row>97</xdr:row>
      <xdr:rowOff>95535</xdr:rowOff>
    </xdr:to>
    <xdr:cxnSp macro="">
      <xdr:nvCxnSpPr>
        <xdr:cNvPr id="244" name="直線コネクタ 243"/>
        <xdr:cNvCxnSpPr/>
      </xdr:nvCxnSpPr>
      <xdr:spPr>
        <a:xfrm>
          <a:off x="1130300" y="15846966"/>
          <a:ext cx="889000" cy="8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6" name="テキスト ボックス 245"/>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169047</xdr:rowOff>
    </xdr:from>
    <xdr:to>
      <xdr:col>24</xdr:col>
      <xdr:colOff>114300</xdr:colOff>
      <xdr:row>97</xdr:row>
      <xdr:rowOff>99197</xdr:rowOff>
    </xdr:to>
    <xdr:sp macro="" textlink="">
      <xdr:nvSpPr>
        <xdr:cNvPr id="254" name="楕円 253"/>
        <xdr:cNvSpPr/>
      </xdr:nvSpPr>
      <xdr:spPr>
        <a:xfrm>
          <a:off x="4584700" y="166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147474</xdr:rowOff>
    </xdr:from>
    <xdr:ext cx="534377" cy="259045"/>
    <xdr:sp macro="" textlink="">
      <xdr:nvSpPr>
        <xdr:cNvPr id="255" name="衛生費該当値テキスト"/>
        <xdr:cNvSpPr txBox="1"/>
      </xdr:nvSpPr>
      <xdr:spPr>
        <a:xfrm>
          <a:off x="4686300" y="166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24138</xdr:rowOff>
    </xdr:from>
    <xdr:to>
      <xdr:col>20</xdr:col>
      <xdr:colOff>38100</xdr:colOff>
      <xdr:row>97</xdr:row>
      <xdr:rowOff>125738</xdr:rowOff>
    </xdr:to>
    <xdr:sp macro="" textlink="">
      <xdr:nvSpPr>
        <xdr:cNvPr id="256" name="楕円 255"/>
        <xdr:cNvSpPr/>
      </xdr:nvSpPr>
      <xdr:spPr>
        <a:xfrm>
          <a:off x="3746500" y="166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116865</xdr:rowOff>
    </xdr:from>
    <xdr:ext cx="534377" cy="259045"/>
    <xdr:sp macro="" textlink="">
      <xdr:nvSpPr>
        <xdr:cNvPr id="257" name="テキスト ボックス 256"/>
        <xdr:cNvSpPr txBox="1"/>
      </xdr:nvSpPr>
      <xdr:spPr>
        <a:xfrm>
          <a:off x="3530111" y="167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170717</xdr:rowOff>
    </xdr:from>
    <xdr:to>
      <xdr:col>15</xdr:col>
      <xdr:colOff>101600</xdr:colOff>
      <xdr:row>97</xdr:row>
      <xdr:rowOff>100867</xdr:rowOff>
    </xdr:to>
    <xdr:sp macro="" textlink="">
      <xdr:nvSpPr>
        <xdr:cNvPr id="258" name="楕円 257"/>
        <xdr:cNvSpPr/>
      </xdr:nvSpPr>
      <xdr:spPr>
        <a:xfrm>
          <a:off x="2857500" y="166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91994</xdr:rowOff>
    </xdr:from>
    <xdr:ext cx="534377" cy="259045"/>
    <xdr:sp macro="" textlink="">
      <xdr:nvSpPr>
        <xdr:cNvPr id="259" name="テキスト ボックス 258"/>
        <xdr:cNvSpPr txBox="1"/>
      </xdr:nvSpPr>
      <xdr:spPr>
        <a:xfrm>
          <a:off x="2641111" y="1672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44735</xdr:rowOff>
    </xdr:from>
    <xdr:to>
      <xdr:col>10</xdr:col>
      <xdr:colOff>165100</xdr:colOff>
      <xdr:row>97</xdr:row>
      <xdr:rowOff>146335</xdr:rowOff>
    </xdr:to>
    <xdr:sp macro="" textlink="">
      <xdr:nvSpPr>
        <xdr:cNvPr id="260" name="楕円 259"/>
        <xdr:cNvSpPr/>
      </xdr:nvSpPr>
      <xdr:spPr>
        <a:xfrm>
          <a:off x="1968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137462</xdr:rowOff>
    </xdr:from>
    <xdr:ext cx="534377" cy="259045"/>
    <xdr:sp macro="" textlink="">
      <xdr:nvSpPr>
        <xdr:cNvPr id="261" name="テキスト ボックス 260"/>
        <xdr:cNvSpPr txBox="1"/>
      </xdr:nvSpPr>
      <xdr:spPr>
        <a:xfrm>
          <a:off x="1752111" y="167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22766</xdr:rowOff>
    </xdr:from>
    <xdr:to>
      <xdr:col>6</xdr:col>
      <xdr:colOff>38100</xdr:colOff>
      <xdr:row>92</xdr:row>
      <xdr:rowOff>124366</xdr:rowOff>
    </xdr:to>
    <xdr:sp macro="" textlink="">
      <xdr:nvSpPr>
        <xdr:cNvPr id="262" name="楕円 261"/>
        <xdr:cNvSpPr/>
      </xdr:nvSpPr>
      <xdr:spPr>
        <a:xfrm>
          <a:off x="1079500" y="157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140893</xdr:rowOff>
    </xdr:from>
    <xdr:ext cx="534377" cy="259045"/>
    <xdr:sp macro="" textlink="">
      <xdr:nvSpPr>
        <xdr:cNvPr id="263" name="テキスト ボックス 262"/>
        <xdr:cNvSpPr txBox="1"/>
      </xdr:nvSpPr>
      <xdr:spPr>
        <a:xfrm>
          <a:off x="863111" y="1557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103886</xdr:rowOff>
    </xdr:to>
    <xdr:cxnSp macro="">
      <xdr:nvCxnSpPr>
        <xdr:cNvPr id="292" name="直線コネクタ 291"/>
        <xdr:cNvCxnSpPr/>
      </xdr:nvCxnSpPr>
      <xdr:spPr>
        <a:xfrm flipV="1">
          <a:off x="9639300" y="659917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103886</xdr:rowOff>
    </xdr:from>
    <xdr:to>
      <xdr:col>50</xdr:col>
      <xdr:colOff>114300</xdr:colOff>
      <xdr:row>38</xdr:row>
      <xdr:rowOff>133223</xdr:rowOff>
    </xdr:to>
    <xdr:cxnSp macro="">
      <xdr:nvCxnSpPr>
        <xdr:cNvPr id="295" name="直線コネクタ 294"/>
        <xdr:cNvCxnSpPr/>
      </xdr:nvCxnSpPr>
      <xdr:spPr>
        <a:xfrm flipV="1">
          <a:off x="8750300" y="661898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125222</xdr:rowOff>
    </xdr:from>
    <xdr:to>
      <xdr:col>45</xdr:col>
      <xdr:colOff>177800</xdr:colOff>
      <xdr:row>38</xdr:row>
      <xdr:rowOff>133223</xdr:rowOff>
    </xdr:to>
    <xdr:cxnSp macro="">
      <xdr:nvCxnSpPr>
        <xdr:cNvPr id="298" name="直線コネクタ 297"/>
        <xdr:cNvCxnSpPr/>
      </xdr:nvCxnSpPr>
      <xdr:spPr>
        <a:xfrm>
          <a:off x="7861300" y="66403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109601</xdr:rowOff>
    </xdr:from>
    <xdr:to>
      <xdr:col>41</xdr:col>
      <xdr:colOff>50800</xdr:colOff>
      <xdr:row>38</xdr:row>
      <xdr:rowOff>125222</xdr:rowOff>
    </xdr:to>
    <xdr:cxnSp macro="">
      <xdr:nvCxnSpPr>
        <xdr:cNvPr id="301" name="直線コネクタ 300"/>
        <xdr:cNvCxnSpPr/>
      </xdr:nvCxnSpPr>
      <xdr:spPr>
        <a:xfrm>
          <a:off x="6972300" y="662470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11" name="楕円 310"/>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119651</xdr:rowOff>
    </xdr:from>
    <xdr:ext cx="378565" cy="259045"/>
    <xdr:sp macro="" textlink="">
      <xdr:nvSpPr>
        <xdr:cNvPr id="312" name="労働費該当値テキスト"/>
        <xdr:cNvSpPr txBox="1"/>
      </xdr:nvSpPr>
      <xdr:spPr>
        <a:xfrm>
          <a:off x="10528300" y="646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53086</xdr:rowOff>
    </xdr:from>
    <xdr:to>
      <xdr:col>50</xdr:col>
      <xdr:colOff>165100</xdr:colOff>
      <xdr:row>38</xdr:row>
      <xdr:rowOff>154686</xdr:rowOff>
    </xdr:to>
    <xdr:sp macro="" textlink="">
      <xdr:nvSpPr>
        <xdr:cNvPr id="313" name="楕円 312"/>
        <xdr:cNvSpPr/>
      </xdr:nvSpPr>
      <xdr:spPr>
        <a:xfrm>
          <a:off x="9588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145813</xdr:rowOff>
    </xdr:from>
    <xdr:ext cx="378565" cy="259045"/>
    <xdr:sp macro="" textlink="">
      <xdr:nvSpPr>
        <xdr:cNvPr id="314" name="テキスト ボックス 313"/>
        <xdr:cNvSpPr txBox="1"/>
      </xdr:nvSpPr>
      <xdr:spPr>
        <a:xfrm>
          <a:off x="9450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82423</xdr:rowOff>
    </xdr:from>
    <xdr:to>
      <xdr:col>46</xdr:col>
      <xdr:colOff>38100</xdr:colOff>
      <xdr:row>39</xdr:row>
      <xdr:rowOff>12573</xdr:rowOff>
    </xdr:to>
    <xdr:sp macro="" textlink="">
      <xdr:nvSpPr>
        <xdr:cNvPr id="315" name="楕円 314"/>
        <xdr:cNvSpPr/>
      </xdr:nvSpPr>
      <xdr:spPr>
        <a:xfrm>
          <a:off x="8699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3700</xdr:rowOff>
    </xdr:from>
    <xdr:ext cx="378565" cy="259045"/>
    <xdr:sp macro="" textlink="">
      <xdr:nvSpPr>
        <xdr:cNvPr id="316" name="テキスト ボックス 315"/>
        <xdr:cNvSpPr txBox="1"/>
      </xdr:nvSpPr>
      <xdr:spPr>
        <a:xfrm>
          <a:off x="8561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74422</xdr:rowOff>
    </xdr:from>
    <xdr:to>
      <xdr:col>41</xdr:col>
      <xdr:colOff>101600</xdr:colOff>
      <xdr:row>39</xdr:row>
      <xdr:rowOff>4572</xdr:rowOff>
    </xdr:to>
    <xdr:sp macro="" textlink="">
      <xdr:nvSpPr>
        <xdr:cNvPr id="317" name="楕円 316"/>
        <xdr:cNvSpPr/>
      </xdr:nvSpPr>
      <xdr:spPr>
        <a:xfrm>
          <a:off x="7810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167149</xdr:rowOff>
    </xdr:from>
    <xdr:ext cx="378565" cy="259045"/>
    <xdr:sp macro="" textlink="">
      <xdr:nvSpPr>
        <xdr:cNvPr id="318" name="テキスト ボックス 317"/>
        <xdr:cNvSpPr txBox="1"/>
      </xdr:nvSpPr>
      <xdr:spPr>
        <a:xfrm>
          <a:off x="7672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58801</xdr:rowOff>
    </xdr:from>
    <xdr:to>
      <xdr:col>36</xdr:col>
      <xdr:colOff>165100</xdr:colOff>
      <xdr:row>38</xdr:row>
      <xdr:rowOff>160401</xdr:rowOff>
    </xdr:to>
    <xdr:sp macro="" textlink="">
      <xdr:nvSpPr>
        <xdr:cNvPr id="319" name="楕円 318"/>
        <xdr:cNvSpPr/>
      </xdr:nvSpPr>
      <xdr:spPr>
        <a:xfrm>
          <a:off x="6921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151528</xdr:rowOff>
    </xdr:from>
    <xdr:ext cx="378565" cy="259045"/>
    <xdr:sp macro="" textlink="">
      <xdr:nvSpPr>
        <xdr:cNvPr id="320" name="テキスト ボックス 319"/>
        <xdr:cNvSpPr txBox="1"/>
      </xdr:nvSpPr>
      <xdr:spPr>
        <a:xfrm>
          <a:off x="6783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131745</xdr:rowOff>
    </xdr:from>
    <xdr:to>
      <xdr:col>55</xdr:col>
      <xdr:colOff>0</xdr:colOff>
      <xdr:row>57</xdr:row>
      <xdr:rowOff>140935</xdr:rowOff>
    </xdr:to>
    <xdr:cxnSp macro="">
      <xdr:nvCxnSpPr>
        <xdr:cNvPr id="347" name="直線コネクタ 346"/>
        <xdr:cNvCxnSpPr/>
      </xdr:nvCxnSpPr>
      <xdr:spPr>
        <a:xfrm>
          <a:off x="9639300" y="9904395"/>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115422</xdr:rowOff>
    </xdr:from>
    <xdr:to>
      <xdr:col>50</xdr:col>
      <xdr:colOff>114300</xdr:colOff>
      <xdr:row>57</xdr:row>
      <xdr:rowOff>131745</xdr:rowOff>
    </xdr:to>
    <xdr:cxnSp macro="">
      <xdr:nvCxnSpPr>
        <xdr:cNvPr id="350" name="直線コネクタ 349"/>
        <xdr:cNvCxnSpPr/>
      </xdr:nvCxnSpPr>
      <xdr:spPr>
        <a:xfrm>
          <a:off x="8750300" y="9888072"/>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115422</xdr:rowOff>
    </xdr:from>
    <xdr:to>
      <xdr:col>45</xdr:col>
      <xdr:colOff>177800</xdr:colOff>
      <xdr:row>57</xdr:row>
      <xdr:rowOff>145278</xdr:rowOff>
    </xdr:to>
    <xdr:cxnSp macro="">
      <xdr:nvCxnSpPr>
        <xdr:cNvPr id="353" name="直線コネクタ 352"/>
        <xdr:cNvCxnSpPr/>
      </xdr:nvCxnSpPr>
      <xdr:spPr>
        <a:xfrm flipV="1">
          <a:off x="7861300" y="9888072"/>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145278</xdr:rowOff>
    </xdr:from>
    <xdr:to>
      <xdr:col>41</xdr:col>
      <xdr:colOff>50800</xdr:colOff>
      <xdr:row>57</xdr:row>
      <xdr:rowOff>156114</xdr:rowOff>
    </xdr:to>
    <xdr:cxnSp macro="">
      <xdr:nvCxnSpPr>
        <xdr:cNvPr id="356" name="直線コネクタ 355"/>
        <xdr:cNvCxnSpPr/>
      </xdr:nvCxnSpPr>
      <xdr:spPr>
        <a:xfrm flipV="1">
          <a:off x="6972300" y="9917928"/>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90135</xdr:rowOff>
    </xdr:from>
    <xdr:to>
      <xdr:col>55</xdr:col>
      <xdr:colOff>50800</xdr:colOff>
      <xdr:row>58</xdr:row>
      <xdr:rowOff>20285</xdr:rowOff>
    </xdr:to>
    <xdr:sp macro="" textlink="">
      <xdr:nvSpPr>
        <xdr:cNvPr id="366" name="楕円 365"/>
        <xdr:cNvSpPr/>
      </xdr:nvSpPr>
      <xdr:spPr>
        <a:xfrm>
          <a:off x="104267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68562</xdr:rowOff>
    </xdr:from>
    <xdr:ext cx="469744" cy="259045"/>
    <xdr:sp macro="" textlink="">
      <xdr:nvSpPr>
        <xdr:cNvPr id="367" name="農林水産業費該当値テキスト"/>
        <xdr:cNvSpPr txBox="1"/>
      </xdr:nvSpPr>
      <xdr:spPr>
        <a:xfrm>
          <a:off x="10528300" y="984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80945</xdr:rowOff>
    </xdr:from>
    <xdr:to>
      <xdr:col>50</xdr:col>
      <xdr:colOff>165100</xdr:colOff>
      <xdr:row>58</xdr:row>
      <xdr:rowOff>11095</xdr:rowOff>
    </xdr:to>
    <xdr:sp macro="" textlink="">
      <xdr:nvSpPr>
        <xdr:cNvPr id="368" name="楕円 367"/>
        <xdr:cNvSpPr/>
      </xdr:nvSpPr>
      <xdr:spPr>
        <a:xfrm>
          <a:off x="9588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2222</xdr:rowOff>
    </xdr:from>
    <xdr:ext cx="469744" cy="259045"/>
    <xdr:sp macro="" textlink="">
      <xdr:nvSpPr>
        <xdr:cNvPr id="369" name="テキスト ボックス 368"/>
        <xdr:cNvSpPr txBox="1"/>
      </xdr:nvSpPr>
      <xdr:spPr>
        <a:xfrm>
          <a:off x="9404428" y="994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64622</xdr:rowOff>
    </xdr:from>
    <xdr:to>
      <xdr:col>46</xdr:col>
      <xdr:colOff>38100</xdr:colOff>
      <xdr:row>57</xdr:row>
      <xdr:rowOff>166222</xdr:rowOff>
    </xdr:to>
    <xdr:sp macro="" textlink="">
      <xdr:nvSpPr>
        <xdr:cNvPr id="370" name="楕円 369"/>
        <xdr:cNvSpPr/>
      </xdr:nvSpPr>
      <xdr:spPr>
        <a:xfrm>
          <a:off x="8699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157349</xdr:rowOff>
    </xdr:from>
    <xdr:ext cx="469744" cy="259045"/>
    <xdr:sp macro="" textlink="">
      <xdr:nvSpPr>
        <xdr:cNvPr id="371" name="テキスト ボックス 370"/>
        <xdr:cNvSpPr txBox="1"/>
      </xdr:nvSpPr>
      <xdr:spPr>
        <a:xfrm>
          <a:off x="8515428" y="992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94478</xdr:rowOff>
    </xdr:from>
    <xdr:to>
      <xdr:col>41</xdr:col>
      <xdr:colOff>101600</xdr:colOff>
      <xdr:row>58</xdr:row>
      <xdr:rowOff>24628</xdr:rowOff>
    </xdr:to>
    <xdr:sp macro="" textlink="">
      <xdr:nvSpPr>
        <xdr:cNvPr id="372" name="楕円 371"/>
        <xdr:cNvSpPr/>
      </xdr:nvSpPr>
      <xdr:spPr>
        <a:xfrm>
          <a:off x="7810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15755</xdr:rowOff>
    </xdr:from>
    <xdr:ext cx="469744" cy="259045"/>
    <xdr:sp macro="" textlink="">
      <xdr:nvSpPr>
        <xdr:cNvPr id="373" name="テキスト ボックス 372"/>
        <xdr:cNvSpPr txBox="1"/>
      </xdr:nvSpPr>
      <xdr:spPr>
        <a:xfrm>
          <a:off x="7626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105314</xdr:rowOff>
    </xdr:from>
    <xdr:to>
      <xdr:col>36</xdr:col>
      <xdr:colOff>165100</xdr:colOff>
      <xdr:row>58</xdr:row>
      <xdr:rowOff>35464</xdr:rowOff>
    </xdr:to>
    <xdr:sp macro="" textlink="">
      <xdr:nvSpPr>
        <xdr:cNvPr id="374" name="楕円 373"/>
        <xdr:cNvSpPr/>
      </xdr:nvSpPr>
      <xdr:spPr>
        <a:xfrm>
          <a:off x="6921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26591</xdr:rowOff>
    </xdr:from>
    <xdr:ext cx="469744" cy="259045"/>
    <xdr:sp macro="" textlink="">
      <xdr:nvSpPr>
        <xdr:cNvPr id="375" name="テキスト ボックス 374"/>
        <xdr:cNvSpPr txBox="1"/>
      </xdr:nvSpPr>
      <xdr:spPr>
        <a:xfrm>
          <a:off x="6737428" y="99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21194</xdr:rowOff>
    </xdr:from>
    <xdr:to>
      <xdr:col>55</xdr:col>
      <xdr:colOff>0</xdr:colOff>
      <xdr:row>75</xdr:row>
      <xdr:rowOff>71394</xdr:rowOff>
    </xdr:to>
    <xdr:cxnSp macro="">
      <xdr:nvCxnSpPr>
        <xdr:cNvPr id="402" name="直線コネクタ 401"/>
        <xdr:cNvCxnSpPr/>
      </xdr:nvCxnSpPr>
      <xdr:spPr>
        <a:xfrm flipV="1">
          <a:off x="9639300" y="12879944"/>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3"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71394</xdr:rowOff>
    </xdr:from>
    <xdr:to>
      <xdr:col>50</xdr:col>
      <xdr:colOff>114300</xdr:colOff>
      <xdr:row>76</xdr:row>
      <xdr:rowOff>49586</xdr:rowOff>
    </xdr:to>
    <xdr:cxnSp macro="">
      <xdr:nvCxnSpPr>
        <xdr:cNvPr id="405" name="直線コネクタ 404"/>
        <xdr:cNvCxnSpPr/>
      </xdr:nvCxnSpPr>
      <xdr:spPr>
        <a:xfrm flipV="1">
          <a:off x="8750300" y="12930144"/>
          <a:ext cx="889000" cy="1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7" name="テキスト ボックス 406"/>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17216</xdr:rowOff>
    </xdr:from>
    <xdr:to>
      <xdr:col>45</xdr:col>
      <xdr:colOff>177800</xdr:colOff>
      <xdr:row>76</xdr:row>
      <xdr:rowOff>49586</xdr:rowOff>
    </xdr:to>
    <xdr:cxnSp macro="">
      <xdr:nvCxnSpPr>
        <xdr:cNvPr id="408" name="直線コネクタ 407"/>
        <xdr:cNvCxnSpPr/>
      </xdr:nvCxnSpPr>
      <xdr:spPr>
        <a:xfrm>
          <a:off x="7861300" y="1304741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10" name="テキスト ボックス 409"/>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138329</xdr:rowOff>
    </xdr:from>
    <xdr:to>
      <xdr:col>41</xdr:col>
      <xdr:colOff>50800</xdr:colOff>
      <xdr:row>76</xdr:row>
      <xdr:rowOff>17216</xdr:rowOff>
    </xdr:to>
    <xdr:cxnSp macro="">
      <xdr:nvCxnSpPr>
        <xdr:cNvPr id="411" name="直線コネクタ 410"/>
        <xdr:cNvCxnSpPr/>
      </xdr:nvCxnSpPr>
      <xdr:spPr>
        <a:xfrm>
          <a:off x="6972300" y="12997079"/>
          <a:ext cx="889000" cy="5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13" name="テキスト ボックス 412"/>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5" name="テキスト ボックス 414"/>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141844</xdr:rowOff>
    </xdr:from>
    <xdr:to>
      <xdr:col>55</xdr:col>
      <xdr:colOff>50800</xdr:colOff>
      <xdr:row>75</xdr:row>
      <xdr:rowOff>71994</xdr:rowOff>
    </xdr:to>
    <xdr:sp macro="" textlink="">
      <xdr:nvSpPr>
        <xdr:cNvPr id="421" name="楕円 420"/>
        <xdr:cNvSpPr/>
      </xdr:nvSpPr>
      <xdr:spPr>
        <a:xfrm>
          <a:off x="10426700" y="128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164721</xdr:rowOff>
    </xdr:from>
    <xdr:ext cx="534377" cy="259045"/>
    <xdr:sp macro="" textlink="">
      <xdr:nvSpPr>
        <xdr:cNvPr id="422" name="商工費該当値テキスト"/>
        <xdr:cNvSpPr txBox="1"/>
      </xdr:nvSpPr>
      <xdr:spPr>
        <a:xfrm>
          <a:off x="10528300" y="126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20594</xdr:rowOff>
    </xdr:from>
    <xdr:to>
      <xdr:col>50</xdr:col>
      <xdr:colOff>165100</xdr:colOff>
      <xdr:row>75</xdr:row>
      <xdr:rowOff>122194</xdr:rowOff>
    </xdr:to>
    <xdr:sp macro="" textlink="">
      <xdr:nvSpPr>
        <xdr:cNvPr id="423" name="楕円 422"/>
        <xdr:cNvSpPr/>
      </xdr:nvSpPr>
      <xdr:spPr>
        <a:xfrm>
          <a:off x="9588500" y="128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138721</xdr:rowOff>
    </xdr:from>
    <xdr:ext cx="534377" cy="259045"/>
    <xdr:sp macro="" textlink="">
      <xdr:nvSpPr>
        <xdr:cNvPr id="424" name="テキスト ボックス 423"/>
        <xdr:cNvSpPr txBox="1"/>
      </xdr:nvSpPr>
      <xdr:spPr>
        <a:xfrm>
          <a:off x="9372111" y="1265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170236</xdr:rowOff>
    </xdr:from>
    <xdr:to>
      <xdr:col>46</xdr:col>
      <xdr:colOff>38100</xdr:colOff>
      <xdr:row>76</xdr:row>
      <xdr:rowOff>100386</xdr:rowOff>
    </xdr:to>
    <xdr:sp macro="" textlink="">
      <xdr:nvSpPr>
        <xdr:cNvPr id="425" name="楕円 424"/>
        <xdr:cNvSpPr/>
      </xdr:nvSpPr>
      <xdr:spPr>
        <a:xfrm>
          <a:off x="8699500" y="130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116913</xdr:rowOff>
    </xdr:from>
    <xdr:ext cx="469744" cy="259045"/>
    <xdr:sp macro="" textlink="">
      <xdr:nvSpPr>
        <xdr:cNvPr id="426" name="テキスト ボックス 425"/>
        <xdr:cNvSpPr txBox="1"/>
      </xdr:nvSpPr>
      <xdr:spPr>
        <a:xfrm>
          <a:off x="8515428" y="128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137866</xdr:rowOff>
    </xdr:from>
    <xdr:to>
      <xdr:col>41</xdr:col>
      <xdr:colOff>101600</xdr:colOff>
      <xdr:row>76</xdr:row>
      <xdr:rowOff>68016</xdr:rowOff>
    </xdr:to>
    <xdr:sp macro="" textlink="">
      <xdr:nvSpPr>
        <xdr:cNvPr id="427" name="楕円 426"/>
        <xdr:cNvSpPr/>
      </xdr:nvSpPr>
      <xdr:spPr>
        <a:xfrm>
          <a:off x="7810500" y="12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84543</xdr:rowOff>
    </xdr:from>
    <xdr:ext cx="534377" cy="259045"/>
    <xdr:sp macro="" textlink="">
      <xdr:nvSpPr>
        <xdr:cNvPr id="428" name="テキスト ボックス 427"/>
        <xdr:cNvSpPr txBox="1"/>
      </xdr:nvSpPr>
      <xdr:spPr>
        <a:xfrm>
          <a:off x="7594111" y="1277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87529</xdr:rowOff>
    </xdr:from>
    <xdr:to>
      <xdr:col>36</xdr:col>
      <xdr:colOff>165100</xdr:colOff>
      <xdr:row>76</xdr:row>
      <xdr:rowOff>17680</xdr:rowOff>
    </xdr:to>
    <xdr:sp macro="" textlink="">
      <xdr:nvSpPr>
        <xdr:cNvPr id="429" name="楕円 428"/>
        <xdr:cNvSpPr/>
      </xdr:nvSpPr>
      <xdr:spPr>
        <a:xfrm>
          <a:off x="6921500" y="129462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34206</xdr:rowOff>
    </xdr:from>
    <xdr:ext cx="534377" cy="259045"/>
    <xdr:sp macro="" textlink="">
      <xdr:nvSpPr>
        <xdr:cNvPr id="430" name="テキスト ボックス 429"/>
        <xdr:cNvSpPr txBox="1"/>
      </xdr:nvSpPr>
      <xdr:spPr>
        <a:xfrm>
          <a:off x="6705111" y="127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160198</xdr:rowOff>
    </xdr:from>
    <xdr:to>
      <xdr:col>55</xdr:col>
      <xdr:colOff>0</xdr:colOff>
      <xdr:row>95</xdr:row>
      <xdr:rowOff>163474</xdr:rowOff>
    </xdr:to>
    <xdr:cxnSp macro="">
      <xdr:nvCxnSpPr>
        <xdr:cNvPr id="460" name="直線コネクタ 459"/>
        <xdr:cNvCxnSpPr/>
      </xdr:nvCxnSpPr>
      <xdr:spPr>
        <a:xfrm>
          <a:off x="9639300" y="16447948"/>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61"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115012</xdr:rowOff>
    </xdr:from>
    <xdr:to>
      <xdr:col>50</xdr:col>
      <xdr:colOff>114300</xdr:colOff>
      <xdr:row>95</xdr:row>
      <xdr:rowOff>160198</xdr:rowOff>
    </xdr:to>
    <xdr:cxnSp macro="">
      <xdr:nvCxnSpPr>
        <xdr:cNvPr id="463" name="直線コネクタ 462"/>
        <xdr:cNvCxnSpPr/>
      </xdr:nvCxnSpPr>
      <xdr:spPr>
        <a:xfrm>
          <a:off x="8750300" y="16402762"/>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5" name="テキスト ボックス 464"/>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115012</xdr:rowOff>
    </xdr:from>
    <xdr:to>
      <xdr:col>45</xdr:col>
      <xdr:colOff>177800</xdr:colOff>
      <xdr:row>95</xdr:row>
      <xdr:rowOff>149186</xdr:rowOff>
    </xdr:to>
    <xdr:cxnSp macro="">
      <xdr:nvCxnSpPr>
        <xdr:cNvPr id="466" name="直線コネクタ 465"/>
        <xdr:cNvCxnSpPr/>
      </xdr:nvCxnSpPr>
      <xdr:spPr>
        <a:xfrm flipV="1">
          <a:off x="7861300" y="16402762"/>
          <a:ext cx="8890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8" name="テキスト ボックス 467"/>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149186</xdr:rowOff>
    </xdr:from>
    <xdr:to>
      <xdr:col>41</xdr:col>
      <xdr:colOff>50800</xdr:colOff>
      <xdr:row>95</xdr:row>
      <xdr:rowOff>160369</xdr:rowOff>
    </xdr:to>
    <xdr:cxnSp macro="">
      <xdr:nvCxnSpPr>
        <xdr:cNvPr id="469" name="直線コネクタ 468"/>
        <xdr:cNvCxnSpPr/>
      </xdr:nvCxnSpPr>
      <xdr:spPr>
        <a:xfrm flipV="1">
          <a:off x="6972300" y="1643693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71" name="テキスト ボックス 470"/>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3" name="テキスト ボックス 472"/>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112674</xdr:rowOff>
    </xdr:from>
    <xdr:to>
      <xdr:col>55</xdr:col>
      <xdr:colOff>50800</xdr:colOff>
      <xdr:row>96</xdr:row>
      <xdr:rowOff>42824</xdr:rowOff>
    </xdr:to>
    <xdr:sp macro="" textlink="">
      <xdr:nvSpPr>
        <xdr:cNvPr id="479" name="楕円 478"/>
        <xdr:cNvSpPr/>
      </xdr:nvSpPr>
      <xdr:spPr>
        <a:xfrm>
          <a:off x="104267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135551</xdr:rowOff>
    </xdr:from>
    <xdr:ext cx="534377" cy="259045"/>
    <xdr:sp macro="" textlink="">
      <xdr:nvSpPr>
        <xdr:cNvPr id="480" name="土木費該当値テキスト"/>
        <xdr:cNvSpPr txBox="1"/>
      </xdr:nvSpPr>
      <xdr:spPr>
        <a:xfrm>
          <a:off x="10528300" y="162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109398</xdr:rowOff>
    </xdr:from>
    <xdr:to>
      <xdr:col>50</xdr:col>
      <xdr:colOff>165100</xdr:colOff>
      <xdr:row>96</xdr:row>
      <xdr:rowOff>39548</xdr:rowOff>
    </xdr:to>
    <xdr:sp macro="" textlink="">
      <xdr:nvSpPr>
        <xdr:cNvPr id="481" name="楕円 480"/>
        <xdr:cNvSpPr/>
      </xdr:nvSpPr>
      <xdr:spPr>
        <a:xfrm>
          <a:off x="9588500" y="163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56075</xdr:rowOff>
    </xdr:from>
    <xdr:ext cx="534377" cy="259045"/>
    <xdr:sp macro="" textlink="">
      <xdr:nvSpPr>
        <xdr:cNvPr id="482" name="テキスト ボックス 481"/>
        <xdr:cNvSpPr txBox="1"/>
      </xdr:nvSpPr>
      <xdr:spPr>
        <a:xfrm>
          <a:off x="9372111" y="161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64212</xdr:rowOff>
    </xdr:from>
    <xdr:to>
      <xdr:col>46</xdr:col>
      <xdr:colOff>38100</xdr:colOff>
      <xdr:row>95</xdr:row>
      <xdr:rowOff>165812</xdr:rowOff>
    </xdr:to>
    <xdr:sp macro="" textlink="">
      <xdr:nvSpPr>
        <xdr:cNvPr id="483" name="楕円 482"/>
        <xdr:cNvSpPr/>
      </xdr:nvSpPr>
      <xdr:spPr>
        <a:xfrm>
          <a:off x="86995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10889</xdr:rowOff>
    </xdr:from>
    <xdr:ext cx="534377" cy="259045"/>
    <xdr:sp macro="" textlink="">
      <xdr:nvSpPr>
        <xdr:cNvPr id="484" name="テキスト ボックス 483"/>
        <xdr:cNvSpPr txBox="1"/>
      </xdr:nvSpPr>
      <xdr:spPr>
        <a:xfrm>
          <a:off x="8483111" y="161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98386</xdr:rowOff>
    </xdr:from>
    <xdr:to>
      <xdr:col>41</xdr:col>
      <xdr:colOff>101600</xdr:colOff>
      <xdr:row>96</xdr:row>
      <xdr:rowOff>28536</xdr:rowOff>
    </xdr:to>
    <xdr:sp macro="" textlink="">
      <xdr:nvSpPr>
        <xdr:cNvPr id="485" name="楕円 484"/>
        <xdr:cNvSpPr/>
      </xdr:nvSpPr>
      <xdr:spPr>
        <a:xfrm>
          <a:off x="7810500" y="163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45063</xdr:rowOff>
    </xdr:from>
    <xdr:ext cx="534377" cy="259045"/>
    <xdr:sp macro="" textlink="">
      <xdr:nvSpPr>
        <xdr:cNvPr id="486" name="テキスト ボックス 485"/>
        <xdr:cNvSpPr txBox="1"/>
      </xdr:nvSpPr>
      <xdr:spPr>
        <a:xfrm>
          <a:off x="7594111" y="161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109569</xdr:rowOff>
    </xdr:from>
    <xdr:to>
      <xdr:col>36</xdr:col>
      <xdr:colOff>165100</xdr:colOff>
      <xdr:row>96</xdr:row>
      <xdr:rowOff>39719</xdr:rowOff>
    </xdr:to>
    <xdr:sp macro="" textlink="">
      <xdr:nvSpPr>
        <xdr:cNvPr id="487" name="楕円 486"/>
        <xdr:cNvSpPr/>
      </xdr:nvSpPr>
      <xdr:spPr>
        <a:xfrm>
          <a:off x="6921500" y="16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56246</xdr:rowOff>
    </xdr:from>
    <xdr:ext cx="534377" cy="259045"/>
    <xdr:sp macro="" textlink="">
      <xdr:nvSpPr>
        <xdr:cNvPr id="488" name="テキスト ボックス 487"/>
        <xdr:cNvSpPr txBox="1"/>
      </xdr:nvSpPr>
      <xdr:spPr>
        <a:xfrm>
          <a:off x="6705111" y="161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155245</xdr:rowOff>
    </xdr:from>
    <xdr:to>
      <xdr:col>85</xdr:col>
      <xdr:colOff>127000</xdr:colOff>
      <xdr:row>36</xdr:row>
      <xdr:rowOff>157016</xdr:rowOff>
    </xdr:to>
    <xdr:cxnSp macro="">
      <xdr:nvCxnSpPr>
        <xdr:cNvPr id="514" name="直線コネクタ 513"/>
        <xdr:cNvCxnSpPr/>
      </xdr:nvCxnSpPr>
      <xdr:spPr>
        <a:xfrm flipV="1">
          <a:off x="15481300" y="6327445"/>
          <a:ext cx="8382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5" name="消防費平均値テキスト"/>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711</xdr:rowOff>
    </xdr:from>
    <xdr:to>
      <xdr:col>81</xdr:col>
      <xdr:colOff>50800</xdr:colOff>
      <xdr:row>36</xdr:row>
      <xdr:rowOff>157016</xdr:rowOff>
    </xdr:to>
    <xdr:cxnSp macro="">
      <xdr:nvCxnSpPr>
        <xdr:cNvPr id="517" name="直線コネクタ 516"/>
        <xdr:cNvCxnSpPr/>
      </xdr:nvCxnSpPr>
      <xdr:spPr>
        <a:xfrm>
          <a:off x="14592300" y="6172911"/>
          <a:ext cx="889000" cy="1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9" name="テキスト ボックス 518"/>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711</xdr:rowOff>
    </xdr:from>
    <xdr:to>
      <xdr:col>76</xdr:col>
      <xdr:colOff>114300</xdr:colOff>
      <xdr:row>36</xdr:row>
      <xdr:rowOff>100552</xdr:rowOff>
    </xdr:to>
    <xdr:cxnSp macro="">
      <xdr:nvCxnSpPr>
        <xdr:cNvPr id="520" name="直線コネクタ 519"/>
        <xdr:cNvCxnSpPr/>
      </xdr:nvCxnSpPr>
      <xdr:spPr>
        <a:xfrm flipV="1">
          <a:off x="13703300" y="6172911"/>
          <a:ext cx="889000" cy="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160560</xdr:rowOff>
    </xdr:from>
    <xdr:to>
      <xdr:col>71</xdr:col>
      <xdr:colOff>177800</xdr:colOff>
      <xdr:row>36</xdr:row>
      <xdr:rowOff>100552</xdr:rowOff>
    </xdr:to>
    <xdr:cxnSp macro="">
      <xdr:nvCxnSpPr>
        <xdr:cNvPr id="523" name="直線コネクタ 522"/>
        <xdr:cNvCxnSpPr/>
      </xdr:nvCxnSpPr>
      <xdr:spPr>
        <a:xfrm>
          <a:off x="12814300" y="6161310"/>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5" name="テキスト ボックス 524"/>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7" name="テキスト ボックス 526"/>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104445</xdr:rowOff>
    </xdr:from>
    <xdr:to>
      <xdr:col>85</xdr:col>
      <xdr:colOff>177800</xdr:colOff>
      <xdr:row>37</xdr:row>
      <xdr:rowOff>34595</xdr:rowOff>
    </xdr:to>
    <xdr:sp macro="" textlink="">
      <xdr:nvSpPr>
        <xdr:cNvPr id="533" name="楕円 532"/>
        <xdr:cNvSpPr/>
      </xdr:nvSpPr>
      <xdr:spPr>
        <a:xfrm>
          <a:off x="16268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127322</xdr:rowOff>
    </xdr:from>
    <xdr:ext cx="534377" cy="259045"/>
    <xdr:sp macro="" textlink="">
      <xdr:nvSpPr>
        <xdr:cNvPr id="534" name="消防費該当値テキスト"/>
        <xdr:cNvSpPr txBox="1"/>
      </xdr:nvSpPr>
      <xdr:spPr>
        <a:xfrm>
          <a:off x="16370300" y="61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106216</xdr:rowOff>
    </xdr:from>
    <xdr:to>
      <xdr:col>81</xdr:col>
      <xdr:colOff>101600</xdr:colOff>
      <xdr:row>37</xdr:row>
      <xdr:rowOff>36366</xdr:rowOff>
    </xdr:to>
    <xdr:sp macro="" textlink="">
      <xdr:nvSpPr>
        <xdr:cNvPr id="535" name="楕円 534"/>
        <xdr:cNvSpPr/>
      </xdr:nvSpPr>
      <xdr:spPr>
        <a:xfrm>
          <a:off x="15430500" y="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52893</xdr:rowOff>
    </xdr:from>
    <xdr:ext cx="534377" cy="259045"/>
    <xdr:sp macro="" textlink="">
      <xdr:nvSpPr>
        <xdr:cNvPr id="536" name="テキスト ボックス 535"/>
        <xdr:cNvSpPr txBox="1"/>
      </xdr:nvSpPr>
      <xdr:spPr>
        <a:xfrm>
          <a:off x="15214111" y="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121361</xdr:rowOff>
    </xdr:from>
    <xdr:to>
      <xdr:col>76</xdr:col>
      <xdr:colOff>165100</xdr:colOff>
      <xdr:row>36</xdr:row>
      <xdr:rowOff>51511</xdr:rowOff>
    </xdr:to>
    <xdr:sp macro="" textlink="">
      <xdr:nvSpPr>
        <xdr:cNvPr id="537" name="楕円 536"/>
        <xdr:cNvSpPr/>
      </xdr:nvSpPr>
      <xdr:spPr>
        <a:xfrm>
          <a:off x="14541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68038</xdr:rowOff>
    </xdr:from>
    <xdr:ext cx="534377" cy="259045"/>
    <xdr:sp macro="" textlink="">
      <xdr:nvSpPr>
        <xdr:cNvPr id="538" name="テキスト ボックス 537"/>
        <xdr:cNvSpPr txBox="1"/>
      </xdr:nvSpPr>
      <xdr:spPr>
        <a:xfrm>
          <a:off x="14325111" y="5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49752</xdr:rowOff>
    </xdr:from>
    <xdr:to>
      <xdr:col>72</xdr:col>
      <xdr:colOff>38100</xdr:colOff>
      <xdr:row>36</xdr:row>
      <xdr:rowOff>151352</xdr:rowOff>
    </xdr:to>
    <xdr:sp macro="" textlink="">
      <xdr:nvSpPr>
        <xdr:cNvPr id="539" name="楕円 538"/>
        <xdr:cNvSpPr/>
      </xdr:nvSpPr>
      <xdr:spPr>
        <a:xfrm>
          <a:off x="13652500" y="62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167879</xdr:rowOff>
    </xdr:from>
    <xdr:ext cx="534377" cy="259045"/>
    <xdr:sp macro="" textlink="">
      <xdr:nvSpPr>
        <xdr:cNvPr id="540" name="テキスト ボックス 539"/>
        <xdr:cNvSpPr txBox="1"/>
      </xdr:nvSpPr>
      <xdr:spPr>
        <a:xfrm>
          <a:off x="13436111" y="59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109760</xdr:rowOff>
    </xdr:from>
    <xdr:to>
      <xdr:col>67</xdr:col>
      <xdr:colOff>101600</xdr:colOff>
      <xdr:row>36</xdr:row>
      <xdr:rowOff>39910</xdr:rowOff>
    </xdr:to>
    <xdr:sp macro="" textlink="">
      <xdr:nvSpPr>
        <xdr:cNvPr id="541" name="楕円 540"/>
        <xdr:cNvSpPr/>
      </xdr:nvSpPr>
      <xdr:spPr>
        <a:xfrm>
          <a:off x="12763500" y="61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56437</xdr:rowOff>
    </xdr:from>
    <xdr:ext cx="534377" cy="259045"/>
    <xdr:sp macro="" textlink="">
      <xdr:nvSpPr>
        <xdr:cNvPr id="542" name="テキスト ボックス 541"/>
        <xdr:cNvSpPr txBox="1"/>
      </xdr:nvSpPr>
      <xdr:spPr>
        <a:xfrm>
          <a:off x="12547111" y="58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90694</xdr:rowOff>
    </xdr:from>
    <xdr:to>
      <xdr:col>85</xdr:col>
      <xdr:colOff>127000</xdr:colOff>
      <xdr:row>53</xdr:row>
      <xdr:rowOff>153930</xdr:rowOff>
    </xdr:to>
    <xdr:cxnSp macro="">
      <xdr:nvCxnSpPr>
        <xdr:cNvPr id="576" name="直線コネクタ 575"/>
        <xdr:cNvCxnSpPr/>
      </xdr:nvCxnSpPr>
      <xdr:spPr>
        <a:xfrm flipV="1">
          <a:off x="15481300" y="8663194"/>
          <a:ext cx="838200" cy="5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7"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153930</xdr:rowOff>
    </xdr:from>
    <xdr:to>
      <xdr:col>81</xdr:col>
      <xdr:colOff>50800</xdr:colOff>
      <xdr:row>55</xdr:row>
      <xdr:rowOff>145958</xdr:rowOff>
    </xdr:to>
    <xdr:cxnSp macro="">
      <xdr:nvCxnSpPr>
        <xdr:cNvPr id="579" name="直線コネクタ 578"/>
        <xdr:cNvCxnSpPr/>
      </xdr:nvCxnSpPr>
      <xdr:spPr>
        <a:xfrm flipV="1">
          <a:off x="14592300" y="9240780"/>
          <a:ext cx="889000" cy="3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81" name="テキスト ボックス 580"/>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145958</xdr:rowOff>
    </xdr:from>
    <xdr:to>
      <xdr:col>76</xdr:col>
      <xdr:colOff>114300</xdr:colOff>
      <xdr:row>56</xdr:row>
      <xdr:rowOff>129670</xdr:rowOff>
    </xdr:to>
    <xdr:cxnSp macro="">
      <xdr:nvCxnSpPr>
        <xdr:cNvPr id="582" name="直線コネクタ 581"/>
        <xdr:cNvCxnSpPr/>
      </xdr:nvCxnSpPr>
      <xdr:spPr>
        <a:xfrm flipV="1">
          <a:off x="13703300" y="9575708"/>
          <a:ext cx="889000" cy="15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4" name="テキスト ボックス 583"/>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129670</xdr:rowOff>
    </xdr:from>
    <xdr:to>
      <xdr:col>71</xdr:col>
      <xdr:colOff>177800</xdr:colOff>
      <xdr:row>57</xdr:row>
      <xdr:rowOff>161017</xdr:rowOff>
    </xdr:to>
    <xdr:cxnSp macro="">
      <xdr:nvCxnSpPr>
        <xdr:cNvPr id="585" name="直線コネクタ 584"/>
        <xdr:cNvCxnSpPr/>
      </xdr:nvCxnSpPr>
      <xdr:spPr>
        <a:xfrm flipV="1">
          <a:off x="12814300" y="9730870"/>
          <a:ext cx="889000" cy="20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39894</xdr:rowOff>
    </xdr:from>
    <xdr:to>
      <xdr:col>85</xdr:col>
      <xdr:colOff>177800</xdr:colOff>
      <xdr:row>50</xdr:row>
      <xdr:rowOff>141494</xdr:rowOff>
    </xdr:to>
    <xdr:sp macro="" textlink="">
      <xdr:nvSpPr>
        <xdr:cNvPr id="595" name="楕円 594"/>
        <xdr:cNvSpPr/>
      </xdr:nvSpPr>
      <xdr:spPr>
        <a:xfrm>
          <a:off x="16268700" y="86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164371</xdr:rowOff>
    </xdr:from>
    <xdr:ext cx="534377" cy="259045"/>
    <xdr:sp macro="" textlink="">
      <xdr:nvSpPr>
        <xdr:cNvPr id="596" name="教育費該当値テキスト"/>
        <xdr:cNvSpPr txBox="1"/>
      </xdr:nvSpPr>
      <xdr:spPr>
        <a:xfrm>
          <a:off x="16370300" y="85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103130</xdr:rowOff>
    </xdr:from>
    <xdr:to>
      <xdr:col>81</xdr:col>
      <xdr:colOff>101600</xdr:colOff>
      <xdr:row>54</xdr:row>
      <xdr:rowOff>33280</xdr:rowOff>
    </xdr:to>
    <xdr:sp macro="" textlink="">
      <xdr:nvSpPr>
        <xdr:cNvPr id="597" name="楕円 596"/>
        <xdr:cNvSpPr/>
      </xdr:nvSpPr>
      <xdr:spPr>
        <a:xfrm>
          <a:off x="15430500" y="9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49807</xdr:rowOff>
    </xdr:from>
    <xdr:ext cx="534377" cy="259045"/>
    <xdr:sp macro="" textlink="">
      <xdr:nvSpPr>
        <xdr:cNvPr id="598" name="テキスト ボックス 597"/>
        <xdr:cNvSpPr txBox="1"/>
      </xdr:nvSpPr>
      <xdr:spPr>
        <a:xfrm>
          <a:off x="15214111" y="89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95158</xdr:rowOff>
    </xdr:from>
    <xdr:to>
      <xdr:col>76</xdr:col>
      <xdr:colOff>165100</xdr:colOff>
      <xdr:row>56</xdr:row>
      <xdr:rowOff>25308</xdr:rowOff>
    </xdr:to>
    <xdr:sp macro="" textlink="">
      <xdr:nvSpPr>
        <xdr:cNvPr id="599" name="楕円 598"/>
        <xdr:cNvSpPr/>
      </xdr:nvSpPr>
      <xdr:spPr>
        <a:xfrm>
          <a:off x="14541500" y="95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41835</xdr:rowOff>
    </xdr:from>
    <xdr:ext cx="534377" cy="259045"/>
    <xdr:sp macro="" textlink="">
      <xdr:nvSpPr>
        <xdr:cNvPr id="600" name="テキスト ボックス 599"/>
        <xdr:cNvSpPr txBox="1"/>
      </xdr:nvSpPr>
      <xdr:spPr>
        <a:xfrm>
          <a:off x="14325111" y="93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78870</xdr:rowOff>
    </xdr:from>
    <xdr:to>
      <xdr:col>72</xdr:col>
      <xdr:colOff>38100</xdr:colOff>
      <xdr:row>57</xdr:row>
      <xdr:rowOff>9020</xdr:rowOff>
    </xdr:to>
    <xdr:sp macro="" textlink="">
      <xdr:nvSpPr>
        <xdr:cNvPr id="601" name="楕円 600"/>
        <xdr:cNvSpPr/>
      </xdr:nvSpPr>
      <xdr:spPr>
        <a:xfrm>
          <a:off x="13652500" y="96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xdr:rowOff>
    </xdr:from>
    <xdr:ext cx="534377" cy="259045"/>
    <xdr:sp macro="" textlink="">
      <xdr:nvSpPr>
        <xdr:cNvPr id="602" name="テキスト ボックス 601"/>
        <xdr:cNvSpPr txBox="1"/>
      </xdr:nvSpPr>
      <xdr:spPr>
        <a:xfrm>
          <a:off x="13436111" y="97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110217</xdr:rowOff>
    </xdr:from>
    <xdr:to>
      <xdr:col>67</xdr:col>
      <xdr:colOff>101600</xdr:colOff>
      <xdr:row>58</xdr:row>
      <xdr:rowOff>40367</xdr:rowOff>
    </xdr:to>
    <xdr:sp macro="" textlink="">
      <xdr:nvSpPr>
        <xdr:cNvPr id="603" name="楕円 602"/>
        <xdr:cNvSpPr/>
      </xdr:nvSpPr>
      <xdr:spPr>
        <a:xfrm>
          <a:off x="12763500" y="98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31494</xdr:rowOff>
    </xdr:from>
    <xdr:ext cx="534377" cy="259045"/>
    <xdr:sp macro="" textlink="">
      <xdr:nvSpPr>
        <xdr:cNvPr id="604" name="テキスト ボックス 603"/>
        <xdr:cNvSpPr txBox="1"/>
      </xdr:nvSpPr>
      <xdr:spPr>
        <a:xfrm>
          <a:off x="12547111" y="99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16714</xdr:rowOff>
    </xdr:from>
    <xdr:to>
      <xdr:col>85</xdr:col>
      <xdr:colOff>127000</xdr:colOff>
      <xdr:row>78</xdr:row>
      <xdr:rowOff>51918</xdr:rowOff>
    </xdr:to>
    <xdr:cxnSp macro="">
      <xdr:nvCxnSpPr>
        <xdr:cNvPr id="631" name="直線コネクタ 630"/>
        <xdr:cNvCxnSpPr/>
      </xdr:nvCxnSpPr>
      <xdr:spPr>
        <a:xfrm flipV="1">
          <a:off x="15481300" y="13389814"/>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2"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39573</xdr:rowOff>
    </xdr:from>
    <xdr:to>
      <xdr:col>81</xdr:col>
      <xdr:colOff>50800</xdr:colOff>
      <xdr:row>78</xdr:row>
      <xdr:rowOff>51918</xdr:rowOff>
    </xdr:to>
    <xdr:cxnSp macro="">
      <xdr:nvCxnSpPr>
        <xdr:cNvPr id="634" name="直線コネクタ 633"/>
        <xdr:cNvCxnSpPr/>
      </xdr:nvCxnSpPr>
      <xdr:spPr>
        <a:xfrm>
          <a:off x="14592300" y="13412673"/>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6" name="テキスト ボックス 635"/>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11685</xdr:rowOff>
    </xdr:from>
    <xdr:to>
      <xdr:col>76</xdr:col>
      <xdr:colOff>114300</xdr:colOff>
      <xdr:row>78</xdr:row>
      <xdr:rowOff>39573</xdr:rowOff>
    </xdr:to>
    <xdr:cxnSp macro="">
      <xdr:nvCxnSpPr>
        <xdr:cNvPr id="637" name="直線コネクタ 636"/>
        <xdr:cNvCxnSpPr/>
      </xdr:nvCxnSpPr>
      <xdr:spPr>
        <a:xfrm>
          <a:off x="13703300" y="13384785"/>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9" name="テキスト ボックス 638"/>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11685</xdr:rowOff>
    </xdr:from>
    <xdr:to>
      <xdr:col>71</xdr:col>
      <xdr:colOff>177800</xdr:colOff>
      <xdr:row>78</xdr:row>
      <xdr:rowOff>69520</xdr:rowOff>
    </xdr:to>
    <xdr:cxnSp macro="">
      <xdr:nvCxnSpPr>
        <xdr:cNvPr id="640" name="直線コネクタ 639"/>
        <xdr:cNvCxnSpPr/>
      </xdr:nvCxnSpPr>
      <xdr:spPr>
        <a:xfrm flipV="1">
          <a:off x="12814300" y="13384785"/>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2" name="テキスト ボックス 641"/>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4" name="テキスト ボックス 643"/>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137364</xdr:rowOff>
    </xdr:from>
    <xdr:to>
      <xdr:col>85</xdr:col>
      <xdr:colOff>177800</xdr:colOff>
      <xdr:row>78</xdr:row>
      <xdr:rowOff>67514</xdr:rowOff>
    </xdr:to>
    <xdr:sp macro="" textlink="">
      <xdr:nvSpPr>
        <xdr:cNvPr id="650" name="楕円 649"/>
        <xdr:cNvSpPr/>
      </xdr:nvSpPr>
      <xdr:spPr>
        <a:xfrm>
          <a:off x="162687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92017</xdr:rowOff>
    </xdr:from>
    <xdr:ext cx="378565" cy="259045"/>
    <xdr:sp macro="" textlink="">
      <xdr:nvSpPr>
        <xdr:cNvPr id="651" name="災害復旧費該当値テキスト"/>
        <xdr:cNvSpPr txBox="1"/>
      </xdr:nvSpPr>
      <xdr:spPr>
        <a:xfrm>
          <a:off x="16370300" y="13293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1118</xdr:rowOff>
    </xdr:from>
    <xdr:to>
      <xdr:col>81</xdr:col>
      <xdr:colOff>101600</xdr:colOff>
      <xdr:row>78</xdr:row>
      <xdr:rowOff>102718</xdr:rowOff>
    </xdr:to>
    <xdr:sp macro="" textlink="">
      <xdr:nvSpPr>
        <xdr:cNvPr id="652" name="楕円 651"/>
        <xdr:cNvSpPr/>
      </xdr:nvSpPr>
      <xdr:spPr>
        <a:xfrm>
          <a:off x="15430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93845</xdr:rowOff>
    </xdr:from>
    <xdr:ext cx="378565" cy="259045"/>
    <xdr:sp macro="" textlink="">
      <xdr:nvSpPr>
        <xdr:cNvPr id="653" name="テキスト ボックス 652"/>
        <xdr:cNvSpPr txBox="1"/>
      </xdr:nvSpPr>
      <xdr:spPr>
        <a:xfrm>
          <a:off x="15292017" y="134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160223</xdr:rowOff>
    </xdr:from>
    <xdr:to>
      <xdr:col>76</xdr:col>
      <xdr:colOff>165100</xdr:colOff>
      <xdr:row>78</xdr:row>
      <xdr:rowOff>90373</xdr:rowOff>
    </xdr:to>
    <xdr:sp macro="" textlink="">
      <xdr:nvSpPr>
        <xdr:cNvPr id="654" name="楕円 653"/>
        <xdr:cNvSpPr/>
      </xdr:nvSpPr>
      <xdr:spPr>
        <a:xfrm>
          <a:off x="14541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106900</xdr:rowOff>
    </xdr:from>
    <xdr:ext cx="378565" cy="259045"/>
    <xdr:sp macro="" textlink="">
      <xdr:nvSpPr>
        <xdr:cNvPr id="655" name="テキスト ボックス 654"/>
        <xdr:cNvSpPr txBox="1"/>
      </xdr:nvSpPr>
      <xdr:spPr>
        <a:xfrm>
          <a:off x="14403017" y="13137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132335</xdr:rowOff>
    </xdr:from>
    <xdr:to>
      <xdr:col>72</xdr:col>
      <xdr:colOff>38100</xdr:colOff>
      <xdr:row>78</xdr:row>
      <xdr:rowOff>62485</xdr:rowOff>
    </xdr:to>
    <xdr:sp macro="" textlink="">
      <xdr:nvSpPr>
        <xdr:cNvPr id="656" name="楕円 655"/>
        <xdr:cNvSpPr/>
      </xdr:nvSpPr>
      <xdr:spPr>
        <a:xfrm>
          <a:off x="13652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79012</xdr:rowOff>
    </xdr:from>
    <xdr:ext cx="378565" cy="259045"/>
    <xdr:sp macro="" textlink="">
      <xdr:nvSpPr>
        <xdr:cNvPr id="657" name="テキスト ボックス 656"/>
        <xdr:cNvSpPr txBox="1"/>
      </xdr:nvSpPr>
      <xdr:spPr>
        <a:xfrm>
          <a:off x="13514017" y="1310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18720</xdr:rowOff>
    </xdr:from>
    <xdr:to>
      <xdr:col>67</xdr:col>
      <xdr:colOff>101600</xdr:colOff>
      <xdr:row>78</xdr:row>
      <xdr:rowOff>120320</xdr:rowOff>
    </xdr:to>
    <xdr:sp macro="" textlink="">
      <xdr:nvSpPr>
        <xdr:cNvPr id="658" name="楕円 657"/>
        <xdr:cNvSpPr/>
      </xdr:nvSpPr>
      <xdr:spPr>
        <a:xfrm>
          <a:off x="12763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136847</xdr:rowOff>
    </xdr:from>
    <xdr:ext cx="378565" cy="259045"/>
    <xdr:sp macro="" textlink="">
      <xdr:nvSpPr>
        <xdr:cNvPr id="659" name="テキスト ボックス 658"/>
        <xdr:cNvSpPr txBox="1"/>
      </xdr:nvSpPr>
      <xdr:spPr>
        <a:xfrm>
          <a:off x="12625017" y="1316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108480</xdr:rowOff>
    </xdr:from>
    <xdr:to>
      <xdr:col>85</xdr:col>
      <xdr:colOff>127000</xdr:colOff>
      <xdr:row>96</xdr:row>
      <xdr:rowOff>158511</xdr:rowOff>
    </xdr:to>
    <xdr:cxnSp macro="">
      <xdr:nvCxnSpPr>
        <xdr:cNvPr id="691" name="直線コネクタ 690"/>
        <xdr:cNvCxnSpPr/>
      </xdr:nvCxnSpPr>
      <xdr:spPr>
        <a:xfrm>
          <a:off x="15481300" y="16567680"/>
          <a:ext cx="8382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2"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168275</xdr:rowOff>
    </xdr:from>
    <xdr:to>
      <xdr:col>81</xdr:col>
      <xdr:colOff>50800</xdr:colOff>
      <xdr:row>96</xdr:row>
      <xdr:rowOff>108480</xdr:rowOff>
    </xdr:to>
    <xdr:cxnSp macro="">
      <xdr:nvCxnSpPr>
        <xdr:cNvPr id="694" name="直線コネクタ 693"/>
        <xdr:cNvCxnSpPr/>
      </xdr:nvCxnSpPr>
      <xdr:spPr>
        <a:xfrm>
          <a:off x="14592300" y="16456025"/>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6" name="テキスト ボックス 695"/>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100414</xdr:rowOff>
    </xdr:from>
    <xdr:to>
      <xdr:col>76</xdr:col>
      <xdr:colOff>114300</xdr:colOff>
      <xdr:row>95</xdr:row>
      <xdr:rowOff>168275</xdr:rowOff>
    </xdr:to>
    <xdr:cxnSp macro="">
      <xdr:nvCxnSpPr>
        <xdr:cNvPr id="697" name="直線コネクタ 696"/>
        <xdr:cNvCxnSpPr/>
      </xdr:nvCxnSpPr>
      <xdr:spPr>
        <a:xfrm>
          <a:off x="13703300" y="16388164"/>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9" name="テキスト ボックス 698"/>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6491</xdr:rowOff>
    </xdr:from>
    <xdr:to>
      <xdr:col>71</xdr:col>
      <xdr:colOff>177800</xdr:colOff>
      <xdr:row>95</xdr:row>
      <xdr:rowOff>100414</xdr:rowOff>
    </xdr:to>
    <xdr:cxnSp macro="">
      <xdr:nvCxnSpPr>
        <xdr:cNvPr id="700" name="直線コネクタ 699"/>
        <xdr:cNvCxnSpPr/>
      </xdr:nvCxnSpPr>
      <xdr:spPr>
        <a:xfrm>
          <a:off x="12814300" y="16294241"/>
          <a:ext cx="889000" cy="9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2" name="テキスト ボックス 701"/>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4" name="テキスト ボックス 703"/>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107711</xdr:rowOff>
    </xdr:from>
    <xdr:to>
      <xdr:col>85</xdr:col>
      <xdr:colOff>177800</xdr:colOff>
      <xdr:row>97</xdr:row>
      <xdr:rowOff>37861</xdr:rowOff>
    </xdr:to>
    <xdr:sp macro="" textlink="">
      <xdr:nvSpPr>
        <xdr:cNvPr id="710" name="楕円 709"/>
        <xdr:cNvSpPr/>
      </xdr:nvSpPr>
      <xdr:spPr>
        <a:xfrm>
          <a:off x="16268700" y="165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86138</xdr:rowOff>
    </xdr:from>
    <xdr:ext cx="534377" cy="259045"/>
    <xdr:sp macro="" textlink="">
      <xdr:nvSpPr>
        <xdr:cNvPr id="711" name="公債費該当値テキスト"/>
        <xdr:cNvSpPr txBox="1"/>
      </xdr:nvSpPr>
      <xdr:spPr>
        <a:xfrm>
          <a:off x="16370300"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57680</xdr:rowOff>
    </xdr:from>
    <xdr:to>
      <xdr:col>81</xdr:col>
      <xdr:colOff>101600</xdr:colOff>
      <xdr:row>96</xdr:row>
      <xdr:rowOff>159280</xdr:rowOff>
    </xdr:to>
    <xdr:sp macro="" textlink="">
      <xdr:nvSpPr>
        <xdr:cNvPr id="712" name="楕円 711"/>
        <xdr:cNvSpPr/>
      </xdr:nvSpPr>
      <xdr:spPr>
        <a:xfrm>
          <a:off x="15430500" y="16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150407</xdr:rowOff>
    </xdr:from>
    <xdr:ext cx="534377" cy="259045"/>
    <xdr:sp macro="" textlink="">
      <xdr:nvSpPr>
        <xdr:cNvPr id="713" name="テキスト ボックス 712"/>
        <xdr:cNvSpPr txBox="1"/>
      </xdr:nvSpPr>
      <xdr:spPr>
        <a:xfrm>
          <a:off x="15214111" y="166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117475</xdr:rowOff>
    </xdr:from>
    <xdr:to>
      <xdr:col>76</xdr:col>
      <xdr:colOff>165100</xdr:colOff>
      <xdr:row>96</xdr:row>
      <xdr:rowOff>47625</xdr:rowOff>
    </xdr:to>
    <xdr:sp macro="" textlink="">
      <xdr:nvSpPr>
        <xdr:cNvPr id="714" name="楕円 713"/>
        <xdr:cNvSpPr/>
      </xdr:nvSpPr>
      <xdr:spPr>
        <a:xfrm>
          <a:off x="14541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38752</xdr:rowOff>
    </xdr:from>
    <xdr:ext cx="534377" cy="259045"/>
    <xdr:sp macro="" textlink="">
      <xdr:nvSpPr>
        <xdr:cNvPr id="715" name="テキスト ボックス 714"/>
        <xdr:cNvSpPr txBox="1"/>
      </xdr:nvSpPr>
      <xdr:spPr>
        <a:xfrm>
          <a:off x="14325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49614</xdr:rowOff>
    </xdr:from>
    <xdr:to>
      <xdr:col>72</xdr:col>
      <xdr:colOff>38100</xdr:colOff>
      <xdr:row>95</xdr:row>
      <xdr:rowOff>151214</xdr:rowOff>
    </xdr:to>
    <xdr:sp macro="" textlink="">
      <xdr:nvSpPr>
        <xdr:cNvPr id="716" name="楕円 715"/>
        <xdr:cNvSpPr/>
      </xdr:nvSpPr>
      <xdr:spPr>
        <a:xfrm>
          <a:off x="13652500" y="163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142341</xdr:rowOff>
    </xdr:from>
    <xdr:ext cx="534377" cy="259045"/>
    <xdr:sp macro="" textlink="">
      <xdr:nvSpPr>
        <xdr:cNvPr id="717" name="テキスト ボックス 716"/>
        <xdr:cNvSpPr txBox="1"/>
      </xdr:nvSpPr>
      <xdr:spPr>
        <a:xfrm>
          <a:off x="13436111" y="164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127141</xdr:rowOff>
    </xdr:from>
    <xdr:to>
      <xdr:col>67</xdr:col>
      <xdr:colOff>101600</xdr:colOff>
      <xdr:row>95</xdr:row>
      <xdr:rowOff>57291</xdr:rowOff>
    </xdr:to>
    <xdr:sp macro="" textlink="">
      <xdr:nvSpPr>
        <xdr:cNvPr id="718" name="楕円 717"/>
        <xdr:cNvSpPr/>
      </xdr:nvSpPr>
      <xdr:spPr>
        <a:xfrm>
          <a:off x="12763500" y="162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73818</xdr:rowOff>
    </xdr:from>
    <xdr:ext cx="534377" cy="259045"/>
    <xdr:sp macro="" textlink="">
      <xdr:nvSpPr>
        <xdr:cNvPr id="719" name="テキスト ボックス 718"/>
        <xdr:cNvSpPr txBox="1"/>
      </xdr:nvSpPr>
      <xdr:spPr>
        <a:xfrm>
          <a:off x="12547111" y="16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住民一人当たりの総務費は</a:t>
          </a:r>
          <a:r>
            <a:rPr kumimoji="1" lang="en-US" altLang="ja-JP" sz="1100">
              <a:solidFill>
                <a:schemeClr val="dk1"/>
              </a:solidFill>
              <a:effectLst/>
              <a:latin typeface="+mn-lt"/>
              <a:ea typeface="+mn-ea"/>
              <a:cs typeface="+mn-cs"/>
            </a:rPr>
            <a:t>46,382</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％減となりましたが、類似団体平均を大きく上回っています。これは、アセットマネジメント基金への積立金が減少となったものの、文化会館の大規模改修や</a:t>
          </a:r>
          <a:r>
            <a:rPr lang="ja-JP" altLang="ja-JP" sz="1100" b="0" i="0" baseline="0">
              <a:solidFill>
                <a:schemeClr val="dk1"/>
              </a:solidFill>
              <a:effectLst/>
              <a:latin typeface="+mn-lt"/>
              <a:ea typeface="+mn-ea"/>
              <a:cs typeface="+mn-cs"/>
            </a:rPr>
            <a:t>霞ヶ浦第</a:t>
          </a:r>
          <a:r>
            <a:rPr lang="en-US" altLang="ja-JP" sz="1100" b="0" i="0" baseline="0">
              <a:solidFill>
                <a:schemeClr val="dk1"/>
              </a:solidFill>
              <a:effectLst/>
              <a:latin typeface="+mn-lt"/>
              <a:ea typeface="+mn-ea"/>
              <a:cs typeface="+mn-cs"/>
            </a:rPr>
            <a:t>3 </a:t>
          </a:r>
          <a:r>
            <a:rPr lang="ja-JP" altLang="ja-JP" sz="1100" b="0" i="0" baseline="0">
              <a:solidFill>
                <a:schemeClr val="dk1"/>
              </a:solidFill>
              <a:effectLst/>
              <a:latin typeface="+mn-lt"/>
              <a:ea typeface="+mn-ea"/>
              <a:cs typeface="+mn-cs"/>
            </a:rPr>
            <a:t>野球場の整備費</a:t>
          </a:r>
          <a:r>
            <a:rPr kumimoji="1" lang="ja-JP" altLang="ja-JP" sz="1100" b="0" i="0" baseline="0">
              <a:solidFill>
                <a:schemeClr val="dk1"/>
              </a:solidFill>
              <a:effectLst/>
              <a:latin typeface="+mn-lt"/>
              <a:ea typeface="+mn-ea"/>
              <a:cs typeface="+mn-cs"/>
            </a:rPr>
            <a:t>などが増加した</a:t>
          </a:r>
          <a:r>
            <a:rPr kumimoji="1" lang="ja-JP" altLang="ja-JP" sz="1100">
              <a:solidFill>
                <a:schemeClr val="dk1"/>
              </a:solidFill>
              <a:effectLst/>
              <a:latin typeface="+mn-lt"/>
              <a:ea typeface="+mn-ea"/>
              <a:cs typeface="+mn-cs"/>
            </a:rPr>
            <a:t>ことなどによるものです。</a:t>
          </a:r>
          <a:endParaRPr lang="ja-JP" altLang="ja-JP" sz="1400">
            <a:effectLst/>
          </a:endParaRPr>
        </a:p>
        <a:p>
          <a:r>
            <a:rPr kumimoji="1" lang="ja-JP" altLang="ja-JP" sz="1100">
              <a:solidFill>
                <a:schemeClr val="dk1"/>
              </a:solidFill>
              <a:effectLst/>
              <a:latin typeface="+mn-lt"/>
              <a:ea typeface="+mn-ea"/>
              <a:cs typeface="+mn-cs"/>
            </a:rPr>
            <a:t>住民一人当たりの民生費は</a:t>
          </a:r>
          <a:r>
            <a:rPr kumimoji="1" lang="en-US" altLang="ja-JP" sz="1100">
              <a:solidFill>
                <a:schemeClr val="dk1"/>
              </a:solidFill>
              <a:effectLst/>
              <a:latin typeface="+mn-lt"/>
              <a:ea typeface="+mn-ea"/>
              <a:cs typeface="+mn-cs"/>
            </a:rPr>
            <a:t>134,032</a:t>
          </a:r>
          <a:r>
            <a:rPr kumimoji="1" lang="ja-JP" altLang="ja-JP" sz="1100">
              <a:solidFill>
                <a:schemeClr val="dk1"/>
              </a:solidFill>
              <a:effectLst/>
              <a:latin typeface="+mn-lt"/>
              <a:ea typeface="+mn-ea"/>
              <a:cs typeface="+mn-cs"/>
            </a:rPr>
            <a:t>円となっており、全国平均、類似団体平均、県内平均を下回っていますが、近年の社会保障経費の増加により、上昇傾向にあります。</a:t>
          </a:r>
          <a:endParaRPr lang="ja-JP" altLang="ja-JP" sz="1400">
            <a:effectLst/>
          </a:endParaRPr>
        </a:p>
        <a:p>
          <a:r>
            <a:rPr kumimoji="1" lang="ja-JP" altLang="ja-JP" sz="1100">
              <a:solidFill>
                <a:schemeClr val="dk1"/>
              </a:solidFill>
              <a:effectLst/>
              <a:latin typeface="+mn-lt"/>
              <a:ea typeface="+mn-ea"/>
              <a:cs typeface="+mn-cs"/>
            </a:rPr>
            <a:t>住民一人当たりの商工費は</a:t>
          </a:r>
          <a:r>
            <a:rPr kumimoji="1" lang="en-US" altLang="ja-JP" sz="1100">
              <a:solidFill>
                <a:schemeClr val="dk1"/>
              </a:solidFill>
              <a:effectLst/>
              <a:latin typeface="+mn-lt"/>
              <a:ea typeface="+mn-ea"/>
              <a:cs typeface="+mn-cs"/>
            </a:rPr>
            <a:t>13,842</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％増となり、類似団体平均を上回っています。これは、プレミアム付商品券発行事業の実施や、企業の大規模投資に伴う企業立地奨励金交付額が増加したことなどによるものです。</a:t>
          </a:r>
          <a:endParaRPr lang="ja-JP" altLang="ja-JP" sz="1400">
            <a:effectLst/>
          </a:endParaRPr>
        </a:p>
        <a:p>
          <a:r>
            <a:rPr kumimoji="1" lang="ja-JP" altLang="ja-JP" sz="1100">
              <a:solidFill>
                <a:schemeClr val="dk1"/>
              </a:solidFill>
              <a:effectLst/>
              <a:latin typeface="+mn-lt"/>
              <a:ea typeface="+mn-ea"/>
              <a:cs typeface="+mn-cs"/>
            </a:rPr>
            <a:t>住民一人当たりの教育費は</a:t>
          </a:r>
          <a:r>
            <a:rPr kumimoji="1" lang="en-US" altLang="ja-JP" sz="1100">
              <a:solidFill>
                <a:schemeClr val="dk1"/>
              </a:solidFill>
              <a:effectLst/>
              <a:latin typeface="+mn-lt"/>
              <a:ea typeface="+mn-ea"/>
              <a:cs typeface="+mn-cs"/>
            </a:rPr>
            <a:t>75,715</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％増となり、類似団体平均を大きく上回っています。これは、</a:t>
          </a:r>
          <a:r>
            <a:rPr lang="ja-JP" altLang="ja-JP" sz="1100" b="0" i="0" baseline="0">
              <a:solidFill>
                <a:schemeClr val="dk1"/>
              </a:solidFill>
              <a:effectLst/>
              <a:latin typeface="+mn-lt"/>
              <a:ea typeface="+mn-ea"/>
              <a:cs typeface="+mn-cs"/>
            </a:rPr>
            <a:t>小・中学校の普通教室空調設備整備や海蔵小学校改築整備が</a:t>
          </a:r>
          <a:r>
            <a:rPr kumimoji="1" lang="ja-JP" altLang="ja-JP" sz="1100">
              <a:solidFill>
                <a:schemeClr val="dk1"/>
              </a:solidFill>
              <a:effectLst/>
              <a:latin typeface="+mn-lt"/>
              <a:ea typeface="+mn-ea"/>
              <a:cs typeface="+mn-cs"/>
            </a:rPr>
            <a:t>本格化したことなどによるものです。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住民一人当たりの公債費は</a:t>
          </a:r>
          <a:r>
            <a:rPr kumimoji="1" lang="en-US" altLang="ja-JP" sz="1100">
              <a:solidFill>
                <a:schemeClr val="dk1"/>
              </a:solidFill>
              <a:effectLst/>
              <a:latin typeface="+mn-lt"/>
              <a:ea typeface="+mn-ea"/>
              <a:cs typeface="+mn-cs"/>
            </a:rPr>
            <a:t>23,924</a:t>
          </a:r>
          <a:r>
            <a:rPr kumimoji="1" lang="ja-JP" altLang="ja-JP" sz="1100">
              <a:solidFill>
                <a:schemeClr val="dk1"/>
              </a:solidFill>
              <a:effectLst/>
              <a:latin typeface="+mn-lt"/>
              <a:ea typeface="+mn-ea"/>
              <a:cs typeface="+mn-cs"/>
            </a:rPr>
            <a:t>円となっています。以前は類似団体平均よりも若干高い水準にありましたが、市債発行の抑制に努めた結果、平成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年度以降は類似団体平均を下回っています。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財政調整基金残高については、前年度決算剰余金の</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ルール分について</a:t>
          </a:r>
          <a:r>
            <a:rPr lang="en-US" altLang="ja-JP" sz="900" b="0" i="0" baseline="0">
              <a:solidFill>
                <a:schemeClr val="dk1"/>
              </a:solidFill>
              <a:effectLst/>
              <a:latin typeface="+mn-lt"/>
              <a:ea typeface="+mn-ea"/>
              <a:cs typeface="+mn-cs"/>
            </a:rPr>
            <a:t>15</a:t>
          </a:r>
          <a:r>
            <a:rPr lang="ja-JP" altLang="ja-JP" sz="900" b="0" i="0" baseline="0">
              <a:solidFill>
                <a:schemeClr val="dk1"/>
              </a:solidFill>
              <a:effectLst/>
              <a:latin typeface="+mn-lt"/>
              <a:ea typeface="+mn-ea"/>
              <a:cs typeface="+mn-cs"/>
            </a:rPr>
            <a:t>億円を積み立て、令和元年度末の残高は約</a:t>
          </a:r>
          <a:r>
            <a:rPr lang="en-US" altLang="ja-JP" sz="900" b="0" i="0" baseline="0">
              <a:solidFill>
                <a:schemeClr val="dk1"/>
              </a:solidFill>
              <a:effectLst/>
              <a:latin typeface="+mn-lt"/>
              <a:ea typeface="+mn-ea"/>
              <a:cs typeface="+mn-cs"/>
            </a:rPr>
            <a:t>132</a:t>
          </a:r>
          <a:r>
            <a:rPr lang="ja-JP" altLang="ja-JP" sz="900" b="0" i="0" baseline="0">
              <a:solidFill>
                <a:schemeClr val="dk1"/>
              </a:solidFill>
              <a:effectLst/>
              <a:latin typeface="+mn-lt"/>
              <a:ea typeface="+mn-ea"/>
              <a:cs typeface="+mn-cs"/>
            </a:rPr>
            <a:t>億円となっています。</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実質収支額については、市税が増収になったことに加え、ストック指標のさらなる改善を図るため、臨時財政対策債をはじめとした市債の発行抑制や基金繰入金を減額したことなどにより、前年度と同水準の</a:t>
          </a:r>
          <a:r>
            <a:rPr lang="en-US" altLang="ja-JP" sz="900" b="0" i="0" baseline="0">
              <a:solidFill>
                <a:schemeClr val="dk1"/>
              </a:solidFill>
              <a:effectLst/>
              <a:latin typeface="+mn-lt"/>
              <a:ea typeface="+mn-ea"/>
              <a:cs typeface="+mn-cs"/>
            </a:rPr>
            <a:t>27</a:t>
          </a:r>
          <a:r>
            <a:rPr lang="ja-JP" altLang="ja-JP" sz="900" b="0" i="0" baseline="0">
              <a:solidFill>
                <a:schemeClr val="dk1"/>
              </a:solidFill>
              <a:effectLst/>
              <a:latin typeface="+mn-lt"/>
              <a:ea typeface="+mn-ea"/>
              <a:cs typeface="+mn-cs"/>
            </a:rPr>
            <a:t>億円の黒字となりました。実質単年度収支については、</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億円の黒字となり、引き続き健全な財政状況にあるといえます。　</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今後も、災害などの不測の支出や景気変動による減収に備え、安定した市民サービスを行うため、財政調整基金等の残高確保に努めるとともに、実質収支・実質単年度収支が適正な値となるよう、健全な財政運営を行っていきます。</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連結実質赤字比率は、指標作成当初から「赤字なし」の状況が継続しています。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年度は、全ての会計において黒字となりました。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企業会計の収益構造の改善や特別会計の採算性の向上に努めるとともに、人口減少や高齢化社会の進展など、社会構造の変化に対応するため、介護保険や後期高齢者医療をはじめとした特別会計の財政基盤の強化を目指し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128669287</v>
      </c>
      <c r="BO4" s="462"/>
      <c r="BP4" s="462"/>
      <c r="BQ4" s="462"/>
      <c r="BR4" s="462"/>
      <c r="BS4" s="462"/>
      <c r="BT4" s="462"/>
      <c r="BU4" s="463"/>
      <c r="BV4" s="461">
        <v>125455212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v>
      </c>
      <c r="CU4" s="646"/>
      <c r="CV4" s="646"/>
      <c r="CW4" s="646"/>
      <c r="CX4" s="646"/>
      <c r="CY4" s="646"/>
      <c r="CZ4" s="646"/>
      <c r="DA4" s="647"/>
      <c r="DB4" s="645">
        <v>3.2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123219576</v>
      </c>
      <c r="BO5" s="467"/>
      <c r="BP5" s="467"/>
      <c r="BQ5" s="467"/>
      <c r="BR5" s="467"/>
      <c r="BS5" s="467"/>
      <c r="BT5" s="467"/>
      <c r="BU5" s="468"/>
      <c r="BV5" s="466">
        <v>122376328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74.8</v>
      </c>
      <c r="CU5" s="437"/>
      <c r="CV5" s="437"/>
      <c r="CW5" s="437"/>
      <c r="CX5" s="437"/>
      <c r="CY5" s="437"/>
      <c r="CZ5" s="437"/>
      <c r="DA5" s="438"/>
      <c r="DB5" s="436">
        <v>74.400000000000006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5449711</v>
      </c>
      <c r="BO6" s="467"/>
      <c r="BP6" s="467"/>
      <c r="BQ6" s="467"/>
      <c r="BR6" s="467"/>
      <c r="BS6" s="467"/>
      <c r="BT6" s="467"/>
      <c r="BU6" s="468"/>
      <c r="BV6" s="466">
        <v>3078884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74.8</v>
      </c>
      <c r="CU6" s="620"/>
      <c r="CV6" s="620"/>
      <c r="CW6" s="620"/>
      <c r="CX6" s="620"/>
      <c r="CY6" s="620"/>
      <c r="CZ6" s="620"/>
      <c r="DA6" s="621"/>
      <c r="DB6" s="619">
        <v>74.400000000000006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2718058</v>
      </c>
      <c r="BO7" s="467"/>
      <c r="BP7" s="467"/>
      <c r="BQ7" s="467"/>
      <c r="BR7" s="467"/>
      <c r="BS7" s="467"/>
      <c r="BT7" s="467"/>
      <c r="BU7" s="468"/>
      <c r="BV7" s="466">
        <v>630683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91068924</v>
      </c>
      <c r="CU7" s="467"/>
      <c r="CV7" s="467"/>
      <c r="CW7" s="467"/>
      <c r="CX7" s="467"/>
      <c r="CY7" s="467"/>
      <c r="CZ7" s="467"/>
      <c r="DA7" s="468"/>
      <c r="DB7" s="466">
        <v>77014266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2731653</v>
      </c>
      <c r="BO8" s="467"/>
      <c r="BP8" s="467"/>
      <c r="BQ8" s="467"/>
      <c r="BR8" s="467"/>
      <c r="BS8" s="467"/>
      <c r="BT8" s="467"/>
      <c r="BU8" s="468"/>
      <c r="BV8" s="466">
        <v>2448201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1.17</v>
      </c>
      <c r="CU8" s="580"/>
      <c r="CV8" s="580"/>
      <c r="CW8" s="580"/>
      <c r="CX8" s="580"/>
      <c r="CY8" s="580"/>
      <c r="CZ8" s="580"/>
      <c r="DA8" s="581"/>
      <c r="DB8" s="579">
        <v>1.07</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311031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283452</v>
      </c>
      <c r="BO9" s="467"/>
      <c r="BP9" s="467"/>
      <c r="BQ9" s="467"/>
      <c r="BR9" s="467"/>
      <c r="BS9" s="467"/>
      <c r="BT9" s="467"/>
      <c r="BU9" s="468"/>
      <c r="BV9" s="466">
        <v>33589</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8.1</v>
      </c>
      <c r="CU9" s="437"/>
      <c r="CV9" s="437"/>
      <c r="CW9" s="437"/>
      <c r="CX9" s="437"/>
      <c r="CY9" s="437"/>
      <c r="CZ9" s="437"/>
      <c r="DA9" s="438"/>
      <c r="DB9" s="436">
        <v>8.6999999999999993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307766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1458602</v>
      </c>
      <c r="BO10" s="467"/>
      <c r="BP10" s="467"/>
      <c r="BQ10" s="467"/>
      <c r="BR10" s="467"/>
      <c r="BS10" s="467"/>
      <c r="BT10" s="467"/>
      <c r="BU10" s="468"/>
      <c r="BV10" s="466">
        <v>2281944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311551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746000</v>
      </c>
      <c r="BO12" s="467"/>
      <c r="BP12" s="467"/>
      <c r="BQ12" s="467"/>
      <c r="BR12" s="467"/>
      <c r="BS12" s="467"/>
      <c r="BT12" s="467"/>
      <c r="BU12" s="468"/>
      <c r="BV12" s="466">
        <v>44462</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301026</v>
      </c>
      <c r="S13" s="570"/>
      <c r="T13" s="570"/>
      <c r="U13" s="570"/>
      <c r="V13" s="571"/>
      <c r="W13" s="557" t="s">
        <v>140</v>
      </c>
      <c r="X13" s="479"/>
      <c r="Y13" s="479"/>
      <c r="Z13" s="479"/>
      <c r="AA13" s="479"/>
      <c r="AB13" s="480"/>
      <c r="AC13" s="442">
        <v>2038</v>
      </c>
      <c r="AD13" s="443"/>
      <c r="AE13" s="443"/>
      <c r="AF13" s="443"/>
      <c r="AG13" s="444"/>
      <c r="AH13" s="442">
        <v>2210</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996054</v>
      </c>
      <c r="BO13" s="467"/>
      <c r="BP13" s="467"/>
      <c r="BQ13" s="467"/>
      <c r="BR13" s="467"/>
      <c r="BS13" s="467"/>
      <c r="BT13" s="467"/>
      <c r="BU13" s="468"/>
      <c r="BV13" s="466">
        <v>2271071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6.2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312168</v>
      </c>
      <c r="S14" s="570"/>
      <c r="T14" s="570"/>
      <c r="U14" s="570"/>
      <c r="V14" s="571"/>
      <c r="W14" s="572"/>
      <c r="X14" s="482"/>
      <c r="Y14" s="482"/>
      <c r="Z14" s="482"/>
      <c r="AA14" s="482"/>
      <c r="AB14" s="483"/>
      <c r="AC14" s="562">
        <v>1.4</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302567</v>
      </c>
      <c r="S15" s="570"/>
      <c r="T15" s="570"/>
      <c r="U15" s="570"/>
      <c r="V15" s="571"/>
      <c r="W15" s="557" t="s">
        <v>149</v>
      </c>
      <c r="X15" s="479"/>
      <c r="Y15" s="479"/>
      <c r="Z15" s="479"/>
      <c r="AA15" s="479"/>
      <c r="AB15" s="480"/>
      <c r="AC15" s="442">
        <v>49713</v>
      </c>
      <c r="AD15" s="443"/>
      <c r="AE15" s="443"/>
      <c r="AF15" s="443"/>
      <c r="AG15" s="444"/>
      <c r="AH15" s="442">
        <v>49691</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69740281</v>
      </c>
      <c r="BO15" s="462"/>
      <c r="BP15" s="462"/>
      <c r="BQ15" s="462"/>
      <c r="BR15" s="462"/>
      <c r="BS15" s="462"/>
      <c r="BT15" s="462"/>
      <c r="BU15" s="463"/>
      <c r="BV15" s="461">
        <v>59122646</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35.1</v>
      </c>
      <c r="AD16" s="563"/>
      <c r="AE16" s="563"/>
      <c r="AF16" s="563"/>
      <c r="AG16" s="564"/>
      <c r="AH16" s="562">
        <v>35.1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52082016</v>
      </c>
      <c r="BO16" s="467"/>
      <c r="BP16" s="467"/>
      <c r="BQ16" s="467"/>
      <c r="BR16" s="467"/>
      <c r="BS16" s="467"/>
      <c r="BT16" s="467"/>
      <c r="BU16" s="468"/>
      <c r="BV16" s="466">
        <v>52289955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89791</v>
      </c>
      <c r="AD17" s="443"/>
      <c r="AE17" s="443"/>
      <c r="AF17" s="443"/>
      <c r="AG17" s="444"/>
      <c r="AH17" s="442">
        <v>89474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90969364</v>
      </c>
      <c r="BO17" s="467"/>
      <c r="BP17" s="467"/>
      <c r="BQ17" s="467"/>
      <c r="BR17" s="467"/>
      <c r="BS17" s="467"/>
      <c r="BT17" s="467"/>
      <c r="BU17" s="468"/>
      <c r="BV17" s="466">
        <v>76677255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206.48</v>
      </c>
      <c r="M18" s="531"/>
      <c r="N18" s="531"/>
      <c r="O18" s="531"/>
      <c r="P18" s="531"/>
      <c r="Q18" s="531"/>
      <c r="R18" s="532"/>
      <c r="S18" s="532"/>
      <c r="T18" s="532"/>
      <c r="U18" s="532"/>
      <c r="V18" s="533"/>
      <c r="W18" s="547"/>
      <c r="X18" s="548"/>
      <c r="Y18" s="548"/>
      <c r="Z18" s="548"/>
      <c r="AA18" s="548"/>
      <c r="AB18" s="558"/>
      <c r="AC18" s="430">
        <v>63.4</v>
      </c>
      <c r="AD18" s="431"/>
      <c r="AE18" s="431"/>
      <c r="AF18" s="431"/>
      <c r="AG18" s="534"/>
      <c r="AH18" s="430">
        <v>63.3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62753348</v>
      </c>
      <c r="BO18" s="467"/>
      <c r="BP18" s="467"/>
      <c r="BQ18" s="467"/>
      <c r="BR18" s="467"/>
      <c r="BS18" s="467"/>
      <c r="BT18" s="467"/>
      <c r="BU18" s="468"/>
      <c r="BV18" s="466">
        <v>63015278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1506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91694947</v>
      </c>
      <c r="BO19" s="467"/>
      <c r="BP19" s="467"/>
      <c r="BQ19" s="467"/>
      <c r="BR19" s="467"/>
      <c r="BS19" s="467"/>
      <c r="BT19" s="467"/>
      <c r="BU19" s="468"/>
      <c r="BV19" s="466">
        <v>91163082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128309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53590830</v>
      </c>
      <c r="BO23" s="467"/>
      <c r="BP23" s="467"/>
      <c r="BQ23" s="467"/>
      <c r="BR23" s="467"/>
      <c r="BS23" s="467"/>
      <c r="BT23" s="467"/>
      <c r="BU23" s="468"/>
      <c r="BV23" s="466">
        <v>56836603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11200</v>
      </c>
      <c r="R24" s="443"/>
      <c r="S24" s="443"/>
      <c r="T24" s="443"/>
      <c r="U24" s="443"/>
      <c r="V24" s="444"/>
      <c r="W24" s="508"/>
      <c r="X24" s="499"/>
      <c r="Y24" s="500"/>
      <c r="Z24" s="439" t="s">
        <v>173</v>
      </c>
      <c r="AA24" s="440"/>
      <c r="AB24" s="440"/>
      <c r="AC24" s="440"/>
      <c r="AD24" s="440"/>
      <c r="AE24" s="440"/>
      <c r="AF24" s="440"/>
      <c r="AG24" s="441"/>
      <c r="AH24" s="442">
        <v>1860</v>
      </c>
      <c r="AI24" s="443"/>
      <c r="AJ24" s="443"/>
      <c r="AK24" s="443"/>
      <c r="AL24" s="444"/>
      <c r="AM24" s="442">
        <v>5650680</v>
      </c>
      <c r="AN24" s="443"/>
      <c r="AO24" s="443"/>
      <c r="AP24" s="443"/>
      <c r="AQ24" s="443"/>
      <c r="AR24" s="444"/>
      <c r="AS24" s="442">
        <v>3038</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46271871</v>
      </c>
      <c r="BO24" s="467"/>
      <c r="BP24" s="467"/>
      <c r="BQ24" s="467"/>
      <c r="BR24" s="467"/>
      <c r="BS24" s="467"/>
      <c r="BT24" s="467"/>
      <c r="BU24" s="468"/>
      <c r="BV24" s="466">
        <v>47630721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2</v>
      </c>
      <c r="M25" s="443"/>
      <c r="N25" s="443"/>
      <c r="O25" s="443"/>
      <c r="P25" s="444"/>
      <c r="Q25" s="442">
        <v>9110</v>
      </c>
      <c r="R25" s="443"/>
      <c r="S25" s="443"/>
      <c r="T25" s="443"/>
      <c r="U25" s="443"/>
      <c r="V25" s="444"/>
      <c r="W25" s="508"/>
      <c r="X25" s="499"/>
      <c r="Y25" s="500"/>
      <c r="Z25" s="439" t="s">
        <v>176</v>
      </c>
      <c r="AA25" s="440"/>
      <c r="AB25" s="440"/>
      <c r="AC25" s="440"/>
      <c r="AD25" s="440"/>
      <c r="AE25" s="440"/>
      <c r="AF25" s="440"/>
      <c r="AG25" s="441"/>
      <c r="AH25" s="442">
        <v>354</v>
      </c>
      <c r="AI25" s="443"/>
      <c r="AJ25" s="443"/>
      <c r="AK25" s="443"/>
      <c r="AL25" s="444"/>
      <c r="AM25" s="442">
        <v>1083948</v>
      </c>
      <c r="AN25" s="443"/>
      <c r="AO25" s="443"/>
      <c r="AP25" s="443"/>
      <c r="AQ25" s="443"/>
      <c r="AR25" s="444"/>
      <c r="AS25" s="442">
        <v>3062</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35504707</v>
      </c>
      <c r="BO25" s="462"/>
      <c r="BP25" s="462"/>
      <c r="BQ25" s="462"/>
      <c r="BR25" s="462"/>
      <c r="BS25" s="462"/>
      <c r="BT25" s="462"/>
      <c r="BU25" s="463"/>
      <c r="BV25" s="461">
        <v>41958192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7670</v>
      </c>
      <c r="R26" s="443"/>
      <c r="S26" s="443"/>
      <c r="T26" s="443"/>
      <c r="U26" s="443"/>
      <c r="V26" s="444"/>
      <c r="W26" s="508"/>
      <c r="X26" s="499"/>
      <c r="Y26" s="500"/>
      <c r="Z26" s="439" t="s">
        <v>179</v>
      </c>
      <c r="AA26" s="521"/>
      <c r="AB26" s="521"/>
      <c r="AC26" s="521"/>
      <c r="AD26" s="521"/>
      <c r="AE26" s="521"/>
      <c r="AF26" s="521"/>
      <c r="AG26" s="522"/>
      <c r="AH26" s="442">
        <v>133</v>
      </c>
      <c r="AI26" s="443"/>
      <c r="AJ26" s="443"/>
      <c r="AK26" s="443"/>
      <c r="AL26" s="444"/>
      <c r="AM26" s="442">
        <v>424137</v>
      </c>
      <c r="AN26" s="443"/>
      <c r="AO26" s="443"/>
      <c r="AP26" s="443"/>
      <c r="AQ26" s="443"/>
      <c r="AR26" s="444"/>
      <c r="AS26" s="442">
        <v>3189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200000</v>
      </c>
      <c r="BO26" s="467"/>
      <c r="BP26" s="467"/>
      <c r="BQ26" s="467"/>
      <c r="BR26" s="467"/>
      <c r="BS26" s="467"/>
      <c r="BT26" s="467"/>
      <c r="BU26" s="468"/>
      <c r="BV26" s="466">
        <v>200000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6930</v>
      </c>
      <c r="R27" s="443"/>
      <c r="S27" s="443"/>
      <c r="T27" s="443"/>
      <c r="U27" s="443"/>
      <c r="V27" s="444"/>
      <c r="W27" s="508"/>
      <c r="X27" s="499"/>
      <c r="Y27" s="500"/>
      <c r="Z27" s="439" t="s">
        <v>182</v>
      </c>
      <c r="AA27" s="440"/>
      <c r="AB27" s="440"/>
      <c r="AC27" s="440"/>
      <c r="AD27" s="440"/>
      <c r="AE27" s="440"/>
      <c r="AF27" s="440"/>
      <c r="AG27" s="441"/>
      <c r="AH27" s="442">
        <v>121</v>
      </c>
      <c r="AI27" s="443"/>
      <c r="AJ27" s="443"/>
      <c r="AK27" s="443"/>
      <c r="AL27" s="444"/>
      <c r="AM27" s="442">
        <v>435433</v>
      </c>
      <c r="AN27" s="443"/>
      <c r="AO27" s="443"/>
      <c r="AP27" s="443"/>
      <c r="AQ27" s="443"/>
      <c r="AR27" s="444"/>
      <c r="AS27" s="442">
        <v>3599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1151154</v>
      </c>
      <c r="BO27" s="470"/>
      <c r="BP27" s="470"/>
      <c r="BQ27" s="470"/>
      <c r="BR27" s="470"/>
      <c r="BS27" s="470"/>
      <c r="BT27" s="470"/>
      <c r="BU27" s="471"/>
      <c r="BV27" s="469">
        <v>1151154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6310</v>
      </c>
      <c r="R28" s="443"/>
      <c r="S28" s="443"/>
      <c r="T28" s="443"/>
      <c r="U28" s="443"/>
      <c r="V28" s="444"/>
      <c r="W28" s="508"/>
      <c r="X28" s="499"/>
      <c r="Y28" s="500"/>
      <c r="Z28" s="439" t="s">
        <v>185</v>
      </c>
      <c r="AA28" s="440"/>
      <c r="AB28" s="440"/>
      <c r="AC28" s="440"/>
      <c r="AD28" s="440"/>
      <c r="AE28" s="440"/>
      <c r="AF28" s="440"/>
      <c r="AG28" s="441"/>
      <c r="AH28" s="442" t="s">
        <v>148</v>
      </c>
      <c r="AI28" s="443"/>
      <c r="AJ28" s="443"/>
      <c r="AK28" s="443"/>
      <c r="AL28" s="444"/>
      <c r="AM28" s="442" t="s">
        <v>130</v>
      </c>
      <c r="AN28" s="443"/>
      <c r="AO28" s="443"/>
      <c r="AP28" s="443"/>
      <c r="AQ28" s="443"/>
      <c r="AR28" s="444"/>
      <c r="AS28" s="442" t="s">
        <v>186</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13210435</v>
      </c>
      <c r="BO28" s="462"/>
      <c r="BP28" s="462"/>
      <c r="BQ28" s="462"/>
      <c r="BR28" s="462"/>
      <c r="BS28" s="462"/>
      <c r="BT28" s="462"/>
      <c r="BU28" s="463"/>
      <c r="BV28" s="461">
        <v>12497833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32</v>
      </c>
      <c r="M29" s="443"/>
      <c r="N29" s="443"/>
      <c r="O29" s="443"/>
      <c r="P29" s="444"/>
      <c r="Q29" s="442">
        <v>5910</v>
      </c>
      <c r="R29" s="443"/>
      <c r="S29" s="443"/>
      <c r="T29" s="443"/>
      <c r="U29" s="443"/>
      <c r="V29" s="444"/>
      <c r="W29" s="509"/>
      <c r="X29" s="510"/>
      <c r="Y29" s="511"/>
      <c r="Z29" s="439" t="s">
        <v>189</v>
      </c>
      <c r="AA29" s="440"/>
      <c r="AB29" s="440"/>
      <c r="AC29" s="440"/>
      <c r="AD29" s="440"/>
      <c r="AE29" s="440"/>
      <c r="AF29" s="440"/>
      <c r="AG29" s="441"/>
      <c r="AH29" s="442">
        <v>1981</v>
      </c>
      <c r="AI29" s="443"/>
      <c r="AJ29" s="443"/>
      <c r="AK29" s="443"/>
      <c r="AL29" s="444"/>
      <c r="AM29" s="442">
        <v>6086113</v>
      </c>
      <c r="AN29" s="443"/>
      <c r="AO29" s="443"/>
      <c r="AP29" s="443"/>
      <c r="AQ29" s="443"/>
      <c r="AR29" s="444"/>
      <c r="AS29" s="442">
        <v>3072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313632</v>
      </c>
      <c r="BO29" s="467"/>
      <c r="BP29" s="467"/>
      <c r="BQ29" s="467"/>
      <c r="BR29" s="467"/>
      <c r="BS29" s="467"/>
      <c r="BT29" s="467"/>
      <c r="BU29" s="468"/>
      <c r="BV29" s="466">
        <v>313470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102.2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27636930</v>
      </c>
      <c r="BO30" s="470"/>
      <c r="BP30" s="470"/>
      <c r="BQ30" s="470"/>
      <c r="BR30" s="470"/>
      <c r="BS30" s="470"/>
      <c r="BT30" s="470"/>
      <c r="BU30" s="471"/>
      <c r="BV30" s="469">
        <v>25732682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198</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200</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IF('各会計、関係団体の財政状況及び健全化判断比率'!B35="","",'各会計、関係団体の財政状況及び健全化判断比率'!B35)</f>
        <v>食肉センター食肉市場特別会計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四日市港管理組合（一般会計）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四日市市生活環境公社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IF('各会計、関係団体の財政状況及び健全化判断比率'!B36="","",'各会計、関係団体の財政状況及び健全化判断比率'!B36)</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　〃（港湾整備事業特別会計）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ディア四日市</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朝明広域衛生組合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三重北勢地域地場産業振興センター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競輪事業特別会計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三重県市町総合事務組合（一般会計）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四日市市文化まちづくり財団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　〃（退職手当特別会計）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四日市あすなろう鉄道</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　〃（デジタル地図特別会計）</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三重県四日市畜産公社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　〃（共同研修特別会計）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　〃（物品特別会計）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　〃（消防救急無線特別会計）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　〃（公平委員会特別会計）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ojPPq9xx/r4CR9JMzHakqtre85rM01kHtIuHOSXkIoCfoqv060zXmBhRtJpcMg6ujjdlpFAq7DCChA3Aj/KHOA==" saltValue="MmESmt6peVm3TtL9uVUEcw==" spinCount="100000" sheet="1" objects="1" scenarios="1"/>
  <customSheetViews>
    <customSheetView guid="{289319F2-BA7B-4053-AED9-4D7CEBE76CEC}"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568</v>
      </c>
      <c r="D34" s="1248"/>
      <c r="E34" s="1249"/>
      <c r="F34" s="32">
        <v>16.5</v>
      </c>
      <c r="G34" s="33">
        <v>17.59</v>
      </c>
      <c r="H34" s="33">
        <v>16.97</v>
      </c>
      <c r="I34" s="33">
        <v>15.51</v>
      </c>
      <c r="J34" s="34">
        <v>13</v>
      </c>
      <c r="K34" s="22"/>
      <c r="L34" s="22"/>
      <c r="M34" s="22"/>
      <c r="N34" s="22"/>
      <c r="O34" s="22"/>
      <c r="P34" s="22"/>
    </row>
    <row r="35" spans="1:16" ht="39" customHeight="1" x14ac:dyDescent="0.15">
      <c r="A35" s="22"/>
      <c r="B35" s="35"/>
      <c r="C35" s="1242" t="s">
        <v>569</v>
      </c>
      <c r="D35" s="1243"/>
      <c r="E35" s="1244"/>
      <c r="F35" s="36">
        <v>5.99</v>
      </c>
      <c r="G35" s="37">
        <v>5.75</v>
      </c>
      <c r="H35" s="37">
        <v>5.65</v>
      </c>
      <c r="I35" s="37">
        <v>6.04</v>
      </c>
      <c r="J35" s="38">
        <v>5.17</v>
      </c>
      <c r="K35" s="22"/>
      <c r="L35" s="22"/>
      <c r="M35" s="22"/>
      <c r="N35" s="22"/>
      <c r="O35" s="22"/>
      <c r="P35" s="22"/>
    </row>
    <row r="36" spans="1:16" ht="39" customHeight="1" x14ac:dyDescent="0.15">
      <c r="A36" s="22"/>
      <c r="B36" s="35"/>
      <c r="C36" s="1242" t="s">
        <v>570</v>
      </c>
      <c r="D36" s="1243"/>
      <c r="E36" s="1244"/>
      <c r="F36" s="36">
        <v>4.62</v>
      </c>
      <c r="G36" s="37">
        <v>4.3899999999999997</v>
      </c>
      <c r="H36" s="37">
        <v>4.32</v>
      </c>
      <c r="I36" s="37">
        <v>4.3899999999999997</v>
      </c>
      <c r="J36" s="38">
        <v>3.38</v>
      </c>
      <c r="K36" s="22"/>
      <c r="L36" s="22"/>
      <c r="M36" s="22"/>
      <c r="N36" s="22"/>
      <c r="O36" s="22"/>
      <c r="P36" s="22"/>
    </row>
    <row r="37" spans="1:16" ht="39" customHeight="1" x14ac:dyDescent="0.15">
      <c r="A37" s="22"/>
      <c r="B37" s="35"/>
      <c r="C37" s="1242" t="s">
        <v>571</v>
      </c>
      <c r="D37" s="1243"/>
      <c r="E37" s="1244"/>
      <c r="F37" s="36">
        <v>3.64</v>
      </c>
      <c r="G37" s="37">
        <v>2.2200000000000002</v>
      </c>
      <c r="H37" s="37">
        <v>3.34</v>
      </c>
      <c r="I37" s="37">
        <v>3.13</v>
      </c>
      <c r="J37" s="38">
        <v>2.96</v>
      </c>
      <c r="K37" s="22"/>
      <c r="L37" s="22"/>
      <c r="M37" s="22"/>
      <c r="N37" s="22"/>
      <c r="O37" s="22"/>
      <c r="P37" s="22"/>
    </row>
    <row r="38" spans="1:16" ht="39" customHeight="1" x14ac:dyDescent="0.15">
      <c r="A38" s="22"/>
      <c r="B38" s="35"/>
      <c r="C38" s="1242" t="s">
        <v>572</v>
      </c>
      <c r="D38" s="1243"/>
      <c r="E38" s="1244"/>
      <c r="F38" s="36">
        <v>1.36</v>
      </c>
      <c r="G38" s="37">
        <v>1.51</v>
      </c>
      <c r="H38" s="37">
        <v>1.71</v>
      </c>
      <c r="I38" s="37">
        <v>1.43</v>
      </c>
      <c r="J38" s="38">
        <v>1.34</v>
      </c>
      <c r="K38" s="22"/>
      <c r="L38" s="22"/>
      <c r="M38" s="22"/>
      <c r="N38" s="22"/>
      <c r="O38" s="22"/>
      <c r="P38" s="22"/>
    </row>
    <row r="39" spans="1:16" ht="39" customHeight="1" x14ac:dyDescent="0.15">
      <c r="A39" s="22"/>
      <c r="B39" s="35"/>
      <c r="C39" s="1242" t="s">
        <v>573</v>
      </c>
      <c r="D39" s="1243"/>
      <c r="E39" s="1244"/>
      <c r="F39" s="36">
        <v>2.77</v>
      </c>
      <c r="G39" s="37">
        <v>3.17</v>
      </c>
      <c r="H39" s="37">
        <v>1.71</v>
      </c>
      <c r="I39" s="37">
        <v>1.9</v>
      </c>
      <c r="J39" s="38">
        <v>1.26</v>
      </c>
      <c r="K39" s="22"/>
      <c r="L39" s="22"/>
      <c r="M39" s="22"/>
      <c r="N39" s="22"/>
      <c r="O39" s="22"/>
      <c r="P39" s="22"/>
    </row>
    <row r="40" spans="1:16" ht="39" customHeight="1" x14ac:dyDescent="0.15">
      <c r="A40" s="22"/>
      <c r="B40" s="35"/>
      <c r="C40" s="1242" t="s">
        <v>574</v>
      </c>
      <c r="D40" s="1243"/>
      <c r="E40" s="1244"/>
      <c r="F40" s="36">
        <v>2.14</v>
      </c>
      <c r="G40" s="37">
        <v>2.72</v>
      </c>
      <c r="H40" s="37">
        <v>2.78</v>
      </c>
      <c r="I40" s="37">
        <v>0.19</v>
      </c>
      <c r="J40" s="38">
        <v>0.19</v>
      </c>
      <c r="K40" s="22"/>
      <c r="L40" s="22"/>
      <c r="M40" s="22"/>
      <c r="N40" s="22"/>
      <c r="O40" s="22"/>
      <c r="P40" s="22"/>
    </row>
    <row r="41" spans="1:16" ht="39" customHeight="1" x14ac:dyDescent="0.15">
      <c r="A41" s="22"/>
      <c r="B41" s="35"/>
      <c r="C41" s="1242" t="s">
        <v>575</v>
      </c>
      <c r="D41" s="1243"/>
      <c r="E41" s="1244"/>
      <c r="F41" s="36">
        <v>0.02</v>
      </c>
      <c r="G41" s="37">
        <v>0.02</v>
      </c>
      <c r="H41" s="37">
        <v>0.03</v>
      </c>
      <c r="I41" s="37">
        <v>0.03</v>
      </c>
      <c r="J41" s="38">
        <v>0.04</v>
      </c>
      <c r="K41" s="22"/>
      <c r="L41" s="22"/>
      <c r="M41" s="22"/>
      <c r="N41" s="22"/>
      <c r="O41" s="22"/>
      <c r="P41" s="22"/>
    </row>
    <row r="42" spans="1:16" ht="39" customHeight="1" x14ac:dyDescent="0.15">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577</v>
      </c>
      <c r="D43" s="1246"/>
      <c r="E43" s="1247"/>
      <c r="F43" s="41">
        <v>0.1</v>
      </c>
      <c r="G43" s="42">
        <v>0.76</v>
      </c>
      <c r="H43" s="42">
        <v>0.23</v>
      </c>
      <c r="I43" s="42">
        <v>0.22</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2BbnT6J6qHF21q7NqKny4NO10gttSpSSE8HmZi5hQlKFHmgZFGlKt8oPPCRDa1RFc0Hi2kkbgIrQWUFHBxzFA==" saltValue="+By7Gs6v5zEJ5jsa/ga91g==" spinCount="100000" sheet="1" objects="1" scenarios="1"/>
  <customSheetViews>
    <customSheetView guid="{289319F2-BA7B-4053-AED9-4D7CEBE76CEC}"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10576</v>
      </c>
      <c r="L45" s="60">
        <v>9667</v>
      </c>
      <c r="M45" s="60">
        <v>9008</v>
      </c>
      <c r="N45" s="60">
        <v>7945</v>
      </c>
      <c r="O45" s="61">
        <v>7452</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14</v>
      </c>
      <c r="F48" s="1252"/>
      <c r="G48" s="1252"/>
      <c r="H48" s="1252"/>
      <c r="I48" s="1252"/>
      <c r="J48" s="1253"/>
      <c r="K48" s="63">
        <v>6017</v>
      </c>
      <c r="L48" s="64">
        <v>6491</v>
      </c>
      <c r="M48" s="64">
        <v>6628</v>
      </c>
      <c r="N48" s="64">
        <v>5197</v>
      </c>
      <c r="O48" s="65">
        <v>4710</v>
      </c>
      <c r="P48" s="48"/>
      <c r="Q48" s="48"/>
      <c r="R48" s="48"/>
      <c r="S48" s="48"/>
      <c r="T48" s="48"/>
      <c r="U48" s="48"/>
    </row>
    <row r="49" spans="1:21" ht="30.75" customHeight="1" x14ac:dyDescent="0.15">
      <c r="A49" s="48"/>
      <c r="B49" s="1270"/>
      <c r="C49" s="1271"/>
      <c r="D49" s="62"/>
      <c r="E49" s="1252" t="s">
        <v>15</v>
      </c>
      <c r="F49" s="1252"/>
      <c r="G49" s="1252"/>
      <c r="H49" s="1252"/>
      <c r="I49" s="1252"/>
      <c r="J49" s="1253"/>
      <c r="K49" s="63">
        <v>888</v>
      </c>
      <c r="L49" s="64">
        <v>860</v>
      </c>
      <c r="M49" s="64">
        <v>768</v>
      </c>
      <c r="N49" s="64">
        <v>783</v>
      </c>
      <c r="O49" s="65">
        <v>803</v>
      </c>
      <c r="P49" s="48"/>
      <c r="Q49" s="48"/>
      <c r="R49" s="48"/>
      <c r="S49" s="48"/>
      <c r="T49" s="48"/>
      <c r="U49" s="48"/>
    </row>
    <row r="50" spans="1:21" ht="30.75" customHeight="1" x14ac:dyDescent="0.15">
      <c r="A50" s="48"/>
      <c r="B50" s="1270"/>
      <c r="C50" s="1271"/>
      <c r="D50" s="62"/>
      <c r="E50" s="1252" t="s">
        <v>16</v>
      </c>
      <c r="F50" s="1252"/>
      <c r="G50" s="1252"/>
      <c r="H50" s="1252"/>
      <c r="I50" s="1252"/>
      <c r="J50" s="1253"/>
      <c r="K50" s="63">
        <v>457</v>
      </c>
      <c r="L50" s="64">
        <v>447</v>
      </c>
      <c r="M50" s="64">
        <v>407</v>
      </c>
      <c r="N50" s="64">
        <v>353</v>
      </c>
      <c r="O50" s="65">
        <v>212</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12839</v>
      </c>
      <c r="L52" s="64">
        <v>12718</v>
      </c>
      <c r="M52" s="64">
        <v>12469</v>
      </c>
      <c r="N52" s="64">
        <v>11825</v>
      </c>
      <c r="O52" s="65">
        <v>11598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5099</v>
      </c>
      <c r="L53" s="69">
        <v>4747</v>
      </c>
      <c r="M53" s="69">
        <v>4342</v>
      </c>
      <c r="N53" s="69">
        <v>2453</v>
      </c>
      <c r="O53" s="70">
        <v>1579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586</v>
      </c>
      <c r="L57" s="84" t="s">
        <v>587</v>
      </c>
      <c r="M57" s="84" t="s">
        <v>586</v>
      </c>
      <c r="N57" s="84" t="s">
        <v>586</v>
      </c>
      <c r="O57" s="85" t="s">
        <v>588</v>
      </c>
    </row>
    <row r="58" spans="1:21" ht="31.5" customHeight="1" thickBot="1" x14ac:dyDescent="0.2">
      <c r="B58" s="1260"/>
      <c r="C58" s="1261"/>
      <c r="D58" s="1265" t="s">
        <v>26</v>
      </c>
      <c r="E58" s="1266"/>
      <c r="F58" s="1266"/>
      <c r="G58" s="1266"/>
      <c r="H58" s="1266"/>
      <c r="I58" s="1266"/>
      <c r="J58" s="1267"/>
      <c r="K58" s="86" t="s">
        <v>586</v>
      </c>
      <c r="L58" s="87" t="s">
        <v>586</v>
      </c>
      <c r="M58" s="87" t="s">
        <v>588</v>
      </c>
      <c r="N58" s="87" t="s">
        <v>586</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1Qv0zgQBLNbXSZRqQICFa8CKtGOp1xICUH1/NZQOxiI+yYVw8eb6Xt5hD9x9PP9H+LsxxgpDNi8joJN/jeGw==" saltValue="jrxuyjhg6DWTehsOP1DOVg==" spinCount="100000" sheet="1" objects="1" scenarios="1"/>
  <customSheetViews>
    <customSheetView guid="{289319F2-BA7B-4053-AED9-4D7CEBE76CEC}"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88" t="s">
        <v>29</v>
      </c>
      <c r="C41" s="1289"/>
      <c r="D41" s="102"/>
      <c r="E41" s="1290" t="s">
        <v>30</v>
      </c>
      <c r="F41" s="1290"/>
      <c r="G41" s="1290"/>
      <c r="H41" s="1291"/>
      <c r="I41" s="103">
        <v>73923</v>
      </c>
      <c r="J41" s="104">
        <v>68683</v>
      </c>
      <c r="K41" s="104">
        <v>61968</v>
      </c>
      <c r="L41" s="104">
        <v>56837</v>
      </c>
      <c r="M41" s="105">
        <v>53591</v>
      </c>
    </row>
    <row r="42" spans="2:13" ht="27.75" customHeight="1" x14ac:dyDescent="0.15">
      <c r="B42" s="1278"/>
      <c r="C42" s="1279"/>
      <c r="D42" s="106"/>
      <c r="E42" s="1282" t="s">
        <v>31</v>
      </c>
      <c r="F42" s="1282"/>
      <c r="G42" s="1282"/>
      <c r="H42" s="1283"/>
      <c r="I42" s="107">
        <v>2581</v>
      </c>
      <c r="J42" s="108">
        <v>2177</v>
      </c>
      <c r="K42" s="108">
        <v>1791</v>
      </c>
      <c r="L42" s="108">
        <v>1449</v>
      </c>
      <c r="M42" s="109">
        <v>2510</v>
      </c>
    </row>
    <row r="43" spans="2:13" ht="27.75" customHeight="1" x14ac:dyDescent="0.15">
      <c r="B43" s="1278"/>
      <c r="C43" s="1279"/>
      <c r="D43" s="106"/>
      <c r="E43" s="1282" t="s">
        <v>32</v>
      </c>
      <c r="F43" s="1282"/>
      <c r="G43" s="1282"/>
      <c r="H43" s="1283"/>
      <c r="I43" s="107">
        <v>70742</v>
      </c>
      <c r="J43" s="108">
        <v>70792</v>
      </c>
      <c r="K43" s="108">
        <v>70529</v>
      </c>
      <c r="L43" s="108">
        <v>65714</v>
      </c>
      <c r="M43" s="109">
        <v>58514</v>
      </c>
    </row>
    <row r="44" spans="2:13" ht="27.75" customHeight="1" x14ac:dyDescent="0.15">
      <c r="B44" s="1278"/>
      <c r="C44" s="1279"/>
      <c r="D44" s="106"/>
      <c r="E44" s="1282" t="s">
        <v>33</v>
      </c>
      <c r="F44" s="1282"/>
      <c r="G44" s="1282"/>
      <c r="H44" s="1283"/>
      <c r="I44" s="107">
        <v>7997</v>
      </c>
      <c r="J44" s="108">
        <v>8235</v>
      </c>
      <c r="K44" s="108">
        <v>8470</v>
      </c>
      <c r="L44" s="108">
        <v>8280</v>
      </c>
      <c r="M44" s="109">
        <v>7984</v>
      </c>
    </row>
    <row r="45" spans="2:13" ht="27.75" customHeight="1" x14ac:dyDescent="0.15">
      <c r="B45" s="1278"/>
      <c r="C45" s="1279"/>
      <c r="D45" s="106"/>
      <c r="E45" s="1282" t="s">
        <v>34</v>
      </c>
      <c r="F45" s="1282"/>
      <c r="G45" s="1282"/>
      <c r="H45" s="1283"/>
      <c r="I45" s="107">
        <v>14717</v>
      </c>
      <c r="J45" s="108">
        <v>13956</v>
      </c>
      <c r="K45" s="108">
        <v>13914</v>
      </c>
      <c r="L45" s="108">
        <v>13707</v>
      </c>
      <c r="M45" s="109">
        <v>13361</v>
      </c>
    </row>
    <row r="46" spans="2:13" ht="27.75" customHeight="1" x14ac:dyDescent="0.15">
      <c r="B46" s="1278"/>
      <c r="C46" s="1279"/>
      <c r="D46" s="110"/>
      <c r="E46" s="1282" t="s">
        <v>35</v>
      </c>
      <c r="F46" s="1282"/>
      <c r="G46" s="1282"/>
      <c r="H46" s="1283"/>
      <c r="I46" s="107">
        <v>10552</v>
      </c>
      <c r="J46" s="108">
        <v>10628</v>
      </c>
      <c r="K46" s="108">
        <v>10710</v>
      </c>
      <c r="L46" s="108">
        <v>6</v>
      </c>
      <c r="M46" s="109" t="s">
        <v>521</v>
      </c>
    </row>
    <row r="47" spans="2:13" ht="27.75" customHeight="1" x14ac:dyDescent="0.15">
      <c r="B47" s="1278"/>
      <c r="C47" s="1279"/>
      <c r="D47" s="111"/>
      <c r="E47" s="1292" t="s">
        <v>36</v>
      </c>
      <c r="F47" s="1293"/>
      <c r="G47" s="1293"/>
      <c r="H47" s="1294"/>
      <c r="I47" s="107" t="s">
        <v>521</v>
      </c>
      <c r="J47" s="108" t="s">
        <v>521</v>
      </c>
      <c r="K47" s="108" t="s">
        <v>521</v>
      </c>
      <c r="L47" s="108" t="s">
        <v>521</v>
      </c>
      <c r="M47" s="109" t="s">
        <v>521</v>
      </c>
    </row>
    <row r="48" spans="2:13" ht="27.75" customHeight="1" x14ac:dyDescent="0.15">
      <c r="B48" s="1278"/>
      <c r="C48" s="1279"/>
      <c r="D48" s="106"/>
      <c r="E48" s="1282" t="s">
        <v>37</v>
      </c>
      <c r="F48" s="1282"/>
      <c r="G48" s="1282"/>
      <c r="H48" s="1283"/>
      <c r="I48" s="107" t="s">
        <v>521</v>
      </c>
      <c r="J48" s="108" t="s">
        <v>521</v>
      </c>
      <c r="K48" s="108" t="s">
        <v>521</v>
      </c>
      <c r="L48" s="108" t="s">
        <v>521</v>
      </c>
      <c r="M48" s="109" t="s">
        <v>521</v>
      </c>
    </row>
    <row r="49" spans="2:13" ht="27.75" customHeight="1" x14ac:dyDescent="0.15">
      <c r="B49" s="1280"/>
      <c r="C49" s="1281"/>
      <c r="D49" s="106"/>
      <c r="E49" s="1282" t="s">
        <v>38</v>
      </c>
      <c r="F49" s="1282"/>
      <c r="G49" s="1282"/>
      <c r="H49" s="1283"/>
      <c r="I49" s="107" t="s">
        <v>521</v>
      </c>
      <c r="J49" s="108" t="s">
        <v>521</v>
      </c>
      <c r="K49" s="108" t="s">
        <v>521</v>
      </c>
      <c r="L49" s="108" t="s">
        <v>521</v>
      </c>
      <c r="M49" s="109" t="s">
        <v>521</v>
      </c>
    </row>
    <row r="50" spans="2:13" ht="27.75" customHeight="1" x14ac:dyDescent="0.15">
      <c r="B50" s="1276" t="s">
        <v>39</v>
      </c>
      <c r="C50" s="1277"/>
      <c r="D50" s="112"/>
      <c r="E50" s="1282" t="s">
        <v>40</v>
      </c>
      <c r="F50" s="1282"/>
      <c r="G50" s="1282"/>
      <c r="H50" s="1283"/>
      <c r="I50" s="107">
        <v>32158</v>
      </c>
      <c r="J50" s="108">
        <v>33283</v>
      </c>
      <c r="K50" s="108">
        <v>36301</v>
      </c>
      <c r="L50" s="108">
        <v>46778</v>
      </c>
      <c r="M50" s="109">
        <v>49244</v>
      </c>
    </row>
    <row r="51" spans="2:13" ht="27.75" customHeight="1" x14ac:dyDescent="0.15">
      <c r="B51" s="1278"/>
      <c r="C51" s="1279"/>
      <c r="D51" s="106"/>
      <c r="E51" s="1282" t="s">
        <v>41</v>
      </c>
      <c r="F51" s="1282"/>
      <c r="G51" s="1282"/>
      <c r="H51" s="1283"/>
      <c r="I51" s="107">
        <v>23354</v>
      </c>
      <c r="J51" s="108">
        <v>22381</v>
      </c>
      <c r="K51" s="108">
        <v>19520</v>
      </c>
      <c r="L51" s="108">
        <v>17655</v>
      </c>
      <c r="M51" s="109">
        <v>16201</v>
      </c>
    </row>
    <row r="52" spans="2:13" ht="27.75" customHeight="1" x14ac:dyDescent="0.15">
      <c r="B52" s="1280"/>
      <c r="C52" s="1281"/>
      <c r="D52" s="106"/>
      <c r="E52" s="1282" t="s">
        <v>42</v>
      </c>
      <c r="F52" s="1282"/>
      <c r="G52" s="1282"/>
      <c r="H52" s="1283"/>
      <c r="I52" s="107">
        <v>102827</v>
      </c>
      <c r="J52" s="108">
        <v>96806</v>
      </c>
      <c r="K52" s="108">
        <v>90511</v>
      </c>
      <c r="L52" s="108">
        <v>85075</v>
      </c>
      <c r="M52" s="109">
        <v>79629</v>
      </c>
    </row>
    <row r="53" spans="2:13" ht="27.75" customHeight="1" thickBot="1" x14ac:dyDescent="0.2">
      <c r="B53" s="1284" t="s">
        <v>43</v>
      </c>
      <c r="C53" s="1285"/>
      <c r="D53" s="113"/>
      <c r="E53" s="1286" t="s">
        <v>44</v>
      </c>
      <c r="F53" s="1286"/>
      <c r="G53" s="1286"/>
      <c r="H53" s="1287"/>
      <c r="I53" s="114">
        <v>22173</v>
      </c>
      <c r="J53" s="115">
        <v>22001</v>
      </c>
      <c r="K53" s="115">
        <v>21049</v>
      </c>
      <c r="L53" s="115">
        <v>-3514</v>
      </c>
      <c r="M53" s="116">
        <v>-9113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e2P0pZ7BMxv1dbnmLsiuCxuaeOESEx2RkwcyrK7b9goYLmhqm5JzzxByGDUaj2srZyj1rbgJAGvQr7MPn498g==" saltValue="stx2sbXs6DgUQZ4FmwDT9w==" spinCount="100000" sheet="1" objects="1" scenarios="1"/>
  <customSheetViews>
    <customSheetView guid="{289319F2-BA7B-4053-AED9-4D7CEBE76CEC}"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10260</v>
      </c>
      <c r="G55" s="128">
        <v>12498</v>
      </c>
      <c r="H55" s="129">
        <v>13210</v>
      </c>
    </row>
    <row r="56" spans="2:8" ht="52.5" customHeight="1" x14ac:dyDescent="0.15">
      <c r="B56" s="130"/>
      <c r="C56" s="1305" t="s">
        <v>48</v>
      </c>
      <c r="D56" s="1305"/>
      <c r="E56" s="1306"/>
      <c r="F56" s="131">
        <v>313</v>
      </c>
      <c r="G56" s="131">
        <v>313</v>
      </c>
      <c r="H56" s="132">
        <v>314</v>
      </c>
    </row>
    <row r="57" spans="2:8" ht="53.25" customHeight="1" x14ac:dyDescent="0.15">
      <c r="B57" s="130"/>
      <c r="C57" s="1307" t="s">
        <v>49</v>
      </c>
      <c r="D57" s="1307"/>
      <c r="E57" s="1308"/>
      <c r="F57" s="133">
        <v>18875</v>
      </c>
      <c r="G57" s="133">
        <v>25733</v>
      </c>
      <c r="H57" s="134">
        <v>27637</v>
      </c>
    </row>
    <row r="58" spans="2:8" ht="45.75" customHeight="1" x14ac:dyDescent="0.15">
      <c r="B58" s="135"/>
      <c r="C58" s="1295" t="s">
        <v>584</v>
      </c>
      <c r="D58" s="1296"/>
      <c r="E58" s="1297"/>
      <c r="F58" s="136">
        <v>7388</v>
      </c>
      <c r="G58" s="136">
        <v>6978</v>
      </c>
      <c r="H58" s="137">
        <v>8820</v>
      </c>
    </row>
    <row r="59" spans="2:8" ht="45.75" customHeight="1" x14ac:dyDescent="0.15">
      <c r="B59" s="135"/>
      <c r="C59" s="1295" t="s">
        <v>585</v>
      </c>
      <c r="D59" s="1296"/>
      <c r="E59" s="1297"/>
      <c r="F59" s="136">
        <v>0</v>
      </c>
      <c r="G59" s="136">
        <v>7280</v>
      </c>
      <c r="H59" s="137">
        <v>8283</v>
      </c>
    </row>
    <row r="60" spans="2:8" ht="45.75" customHeight="1" x14ac:dyDescent="0.15">
      <c r="B60" s="135"/>
      <c r="C60" s="1295" t="s">
        <v>621</v>
      </c>
      <c r="D60" s="1296"/>
      <c r="E60" s="1297"/>
      <c r="F60" s="136">
        <v>3688</v>
      </c>
      <c r="G60" s="136">
        <v>3689</v>
      </c>
      <c r="H60" s="137">
        <v>3691</v>
      </c>
    </row>
    <row r="61" spans="2:8" ht="45.75" customHeight="1" x14ac:dyDescent="0.15">
      <c r="B61" s="135"/>
      <c r="C61" s="1295" t="s">
        <v>622</v>
      </c>
      <c r="D61" s="1296"/>
      <c r="E61" s="1297"/>
      <c r="F61" s="136">
        <v>2641</v>
      </c>
      <c r="G61" s="136">
        <v>2532</v>
      </c>
      <c r="H61" s="137">
        <v>2409</v>
      </c>
    </row>
    <row r="62" spans="2:8" ht="45.75" customHeight="1" thickBot="1" x14ac:dyDescent="0.2">
      <c r="B62" s="138"/>
      <c r="C62" s="1298" t="s">
        <v>623</v>
      </c>
      <c r="D62" s="1299"/>
      <c r="E62" s="1300"/>
      <c r="F62" s="139">
        <v>1689</v>
      </c>
      <c r="G62" s="139">
        <v>1789</v>
      </c>
      <c r="H62" s="140">
        <v>1160</v>
      </c>
    </row>
    <row r="63" spans="2:8" ht="52.5" customHeight="1" thickBot="1" x14ac:dyDescent="0.2">
      <c r="B63" s="141"/>
      <c r="C63" s="1301" t="s">
        <v>50</v>
      </c>
      <c r="D63" s="1301"/>
      <c r="E63" s="1302"/>
      <c r="F63" s="142">
        <v>29449</v>
      </c>
      <c r="G63" s="142">
        <v>38544</v>
      </c>
      <c r="H63" s="143">
        <v>41161</v>
      </c>
    </row>
    <row r="64" spans="2:8" ht="15" customHeight="1" x14ac:dyDescent="0.15"/>
  </sheetData>
  <sheetProtection algorithmName="SHA-512" hashValue="TgOUblY4HisGw4otVnviloydPwPESV8ZxSdJcPG6y5zMx31Pt1grcqlEJh85msjpu/U++rafDnses1ua3iSPYw==" saltValue="V1xIULLf7c18DCkq3RkIyw==" spinCount="100000" sheet="1" objects="1" scenarios="1"/>
  <customSheetViews>
    <customSheetView guid="{289319F2-BA7B-4053-AED9-4D7CEBE76CEC}"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D61" sqref="CD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627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629</v>
      </c>
      <c r="AO51" s="1312"/>
      <c r="AP51" s="1312"/>
      <c r="AQ51" s="1312"/>
      <c r="AR51" s="1312"/>
      <c r="AS51" s="1312"/>
      <c r="AT51" s="1312"/>
      <c r="AU51" s="1312"/>
      <c r="AV51" s="1312"/>
      <c r="AW51" s="1312"/>
      <c r="AX51" s="1312"/>
      <c r="AY51" s="1312"/>
      <c r="AZ51" s="1312"/>
      <c r="BA51" s="1312"/>
      <c r="BB51" s="1312" t="s">
        <v>630</v>
      </c>
      <c r="BC51" s="1312"/>
      <c r="BD51" s="1312"/>
      <c r="BE51" s="1312"/>
      <c r="BF51" s="1312"/>
      <c r="BG51" s="1312"/>
      <c r="BH51" s="1312"/>
      <c r="BI51" s="1312"/>
      <c r="BJ51" s="1312"/>
      <c r="BK51" s="1312"/>
      <c r="BL51" s="1312"/>
      <c r="BM51" s="1312"/>
      <c r="BN51" s="1312"/>
      <c r="BO51" s="1312"/>
      <c r="BP51" s="1309">
        <v>37.5</v>
      </c>
      <c r="BQ51" s="1309"/>
      <c r="BR51" s="1309"/>
      <c r="BS51" s="1309"/>
      <c r="BT51" s="1309"/>
      <c r="BU51" s="1309"/>
      <c r="BV51" s="1309"/>
      <c r="BW51" s="1309"/>
      <c r="BX51" s="1309">
        <v>36.700000000000003</v>
      </c>
      <c r="BY51" s="1309"/>
      <c r="BZ51" s="1309"/>
      <c r="CA51" s="1309"/>
      <c r="CB51" s="1309"/>
      <c r="CC51" s="1309"/>
      <c r="CD51" s="1309"/>
      <c r="CE51" s="1309"/>
      <c r="CF51" s="1309">
        <v>34.4</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631</v>
      </c>
      <c r="BC53" s="1312"/>
      <c r="BD53" s="1312"/>
      <c r="BE53" s="1312"/>
      <c r="BF53" s="1312"/>
      <c r="BG53" s="1312"/>
      <c r="BH53" s="1312"/>
      <c r="BI53" s="1312"/>
      <c r="BJ53" s="1312"/>
      <c r="BK53" s="1312"/>
      <c r="BL53" s="1312"/>
      <c r="BM53" s="1312"/>
      <c r="BN53" s="1312"/>
      <c r="BO53" s="1312"/>
      <c r="BP53" s="1309">
        <v>66.2</v>
      </c>
      <c r="BQ53" s="1309"/>
      <c r="BR53" s="1309"/>
      <c r="BS53" s="1309"/>
      <c r="BT53" s="1309"/>
      <c r="BU53" s="1309"/>
      <c r="BV53" s="1309"/>
      <c r="BW53" s="1309"/>
      <c r="BX53" s="1309">
        <v>67.099999999999994</v>
      </c>
      <c r="BY53" s="1309"/>
      <c r="BZ53" s="1309"/>
      <c r="CA53" s="1309"/>
      <c r="CB53" s="1309"/>
      <c r="CC53" s="1309"/>
      <c r="CD53" s="1309"/>
      <c r="CE53" s="1309"/>
      <c r="CF53" s="1309">
        <v>67.900000000000006</v>
      </c>
      <c r="CG53" s="1309"/>
      <c r="CH53" s="1309"/>
      <c r="CI53" s="1309"/>
      <c r="CJ53" s="1309"/>
      <c r="CK53" s="1309"/>
      <c r="CL53" s="1309"/>
      <c r="CM53" s="1309"/>
      <c r="CN53" s="1309">
        <v>68.2</v>
      </c>
      <c r="CO53" s="1309"/>
      <c r="CP53" s="1309"/>
      <c r="CQ53" s="1309"/>
      <c r="CR53" s="1309"/>
      <c r="CS53" s="1309"/>
      <c r="CT53" s="1309"/>
      <c r="CU53" s="1309"/>
      <c r="CV53" s="1309">
        <v>68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632</v>
      </c>
      <c r="AO55" s="1314"/>
      <c r="AP55" s="1314"/>
      <c r="AQ55" s="1314"/>
      <c r="AR55" s="1314"/>
      <c r="AS55" s="1314"/>
      <c r="AT55" s="1314"/>
      <c r="AU55" s="1314"/>
      <c r="AV55" s="1314"/>
      <c r="AW55" s="1314"/>
      <c r="AX55" s="1314"/>
      <c r="AY55" s="1314"/>
      <c r="AZ55" s="1314"/>
      <c r="BA55" s="1314"/>
      <c r="BB55" s="1312" t="s">
        <v>630</v>
      </c>
      <c r="BC55" s="1312"/>
      <c r="BD55" s="1312"/>
      <c r="BE55" s="1312"/>
      <c r="BF55" s="1312"/>
      <c r="BG55" s="1312"/>
      <c r="BH55" s="1312"/>
      <c r="BI55" s="1312"/>
      <c r="BJ55" s="1312"/>
      <c r="BK55" s="1312"/>
      <c r="BL55" s="1312"/>
      <c r="BM55" s="1312"/>
      <c r="BN55" s="1312"/>
      <c r="BO55" s="1312"/>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09">
        <v>19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631</v>
      </c>
      <c r="BC57" s="1312"/>
      <c r="BD57" s="1312"/>
      <c r="BE57" s="1312"/>
      <c r="BF57" s="1312"/>
      <c r="BG57" s="1312"/>
      <c r="BH57" s="1312"/>
      <c r="BI57" s="1312"/>
      <c r="BJ57" s="1312"/>
      <c r="BK57" s="1312"/>
      <c r="BL57" s="1312"/>
      <c r="BM57" s="1312"/>
      <c r="BN57" s="1312"/>
      <c r="BO57" s="1312"/>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09">
        <v>61.3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633</v>
      </c>
    </row>
    <row r="64" spans="1:109" x14ac:dyDescent="0.15">
      <c r="B64" s="395"/>
      <c r="G64" s="402"/>
      <c r="I64" s="415"/>
      <c r="J64" s="415"/>
      <c r="K64" s="415"/>
      <c r="L64" s="415"/>
      <c r="M64" s="415"/>
      <c r="N64" s="416"/>
      <c r="AM64" s="402"/>
      <c r="AN64" s="402" t="s">
        <v>626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634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629</v>
      </c>
      <c r="AO73" s="1312"/>
      <c r="AP73" s="1312"/>
      <c r="AQ73" s="1312"/>
      <c r="AR73" s="1312"/>
      <c r="AS73" s="1312"/>
      <c r="AT73" s="1312"/>
      <c r="AU73" s="1312"/>
      <c r="AV73" s="1312"/>
      <c r="AW73" s="1312"/>
      <c r="AX73" s="1312"/>
      <c r="AY73" s="1312"/>
      <c r="AZ73" s="1312"/>
      <c r="BA73" s="1312"/>
      <c r="BB73" s="1312" t="s">
        <v>630</v>
      </c>
      <c r="BC73" s="1312"/>
      <c r="BD73" s="1312"/>
      <c r="BE73" s="1312"/>
      <c r="BF73" s="1312"/>
      <c r="BG73" s="1312"/>
      <c r="BH73" s="1312"/>
      <c r="BI73" s="1312"/>
      <c r="BJ73" s="1312"/>
      <c r="BK73" s="1312"/>
      <c r="BL73" s="1312"/>
      <c r="BM73" s="1312"/>
      <c r="BN73" s="1312"/>
      <c r="BO73" s="1312"/>
      <c r="BP73" s="1309">
        <v>37.5</v>
      </c>
      <c r="BQ73" s="1309"/>
      <c r="BR73" s="1309"/>
      <c r="BS73" s="1309"/>
      <c r="BT73" s="1309"/>
      <c r="BU73" s="1309"/>
      <c r="BV73" s="1309"/>
      <c r="BW73" s="1309"/>
      <c r="BX73" s="1309">
        <v>36.700000000000003</v>
      </c>
      <c r="BY73" s="1309"/>
      <c r="BZ73" s="1309"/>
      <c r="CA73" s="1309"/>
      <c r="CB73" s="1309"/>
      <c r="CC73" s="1309"/>
      <c r="CD73" s="1309"/>
      <c r="CE73" s="1309"/>
      <c r="CF73" s="1309">
        <v>34.4</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635</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8.6999999999999993</v>
      </c>
      <c r="BY75" s="1309"/>
      <c r="BZ75" s="1309"/>
      <c r="CA75" s="1309"/>
      <c r="CB75" s="1309"/>
      <c r="CC75" s="1309"/>
      <c r="CD75" s="1309"/>
      <c r="CE75" s="1309"/>
      <c r="CF75" s="1309">
        <v>7.8</v>
      </c>
      <c r="CG75" s="1309"/>
      <c r="CH75" s="1309"/>
      <c r="CI75" s="1309"/>
      <c r="CJ75" s="1309"/>
      <c r="CK75" s="1309"/>
      <c r="CL75" s="1309"/>
      <c r="CM75" s="1309"/>
      <c r="CN75" s="1309">
        <v>6.2</v>
      </c>
      <c r="CO75" s="1309"/>
      <c r="CP75" s="1309"/>
      <c r="CQ75" s="1309"/>
      <c r="CR75" s="1309"/>
      <c r="CS75" s="1309"/>
      <c r="CT75" s="1309"/>
      <c r="CU75" s="1309"/>
      <c r="CV75" s="1309">
        <v>4.2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632</v>
      </c>
      <c r="AO77" s="1314"/>
      <c r="AP77" s="1314"/>
      <c r="AQ77" s="1314"/>
      <c r="AR77" s="1314"/>
      <c r="AS77" s="1314"/>
      <c r="AT77" s="1314"/>
      <c r="AU77" s="1314"/>
      <c r="AV77" s="1314"/>
      <c r="AW77" s="1314"/>
      <c r="AX77" s="1314"/>
      <c r="AY77" s="1314"/>
      <c r="AZ77" s="1314"/>
      <c r="BA77" s="1314"/>
      <c r="BB77" s="1312" t="s">
        <v>630</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19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635</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3.6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odH1Bu1X3paFdgCLbV/4ZgYwlIa+WS5UYJbh3V/S6YFbrq5Dkexj+kkwaCJjGRgXpJRmy/aDcf6fApbGTTPFg==" saltValue="yuONZc5Z+FgjNxQXlPXOK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D61" sqref="CD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636</v>
      </c>
    </row>
  </sheetData>
  <sheetProtection algorithmName="SHA-512" hashValue="mzL1Rfz2xfqHdI/pUsDe9wGgPDXEqKrTXKjE2p3cZtqh+JIaUXCLsBKCFh78AfSHfbua+zJ7mA0zdNKokDnSPw==" saltValue="ySbHk/4n+WBCMwLfsr7D8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06" zoomScaleNormal="100" zoomScaleSheetLayoutView="55" workbookViewId="0">
      <selection activeCell="CD61" sqref="CD6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epdmRhRgkhEPWnvU8weH2lDDq7oZYUf/Hm4Uts5r2CAq8kfl4GagGa8zId3HLbJ1qIplorOmi8EM8Gv3aTtgQ==" saltValue="oW6kKH+KtW/6qX1UKg9p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71880</v>
      </c>
      <c r="E3" s="162"/>
      <c r="F3" s="163">
        <v>43554</v>
      </c>
      <c r="G3" s="164"/>
      <c r="H3" s="165"/>
    </row>
    <row r="4" spans="1:8" x14ac:dyDescent="0.15">
      <c r="A4" s="166"/>
      <c r="B4" s="167"/>
      <c r="C4" s="168"/>
      <c r="D4" s="169">
        <v>27826</v>
      </c>
      <c r="E4" s="170"/>
      <c r="F4" s="171">
        <v>24811</v>
      </c>
      <c r="G4" s="172"/>
      <c r="H4" s="173"/>
    </row>
    <row r="5" spans="1:8" x14ac:dyDescent="0.15">
      <c r="A5" s="154" t="s">
        <v>554</v>
      </c>
      <c r="B5" s="159"/>
      <c r="C5" s="160"/>
      <c r="D5" s="161">
        <v>37048</v>
      </c>
      <c r="E5" s="162"/>
      <c r="F5" s="163">
        <v>42581</v>
      </c>
      <c r="G5" s="164"/>
      <c r="H5" s="165"/>
    </row>
    <row r="6" spans="1:8" x14ac:dyDescent="0.15">
      <c r="A6" s="166"/>
      <c r="B6" s="167"/>
      <c r="C6" s="168"/>
      <c r="D6" s="169">
        <v>27552</v>
      </c>
      <c r="E6" s="170"/>
      <c r="F6" s="171">
        <v>24354</v>
      </c>
      <c r="G6" s="172"/>
      <c r="H6" s="173"/>
    </row>
    <row r="7" spans="1:8" x14ac:dyDescent="0.15">
      <c r="A7" s="154" t="s">
        <v>555</v>
      </c>
      <c r="B7" s="159"/>
      <c r="C7" s="160"/>
      <c r="D7" s="161">
        <v>44510</v>
      </c>
      <c r="E7" s="162"/>
      <c r="F7" s="163">
        <v>45426</v>
      </c>
      <c r="G7" s="164"/>
      <c r="H7" s="165"/>
    </row>
    <row r="8" spans="1:8" x14ac:dyDescent="0.15">
      <c r="A8" s="166"/>
      <c r="B8" s="167"/>
      <c r="C8" s="168"/>
      <c r="D8" s="169">
        <v>22488</v>
      </c>
      <c r="E8" s="170"/>
      <c r="F8" s="171">
        <v>24508</v>
      </c>
      <c r="G8" s="172"/>
      <c r="H8" s="173"/>
    </row>
    <row r="9" spans="1:8" x14ac:dyDescent="0.15">
      <c r="A9" s="154" t="s">
        <v>556</v>
      </c>
      <c r="B9" s="159"/>
      <c r="C9" s="160"/>
      <c r="D9" s="161">
        <v>56640</v>
      </c>
      <c r="E9" s="162"/>
      <c r="F9" s="163">
        <v>45022</v>
      </c>
      <c r="G9" s="164"/>
      <c r="H9" s="165"/>
    </row>
    <row r="10" spans="1:8" x14ac:dyDescent="0.15">
      <c r="A10" s="166"/>
      <c r="B10" s="167"/>
      <c r="C10" s="168"/>
      <c r="D10" s="169">
        <v>30329</v>
      </c>
      <c r="E10" s="170"/>
      <c r="F10" s="171">
        <v>25247</v>
      </c>
      <c r="G10" s="172"/>
      <c r="H10" s="173"/>
    </row>
    <row r="11" spans="1:8" x14ac:dyDescent="0.15">
      <c r="A11" s="154" t="s">
        <v>557</v>
      </c>
      <c r="B11" s="159"/>
      <c r="C11" s="160"/>
      <c r="D11" s="161">
        <v>72638</v>
      </c>
      <c r="E11" s="162"/>
      <c r="F11" s="163">
        <v>46035</v>
      </c>
      <c r="G11" s="164"/>
      <c r="H11" s="165"/>
    </row>
    <row r="12" spans="1:8" x14ac:dyDescent="0.15">
      <c r="A12" s="166"/>
      <c r="B12" s="167"/>
      <c r="C12" s="174"/>
      <c r="D12" s="169">
        <v>39090</v>
      </c>
      <c r="E12" s="170"/>
      <c r="F12" s="171">
        <v>25158</v>
      </c>
      <c r="G12" s="172"/>
      <c r="H12" s="173"/>
    </row>
    <row r="13" spans="1:8" x14ac:dyDescent="0.15">
      <c r="A13" s="154"/>
      <c r="B13" s="159"/>
      <c r="C13" s="175"/>
      <c r="D13" s="176">
        <v>56543</v>
      </c>
      <c r="E13" s="177"/>
      <c r="F13" s="178">
        <v>44524</v>
      </c>
      <c r="G13" s="179"/>
      <c r="H13" s="165"/>
    </row>
    <row r="14" spans="1:8" x14ac:dyDescent="0.15">
      <c r="A14" s="166"/>
      <c r="B14" s="167"/>
      <c r="C14" s="168"/>
      <c r="D14" s="169">
        <v>29457</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3.7</v>
      </c>
      <c r="C19" s="180">
        <f>ROUND(VALUE(SUBSTITUTE(実質収支比率等に係る経年分析!G$48,"▲","-")),2)</f>
        <v>2.2999999999999998</v>
      </c>
      <c r="D19" s="180">
        <f>ROUND(VALUE(SUBSTITUTE(実質収支比率等に係る経年分析!H$48,"▲","-")),2)</f>
        <v>3.39</v>
      </c>
      <c r="E19" s="180">
        <f>ROUND(VALUE(SUBSTITUTE(実質収支比率等に係る経年分析!I$48,"▲","-")),2)</f>
        <v>3.18</v>
      </c>
      <c r="F19" s="180">
        <f>ROUND(VALUE(SUBSTITUTE(実質収支比率等に係る経年分析!J$48,"▲","-")),2)</f>
        <v>3</v>
      </c>
    </row>
    <row r="20" spans="1:11" x14ac:dyDescent="0.15">
      <c r="A20" s="180" t="s">
        <v>54</v>
      </c>
      <c r="B20" s="180">
        <f>ROUND(VALUE(SUBSTITUTE(実質収支比率等に係る経年分析!F$47,"▲","-")),2)</f>
        <v>15.87</v>
      </c>
      <c r="C20" s="180">
        <f>ROUND(VALUE(SUBSTITUTE(実質収支比率等に係る経年分析!G$47,"▲","-")),2)</f>
        <v>14.63</v>
      </c>
      <c r="D20" s="180">
        <f>ROUND(VALUE(SUBSTITUTE(実質収支比率等に係る経年分析!H$47,"▲","-")),2)</f>
        <v>14.42</v>
      </c>
      <c r="E20" s="180">
        <f>ROUND(VALUE(SUBSTITUTE(実質収支比率等に係る経年分析!I$47,"▲","-")),2)</f>
        <v>16.23</v>
      </c>
      <c r="F20" s="180">
        <f>ROUND(VALUE(SUBSTITUTE(実質収支比率等に係る経年分析!J$47,"▲","-")),2)</f>
        <v>14.51</v>
      </c>
    </row>
    <row r="21" spans="1:11" x14ac:dyDescent="0.15">
      <c r="A21" s="180" t="s">
        <v>55</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1.1100000000000001</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1.0900000000000001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2.14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2.72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2.78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1.26</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2.2200000000000002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4.3899999999999997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12839</v>
      </c>
      <c r="E42" s="182"/>
      <c r="F42" s="182"/>
      <c r="G42" s="182">
        <f>'実質公債費比率（分子）の構造'!L$52</f>
        <v>12718</v>
      </c>
      <c r="H42" s="182"/>
      <c r="I42" s="182"/>
      <c r="J42" s="182">
        <f>'実質公債費比率（分子）の構造'!M$52</f>
        <v>12469</v>
      </c>
      <c r="K42" s="182"/>
      <c r="L42" s="182"/>
      <c r="M42" s="182">
        <f>'実質公債費比率（分子）の構造'!N$52</f>
        <v>11825</v>
      </c>
      <c r="N42" s="182"/>
      <c r="O42" s="182"/>
      <c r="P42" s="182">
        <f>'実質公債費比率（分子）の構造'!O$52</f>
        <v>11598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457</v>
      </c>
      <c r="C44" s="182"/>
      <c r="D44" s="182"/>
      <c r="E44" s="182">
        <f>'実質公債費比率（分子）の構造'!L$50</f>
        <v>447</v>
      </c>
      <c r="F44" s="182"/>
      <c r="G44" s="182"/>
      <c r="H44" s="182">
        <f>'実質公債費比率（分子）の構造'!M$50</f>
        <v>407</v>
      </c>
      <c r="I44" s="182"/>
      <c r="J44" s="182"/>
      <c r="K44" s="182">
        <f>'実質公債費比率（分子）の構造'!N$50</f>
        <v>353</v>
      </c>
      <c r="L44" s="182"/>
      <c r="M44" s="182"/>
      <c r="N44" s="182">
        <f>'実質公債費比率（分子）の構造'!O$50</f>
        <v>212</v>
      </c>
      <c r="O44" s="182"/>
      <c r="P44" s="182"/>
    </row>
    <row r="45" spans="1:16" x14ac:dyDescent="0.15">
      <c r="A45" s="182" t="s">
        <v>65</v>
      </c>
      <c r="B45" s="182">
        <f>'実質公債費比率（分子）の構造'!K$49</f>
        <v>888</v>
      </c>
      <c r="C45" s="182"/>
      <c r="D45" s="182"/>
      <c r="E45" s="182">
        <f>'実質公債費比率（分子）の構造'!L$49</f>
        <v>860</v>
      </c>
      <c r="F45" s="182"/>
      <c r="G45" s="182"/>
      <c r="H45" s="182">
        <f>'実質公債費比率（分子）の構造'!M$49</f>
        <v>768</v>
      </c>
      <c r="I45" s="182"/>
      <c r="J45" s="182"/>
      <c r="K45" s="182">
        <f>'実質公債費比率（分子）の構造'!N$49</f>
        <v>783</v>
      </c>
      <c r="L45" s="182"/>
      <c r="M45" s="182"/>
      <c r="N45" s="182">
        <f>'実質公債費比率（分子）の構造'!O$49</f>
        <v>803</v>
      </c>
      <c r="O45" s="182"/>
      <c r="P45" s="182"/>
    </row>
    <row r="46" spans="1:16" x14ac:dyDescent="0.15">
      <c r="A46" s="182" t="s">
        <v>66</v>
      </c>
      <c r="B46" s="182">
        <f>'実質公債費比率（分子）の構造'!K$48</f>
        <v>6017</v>
      </c>
      <c r="C46" s="182"/>
      <c r="D46" s="182"/>
      <c r="E46" s="182">
        <f>'実質公債費比率（分子）の構造'!L$48</f>
        <v>6491</v>
      </c>
      <c r="F46" s="182"/>
      <c r="G46" s="182"/>
      <c r="H46" s="182">
        <f>'実質公債費比率（分子）の構造'!M$48</f>
        <v>6628</v>
      </c>
      <c r="I46" s="182"/>
      <c r="J46" s="182"/>
      <c r="K46" s="182">
        <f>'実質公債費比率（分子）の構造'!N$48</f>
        <v>5197</v>
      </c>
      <c r="L46" s="182"/>
      <c r="M46" s="182"/>
      <c r="N46" s="182">
        <f>'実質公債費比率（分子）の構造'!O$48</f>
        <v>4710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10576</v>
      </c>
      <c r="C49" s="182"/>
      <c r="D49" s="182"/>
      <c r="E49" s="182">
        <f>'実質公債費比率（分子）の構造'!L$45</f>
        <v>9667</v>
      </c>
      <c r="F49" s="182"/>
      <c r="G49" s="182"/>
      <c r="H49" s="182">
        <f>'実質公債費比率（分子）の構造'!M$45</f>
        <v>9008</v>
      </c>
      <c r="I49" s="182"/>
      <c r="J49" s="182"/>
      <c r="K49" s="182">
        <f>'実質公債費比率（分子）の構造'!N$45</f>
        <v>7945</v>
      </c>
      <c r="L49" s="182"/>
      <c r="M49" s="182"/>
      <c r="N49" s="182">
        <f>'実質公債費比率（分子）の構造'!O$45</f>
        <v>7452</v>
      </c>
      <c r="O49" s="182"/>
      <c r="P49" s="182"/>
    </row>
    <row r="50" spans="1:16" x14ac:dyDescent="0.15">
      <c r="A50" s="182" t="s">
        <v>70</v>
      </c>
      <c r="B50" s="182" t="e">
        <f>NA()</f>
        <v>#N/A</v>
      </c>
      <c r="C50" s="182">
        <f>IF(ISNUMBER('実質公債費比率（分子）の構造'!K$53),'実質公債費比率（分子）の構造'!K$53,NA())</f>
        <v>5099</v>
      </c>
      <c r="D50" s="182" t="e">
        <f>NA()</f>
        <v>#N/A</v>
      </c>
      <c r="E50" s="182" t="e">
        <f>NA()</f>
        <v>#N/A</v>
      </c>
      <c r="F50" s="182">
        <f>IF(ISNUMBER('実質公債費比率（分子）の構造'!L$53),'実質公債費比率（分子）の構造'!L$53,NA())</f>
        <v>4747</v>
      </c>
      <c r="G50" s="182" t="e">
        <f>NA()</f>
        <v>#N/A</v>
      </c>
      <c r="H50" s="182" t="e">
        <f>NA()</f>
        <v>#N/A</v>
      </c>
      <c r="I50" s="182">
        <f>IF(ISNUMBER('実質公債費比率（分子）の構造'!M$53),'実質公債費比率（分子）の構造'!M$53,NA())</f>
        <v>4342</v>
      </c>
      <c r="J50" s="182" t="e">
        <f>NA()</f>
        <v>#N/A</v>
      </c>
      <c r="K50" s="182" t="e">
        <f>NA()</f>
        <v>#N/A</v>
      </c>
      <c r="L50" s="182">
        <f>IF(ISNUMBER('実質公債費比率（分子）の構造'!N$53),'実質公債費比率（分子）の構造'!N$53,NA())</f>
        <v>2453</v>
      </c>
      <c r="M50" s="182" t="e">
        <f>NA()</f>
        <v>#N/A</v>
      </c>
      <c r="N50" s="182" t="e">
        <f>NA()</f>
        <v>#N/A</v>
      </c>
      <c r="O50" s="182">
        <f>IF(ISNUMBER('実質公債費比率（分子）の構造'!O$53),'実質公債費比率（分子）の構造'!O$53,NA())</f>
        <v>1579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102827</v>
      </c>
      <c r="E56" s="181"/>
      <c r="F56" s="181"/>
      <c r="G56" s="181">
        <f>'将来負担比率（分子）の構造'!J$52</f>
        <v>96806</v>
      </c>
      <c r="H56" s="181"/>
      <c r="I56" s="181"/>
      <c r="J56" s="181">
        <f>'将来負担比率（分子）の構造'!K$52</f>
        <v>90511</v>
      </c>
      <c r="K56" s="181"/>
      <c r="L56" s="181"/>
      <c r="M56" s="181">
        <f>'将来負担比率（分子）の構造'!L$52</f>
        <v>85075</v>
      </c>
      <c r="N56" s="181"/>
      <c r="O56" s="181"/>
      <c r="P56" s="181">
        <f>'将来負担比率（分子）の構造'!M$52</f>
        <v>79629</v>
      </c>
    </row>
    <row r="57" spans="1:16" x14ac:dyDescent="0.15">
      <c r="A57" s="181" t="s">
        <v>41</v>
      </c>
      <c r="B57" s="181"/>
      <c r="C57" s="181"/>
      <c r="D57" s="181">
        <f>'将来負担比率（分子）の構造'!I$51</f>
        <v>23354</v>
      </c>
      <c r="E57" s="181"/>
      <c r="F57" s="181"/>
      <c r="G57" s="181">
        <f>'将来負担比率（分子）の構造'!J$51</f>
        <v>22381</v>
      </c>
      <c r="H57" s="181"/>
      <c r="I57" s="181"/>
      <c r="J57" s="181">
        <f>'将来負担比率（分子）の構造'!K$51</f>
        <v>19520</v>
      </c>
      <c r="K57" s="181"/>
      <c r="L57" s="181"/>
      <c r="M57" s="181">
        <f>'将来負担比率（分子）の構造'!L$51</f>
        <v>17655</v>
      </c>
      <c r="N57" s="181"/>
      <c r="O57" s="181"/>
      <c r="P57" s="181">
        <f>'将来負担比率（分子）の構造'!M$51</f>
        <v>16201</v>
      </c>
    </row>
    <row r="58" spans="1:16" x14ac:dyDescent="0.15">
      <c r="A58" s="181" t="s">
        <v>40</v>
      </c>
      <c r="B58" s="181"/>
      <c r="C58" s="181"/>
      <c r="D58" s="181">
        <f>'将来負担比率（分子）の構造'!I$50</f>
        <v>32158</v>
      </c>
      <c r="E58" s="181"/>
      <c r="F58" s="181"/>
      <c r="G58" s="181">
        <f>'将来負担比率（分子）の構造'!J$50</f>
        <v>33283</v>
      </c>
      <c r="H58" s="181"/>
      <c r="I58" s="181"/>
      <c r="J58" s="181">
        <f>'将来負担比率（分子）の構造'!K$50</f>
        <v>36301</v>
      </c>
      <c r="K58" s="181"/>
      <c r="L58" s="181"/>
      <c r="M58" s="181">
        <f>'将来負担比率（分子）の構造'!L$50</f>
        <v>46778</v>
      </c>
      <c r="N58" s="181"/>
      <c r="O58" s="181"/>
      <c r="P58" s="181">
        <f>'将来負担比率（分子）の構造'!M$50</f>
        <v>49244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10552</v>
      </c>
      <c r="C61" s="181"/>
      <c r="D61" s="181"/>
      <c r="E61" s="181">
        <f>'将来負担比率（分子）の構造'!J$46</f>
        <v>10628</v>
      </c>
      <c r="F61" s="181"/>
      <c r="G61" s="181"/>
      <c r="H61" s="181">
        <f>'将来負担比率（分子）の構造'!K$46</f>
        <v>10710</v>
      </c>
      <c r="I61" s="181"/>
      <c r="J61" s="181"/>
      <c r="K61" s="181">
        <f>'将来負担比率（分子）の構造'!L$46</f>
        <v>6</v>
      </c>
      <c r="L61" s="181"/>
      <c r="M61" s="181"/>
      <c r="N61" s="181" t="str">
        <f>'将来負担比率（分子）の構造'!M$46</f>
        <v>-</v>
      </c>
      <c r="O61" s="181"/>
      <c r="P61" s="181"/>
    </row>
    <row r="62" spans="1:16" x14ac:dyDescent="0.15">
      <c r="A62" s="181" t="s">
        <v>34</v>
      </c>
      <c r="B62" s="181">
        <f>'将来負担比率（分子）の構造'!I$45</f>
        <v>14717</v>
      </c>
      <c r="C62" s="181"/>
      <c r="D62" s="181"/>
      <c r="E62" s="181">
        <f>'将来負担比率（分子）の構造'!J$45</f>
        <v>13956</v>
      </c>
      <c r="F62" s="181"/>
      <c r="G62" s="181"/>
      <c r="H62" s="181">
        <f>'将来負担比率（分子）の構造'!K$45</f>
        <v>13914</v>
      </c>
      <c r="I62" s="181"/>
      <c r="J62" s="181"/>
      <c r="K62" s="181">
        <f>'将来負担比率（分子）の構造'!L$45</f>
        <v>13707</v>
      </c>
      <c r="L62" s="181"/>
      <c r="M62" s="181"/>
      <c r="N62" s="181">
        <f>'将来負担比率（分子）の構造'!M$45</f>
        <v>13361</v>
      </c>
      <c r="O62" s="181"/>
      <c r="P62" s="181"/>
    </row>
    <row r="63" spans="1:16" x14ac:dyDescent="0.15">
      <c r="A63" s="181" t="s">
        <v>33</v>
      </c>
      <c r="B63" s="181">
        <f>'将来負担比率（分子）の構造'!I$44</f>
        <v>7997</v>
      </c>
      <c r="C63" s="181"/>
      <c r="D63" s="181"/>
      <c r="E63" s="181">
        <f>'将来負担比率（分子）の構造'!J$44</f>
        <v>8235</v>
      </c>
      <c r="F63" s="181"/>
      <c r="G63" s="181"/>
      <c r="H63" s="181">
        <f>'将来負担比率（分子）の構造'!K$44</f>
        <v>8470</v>
      </c>
      <c r="I63" s="181"/>
      <c r="J63" s="181"/>
      <c r="K63" s="181">
        <f>'将来負担比率（分子）の構造'!L$44</f>
        <v>8280</v>
      </c>
      <c r="L63" s="181"/>
      <c r="M63" s="181"/>
      <c r="N63" s="181">
        <f>'将来負担比率（分子）の構造'!M$44</f>
        <v>7984</v>
      </c>
      <c r="O63" s="181"/>
      <c r="P63" s="181"/>
    </row>
    <row r="64" spans="1:16" x14ac:dyDescent="0.15">
      <c r="A64" s="181" t="s">
        <v>32</v>
      </c>
      <c r="B64" s="181">
        <f>'将来負担比率（分子）の構造'!I$43</f>
        <v>70742</v>
      </c>
      <c r="C64" s="181"/>
      <c r="D64" s="181"/>
      <c r="E64" s="181">
        <f>'将来負担比率（分子）の構造'!J$43</f>
        <v>70792</v>
      </c>
      <c r="F64" s="181"/>
      <c r="G64" s="181"/>
      <c r="H64" s="181">
        <f>'将来負担比率（分子）の構造'!K$43</f>
        <v>70529</v>
      </c>
      <c r="I64" s="181"/>
      <c r="J64" s="181"/>
      <c r="K64" s="181">
        <f>'将来負担比率（分子）の構造'!L$43</f>
        <v>65714</v>
      </c>
      <c r="L64" s="181"/>
      <c r="M64" s="181"/>
      <c r="N64" s="181">
        <f>'将来負担比率（分子）の構造'!M$43</f>
        <v>58514</v>
      </c>
      <c r="O64" s="181"/>
      <c r="P64" s="181"/>
    </row>
    <row r="65" spans="1:16" x14ac:dyDescent="0.15">
      <c r="A65" s="181" t="s">
        <v>31</v>
      </c>
      <c r="B65" s="181">
        <f>'将来負担比率（分子）の構造'!I$42</f>
        <v>2581</v>
      </c>
      <c r="C65" s="181"/>
      <c r="D65" s="181"/>
      <c r="E65" s="181">
        <f>'将来負担比率（分子）の構造'!J$42</f>
        <v>2177</v>
      </c>
      <c r="F65" s="181"/>
      <c r="G65" s="181"/>
      <c r="H65" s="181">
        <f>'将来負担比率（分子）の構造'!K$42</f>
        <v>1791</v>
      </c>
      <c r="I65" s="181"/>
      <c r="J65" s="181"/>
      <c r="K65" s="181">
        <f>'将来負担比率（分子）の構造'!L$42</f>
        <v>1449</v>
      </c>
      <c r="L65" s="181"/>
      <c r="M65" s="181"/>
      <c r="N65" s="181">
        <f>'将来負担比率（分子）の構造'!M$42</f>
        <v>2510</v>
      </c>
      <c r="O65" s="181"/>
      <c r="P65" s="181"/>
    </row>
    <row r="66" spans="1:16" x14ac:dyDescent="0.15">
      <c r="A66" s="181" t="s">
        <v>30</v>
      </c>
      <c r="B66" s="181">
        <f>'将来負担比率（分子）の構造'!I$41</f>
        <v>73923</v>
      </c>
      <c r="C66" s="181"/>
      <c r="D66" s="181"/>
      <c r="E66" s="181">
        <f>'将来負担比率（分子）の構造'!J$41</f>
        <v>68683</v>
      </c>
      <c r="F66" s="181"/>
      <c r="G66" s="181"/>
      <c r="H66" s="181">
        <f>'将来負担比率（分子）の構造'!K$41</f>
        <v>61968</v>
      </c>
      <c r="I66" s="181"/>
      <c r="J66" s="181"/>
      <c r="K66" s="181">
        <f>'将来負担比率（分子）の構造'!L$41</f>
        <v>56837</v>
      </c>
      <c r="L66" s="181"/>
      <c r="M66" s="181"/>
      <c r="N66" s="181">
        <f>'将来負担比率（分子）の構造'!M$41</f>
        <v>53591</v>
      </c>
      <c r="O66" s="181"/>
      <c r="P66" s="181"/>
    </row>
    <row r="67" spans="1:16" x14ac:dyDescent="0.15">
      <c r="A67" s="181" t="s">
        <v>74</v>
      </c>
      <c r="B67" s="181" t="e">
        <f>NA()</f>
        <v>#N/A</v>
      </c>
      <c r="C67" s="181">
        <f>IF(ISNUMBER('将来負担比率（分子）の構造'!I$53), IF('将来負担比率（分子）の構造'!I$53 &lt; 0, 0, '将来負担比率（分子）の構造'!I$53), NA())</f>
        <v>22173</v>
      </c>
      <c r="D67" s="181" t="e">
        <f>NA()</f>
        <v>#N/A</v>
      </c>
      <c r="E67" s="181" t="e">
        <f>NA()</f>
        <v>#N/A</v>
      </c>
      <c r="F67" s="181">
        <f>IF(ISNUMBER('将来負担比率（分子）の構造'!J$53), IF('将来負担比率（分子）の構造'!J$53 &lt; 0, 0, '将来負担比率（分子）の構造'!J$53), NA())</f>
        <v>22001</v>
      </c>
      <c r="G67" s="181" t="e">
        <f>NA()</f>
        <v>#N/A</v>
      </c>
      <c r="H67" s="181" t="e">
        <f>NA()</f>
        <v>#N/A</v>
      </c>
      <c r="I67" s="181">
        <f>IF(ISNUMBER('将来負担比率（分子）の構造'!K$53), IF('将来負担比率（分子）の構造'!K$53 &lt; 0, 0, '将来負担比率（分子）の構造'!K$53), NA())</f>
        <v>21049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10260</v>
      </c>
      <c r="C72" s="185">
        <f>基金残高に係る経年分析!G55</f>
        <v>12498</v>
      </c>
      <c r="D72" s="185">
        <f>基金残高に係る経年分析!H55</f>
        <v>13210</v>
      </c>
    </row>
    <row r="73" spans="1:16" x14ac:dyDescent="0.15">
      <c r="A73" s="184" t="s">
        <v>77</v>
      </c>
      <c r="B73" s="185">
        <f>基金残高に係る経年分析!F56</f>
        <v>313</v>
      </c>
      <c r="C73" s="185">
        <f>基金残高に係る経年分析!G56</f>
        <v>313</v>
      </c>
      <c r="D73" s="185">
        <f>基金残高に係る経年分析!H56</f>
        <v>314</v>
      </c>
    </row>
    <row r="74" spans="1:16" x14ac:dyDescent="0.15">
      <c r="A74" s="184" t="s">
        <v>78</v>
      </c>
      <c r="B74" s="185">
        <f>基金残高に係る経年分析!F57</f>
        <v>18875</v>
      </c>
      <c r="C74" s="185">
        <f>基金残高に係る経年分析!G57</f>
        <v>25733</v>
      </c>
      <c r="D74" s="185">
        <f>基金残高に係る経年分析!H57</f>
        <v>27637</v>
      </c>
    </row>
  </sheetData>
  <sheetProtection algorithmName="SHA-512" hashValue="mjYPibrzoGVeUD+yCSXoppPZK9HuKtLfCR/TLq3JwD4DeRFyBja6VKkOPB9OQZCr3lefZerwXZPoxqb9VeqjiA==" saltValue="homJeHNe7xuqNIFjW4eJ+A==" spinCount="100000" sheet="1" objects="1" scenarios="1"/>
  <customSheetViews>
    <customSheetView guid="{289319F2-BA7B-4053-AED9-4D7CEBE76CEC}"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CR25" sqref="CR25:CY2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77483022</v>
      </c>
      <c r="S5" s="734"/>
      <c r="T5" s="734"/>
      <c r="U5" s="734"/>
      <c r="V5" s="734"/>
      <c r="W5" s="734"/>
      <c r="X5" s="734"/>
      <c r="Y5" s="777"/>
      <c r="Z5" s="795">
        <v>60.2</v>
      </c>
      <c r="AA5" s="795"/>
      <c r="AB5" s="795"/>
      <c r="AC5" s="795"/>
      <c r="AD5" s="796">
        <v>74867006</v>
      </c>
      <c r="AE5" s="796"/>
      <c r="AF5" s="796"/>
      <c r="AG5" s="796"/>
      <c r="AH5" s="796"/>
      <c r="AI5" s="796"/>
      <c r="AJ5" s="796"/>
      <c r="AK5" s="796"/>
      <c r="AL5" s="778">
        <v>89.2</v>
      </c>
      <c r="AM5" s="749"/>
      <c r="AN5" s="749"/>
      <c r="AO5" s="779"/>
      <c r="AP5" s="744" t="s">
        <v>230</v>
      </c>
      <c r="AQ5" s="745"/>
      <c r="AR5" s="745"/>
      <c r="AS5" s="745"/>
      <c r="AT5" s="745"/>
      <c r="AU5" s="745"/>
      <c r="AV5" s="745"/>
      <c r="AW5" s="745"/>
      <c r="AX5" s="745"/>
      <c r="AY5" s="745"/>
      <c r="AZ5" s="745"/>
      <c r="BA5" s="745"/>
      <c r="BB5" s="745"/>
      <c r="BC5" s="745"/>
      <c r="BD5" s="745"/>
      <c r="BE5" s="745"/>
      <c r="BF5" s="746"/>
      <c r="BG5" s="678">
        <v>71465200</v>
      </c>
      <c r="BH5" s="679"/>
      <c r="BI5" s="679"/>
      <c r="BJ5" s="679"/>
      <c r="BK5" s="679"/>
      <c r="BL5" s="679"/>
      <c r="BM5" s="679"/>
      <c r="BN5" s="680"/>
      <c r="BO5" s="715">
        <v>92.2</v>
      </c>
      <c r="BP5" s="715"/>
      <c r="BQ5" s="715"/>
      <c r="BR5" s="715"/>
      <c r="BS5" s="716">
        <v>559851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1205341</v>
      </c>
      <c r="S6" s="679"/>
      <c r="T6" s="679"/>
      <c r="U6" s="679"/>
      <c r="V6" s="679"/>
      <c r="W6" s="679"/>
      <c r="X6" s="679"/>
      <c r="Y6" s="680"/>
      <c r="Z6" s="715">
        <v>0.9</v>
      </c>
      <c r="AA6" s="715"/>
      <c r="AB6" s="715"/>
      <c r="AC6" s="715"/>
      <c r="AD6" s="716">
        <v>1205341</v>
      </c>
      <c r="AE6" s="716"/>
      <c r="AF6" s="716"/>
      <c r="AG6" s="716"/>
      <c r="AH6" s="716"/>
      <c r="AI6" s="716"/>
      <c r="AJ6" s="716"/>
      <c r="AK6" s="716"/>
      <c r="AL6" s="681">
        <v>1.4</v>
      </c>
      <c r="AM6" s="682"/>
      <c r="AN6" s="682"/>
      <c r="AO6" s="717"/>
      <c r="AP6" s="675" t="s">
        <v>235</v>
      </c>
      <c r="AQ6" s="676"/>
      <c r="AR6" s="676"/>
      <c r="AS6" s="676"/>
      <c r="AT6" s="676"/>
      <c r="AU6" s="676"/>
      <c r="AV6" s="676"/>
      <c r="AW6" s="676"/>
      <c r="AX6" s="676"/>
      <c r="AY6" s="676"/>
      <c r="AZ6" s="676"/>
      <c r="BA6" s="676"/>
      <c r="BB6" s="676"/>
      <c r="BC6" s="676"/>
      <c r="BD6" s="676"/>
      <c r="BE6" s="676"/>
      <c r="BF6" s="677"/>
      <c r="BG6" s="678">
        <v>71465200</v>
      </c>
      <c r="BH6" s="679"/>
      <c r="BI6" s="679"/>
      <c r="BJ6" s="679"/>
      <c r="BK6" s="679"/>
      <c r="BL6" s="679"/>
      <c r="BM6" s="679"/>
      <c r="BN6" s="680"/>
      <c r="BO6" s="715">
        <v>92.2</v>
      </c>
      <c r="BP6" s="715"/>
      <c r="BQ6" s="715"/>
      <c r="BR6" s="715"/>
      <c r="BS6" s="716">
        <v>559851</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631660</v>
      </c>
      <c r="CS6" s="679"/>
      <c r="CT6" s="679"/>
      <c r="CU6" s="679"/>
      <c r="CV6" s="679"/>
      <c r="CW6" s="679"/>
      <c r="CX6" s="679"/>
      <c r="CY6" s="680"/>
      <c r="CZ6" s="778">
        <v>0.5</v>
      </c>
      <c r="DA6" s="749"/>
      <c r="DB6" s="749"/>
      <c r="DC6" s="781"/>
      <c r="DD6" s="684" t="s">
        <v>186</v>
      </c>
      <c r="DE6" s="679"/>
      <c r="DF6" s="679"/>
      <c r="DG6" s="679"/>
      <c r="DH6" s="679"/>
      <c r="DI6" s="679"/>
      <c r="DJ6" s="679"/>
      <c r="DK6" s="679"/>
      <c r="DL6" s="679"/>
      <c r="DM6" s="679"/>
      <c r="DN6" s="679"/>
      <c r="DO6" s="679"/>
      <c r="DP6" s="680"/>
      <c r="DQ6" s="684">
        <v>631589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52162</v>
      </c>
      <c r="S7" s="679"/>
      <c r="T7" s="679"/>
      <c r="U7" s="679"/>
      <c r="V7" s="679"/>
      <c r="W7" s="679"/>
      <c r="X7" s="679"/>
      <c r="Y7" s="680"/>
      <c r="Z7" s="715">
        <v>0</v>
      </c>
      <c r="AA7" s="715"/>
      <c r="AB7" s="715"/>
      <c r="AC7" s="715"/>
      <c r="AD7" s="716">
        <v>52162</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26920734</v>
      </c>
      <c r="BH7" s="679"/>
      <c r="BI7" s="679"/>
      <c r="BJ7" s="679"/>
      <c r="BK7" s="679"/>
      <c r="BL7" s="679"/>
      <c r="BM7" s="679"/>
      <c r="BN7" s="680"/>
      <c r="BO7" s="715">
        <v>34.700000000000003</v>
      </c>
      <c r="BP7" s="715"/>
      <c r="BQ7" s="715"/>
      <c r="BR7" s="715"/>
      <c r="BS7" s="716">
        <v>559851</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14450323</v>
      </c>
      <c r="CS7" s="679"/>
      <c r="CT7" s="679"/>
      <c r="CU7" s="679"/>
      <c r="CV7" s="679"/>
      <c r="CW7" s="679"/>
      <c r="CX7" s="679"/>
      <c r="CY7" s="680"/>
      <c r="CZ7" s="715">
        <v>11.7</v>
      </c>
      <c r="DA7" s="715"/>
      <c r="DB7" s="715"/>
      <c r="DC7" s="715"/>
      <c r="DD7" s="684">
        <v>376001</v>
      </c>
      <c r="DE7" s="679"/>
      <c r="DF7" s="679"/>
      <c r="DG7" s="679"/>
      <c r="DH7" s="679"/>
      <c r="DI7" s="679"/>
      <c r="DJ7" s="679"/>
      <c r="DK7" s="679"/>
      <c r="DL7" s="679"/>
      <c r="DM7" s="679"/>
      <c r="DN7" s="679"/>
      <c r="DO7" s="679"/>
      <c r="DP7" s="680"/>
      <c r="DQ7" s="684">
        <v>13459723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267172</v>
      </c>
      <c r="S8" s="679"/>
      <c r="T8" s="679"/>
      <c r="U8" s="679"/>
      <c r="V8" s="679"/>
      <c r="W8" s="679"/>
      <c r="X8" s="679"/>
      <c r="Y8" s="680"/>
      <c r="Z8" s="715">
        <v>0.2</v>
      </c>
      <c r="AA8" s="715"/>
      <c r="AB8" s="715"/>
      <c r="AC8" s="715"/>
      <c r="AD8" s="716">
        <v>267172</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563906</v>
      </c>
      <c r="BH8" s="679"/>
      <c r="BI8" s="679"/>
      <c r="BJ8" s="679"/>
      <c r="BK8" s="679"/>
      <c r="BL8" s="679"/>
      <c r="BM8" s="679"/>
      <c r="BN8" s="680"/>
      <c r="BO8" s="715">
        <v>0.7</v>
      </c>
      <c r="BP8" s="715"/>
      <c r="BQ8" s="715"/>
      <c r="BR8" s="715"/>
      <c r="BS8" s="684" t="s">
        <v>147</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41757747</v>
      </c>
      <c r="CS8" s="679"/>
      <c r="CT8" s="679"/>
      <c r="CU8" s="679"/>
      <c r="CV8" s="679"/>
      <c r="CW8" s="679"/>
      <c r="CX8" s="679"/>
      <c r="CY8" s="680"/>
      <c r="CZ8" s="715">
        <v>33.9</v>
      </c>
      <c r="DA8" s="715"/>
      <c r="DB8" s="715"/>
      <c r="DC8" s="715"/>
      <c r="DD8" s="684">
        <v>854057</v>
      </c>
      <c r="DE8" s="679"/>
      <c r="DF8" s="679"/>
      <c r="DG8" s="679"/>
      <c r="DH8" s="679"/>
      <c r="DI8" s="679"/>
      <c r="DJ8" s="679"/>
      <c r="DK8" s="679"/>
      <c r="DL8" s="679"/>
      <c r="DM8" s="679"/>
      <c r="DN8" s="679"/>
      <c r="DO8" s="679"/>
      <c r="DP8" s="680"/>
      <c r="DQ8" s="684">
        <v>20644531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146710</v>
      </c>
      <c r="S9" s="679"/>
      <c r="T9" s="679"/>
      <c r="U9" s="679"/>
      <c r="V9" s="679"/>
      <c r="W9" s="679"/>
      <c r="X9" s="679"/>
      <c r="Y9" s="680"/>
      <c r="Z9" s="715">
        <v>0.1</v>
      </c>
      <c r="AA9" s="715"/>
      <c r="AB9" s="715"/>
      <c r="AC9" s="715"/>
      <c r="AD9" s="716">
        <v>146710</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20170662</v>
      </c>
      <c r="BH9" s="679"/>
      <c r="BI9" s="679"/>
      <c r="BJ9" s="679"/>
      <c r="BK9" s="679"/>
      <c r="BL9" s="679"/>
      <c r="BM9" s="679"/>
      <c r="BN9" s="680"/>
      <c r="BO9" s="715">
        <v>26</v>
      </c>
      <c r="BP9" s="715"/>
      <c r="BQ9" s="715"/>
      <c r="BR9" s="715"/>
      <c r="BS9" s="684" t="s">
        <v>186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9811962</v>
      </c>
      <c r="CS9" s="679"/>
      <c r="CT9" s="679"/>
      <c r="CU9" s="679"/>
      <c r="CV9" s="679"/>
      <c r="CW9" s="679"/>
      <c r="CX9" s="679"/>
      <c r="CY9" s="680"/>
      <c r="CZ9" s="715">
        <v>8</v>
      </c>
      <c r="DA9" s="715"/>
      <c r="DB9" s="715"/>
      <c r="DC9" s="715"/>
      <c r="DD9" s="684">
        <v>279221</v>
      </c>
      <c r="DE9" s="679"/>
      <c r="DF9" s="679"/>
      <c r="DG9" s="679"/>
      <c r="DH9" s="679"/>
      <c r="DI9" s="679"/>
      <c r="DJ9" s="679"/>
      <c r="DK9" s="679"/>
      <c r="DL9" s="679"/>
      <c r="DM9" s="679"/>
      <c r="DN9" s="679"/>
      <c r="DO9" s="679"/>
      <c r="DP9" s="680"/>
      <c r="DQ9" s="684">
        <v>7174673</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186</v>
      </c>
      <c r="S10" s="679"/>
      <c r="T10" s="679"/>
      <c r="U10" s="679"/>
      <c r="V10" s="679"/>
      <c r="W10" s="679"/>
      <c r="X10" s="679"/>
      <c r="Y10" s="680"/>
      <c r="Z10" s="715" t="s">
        <v>186</v>
      </c>
      <c r="AA10" s="715"/>
      <c r="AB10" s="715"/>
      <c r="AC10" s="715"/>
      <c r="AD10" s="716" t="s">
        <v>186</v>
      </c>
      <c r="AE10" s="716"/>
      <c r="AF10" s="716"/>
      <c r="AG10" s="716"/>
      <c r="AH10" s="716"/>
      <c r="AI10" s="716"/>
      <c r="AJ10" s="716"/>
      <c r="AK10" s="716"/>
      <c r="AL10" s="681" t="s">
        <v>247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1089218</v>
      </c>
      <c r="BH10" s="679"/>
      <c r="BI10" s="679"/>
      <c r="BJ10" s="679"/>
      <c r="BK10" s="679"/>
      <c r="BL10" s="679"/>
      <c r="BM10" s="679"/>
      <c r="BN10" s="680"/>
      <c r="BO10" s="715">
        <v>1.4</v>
      </c>
      <c r="BP10" s="715"/>
      <c r="BQ10" s="715"/>
      <c r="BR10" s="715"/>
      <c r="BS10" s="684" t="s">
        <v>147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107728</v>
      </c>
      <c r="CS10" s="679"/>
      <c r="CT10" s="679"/>
      <c r="CU10" s="679"/>
      <c r="CV10" s="679"/>
      <c r="CW10" s="679"/>
      <c r="CX10" s="679"/>
      <c r="CY10" s="680"/>
      <c r="CZ10" s="715">
        <v>0.1</v>
      </c>
      <c r="DA10" s="715"/>
      <c r="DB10" s="715"/>
      <c r="DC10" s="715"/>
      <c r="DD10" s="684">
        <v>31977</v>
      </c>
      <c r="DE10" s="679"/>
      <c r="DF10" s="679"/>
      <c r="DG10" s="679"/>
      <c r="DH10" s="679"/>
      <c r="DI10" s="679"/>
      <c r="DJ10" s="679"/>
      <c r="DK10" s="679"/>
      <c r="DL10" s="679"/>
      <c r="DM10" s="679"/>
      <c r="DN10" s="679"/>
      <c r="DO10" s="679"/>
      <c r="DP10" s="680"/>
      <c r="DQ10" s="684">
        <v>106391</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5826730</v>
      </c>
      <c r="S11" s="679"/>
      <c r="T11" s="679"/>
      <c r="U11" s="679"/>
      <c r="V11" s="679"/>
      <c r="W11" s="679"/>
      <c r="X11" s="679"/>
      <c r="Y11" s="680"/>
      <c r="Z11" s="681">
        <v>4.5</v>
      </c>
      <c r="AA11" s="682"/>
      <c r="AB11" s="682"/>
      <c r="AC11" s="683"/>
      <c r="AD11" s="684">
        <v>5826730</v>
      </c>
      <c r="AE11" s="679"/>
      <c r="AF11" s="679"/>
      <c r="AG11" s="679"/>
      <c r="AH11" s="679"/>
      <c r="AI11" s="679"/>
      <c r="AJ11" s="679"/>
      <c r="AK11" s="680"/>
      <c r="AL11" s="681">
        <v>6.9</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5096948</v>
      </c>
      <c r="BH11" s="679"/>
      <c r="BI11" s="679"/>
      <c r="BJ11" s="679"/>
      <c r="BK11" s="679"/>
      <c r="BL11" s="679"/>
      <c r="BM11" s="679"/>
      <c r="BN11" s="680"/>
      <c r="BO11" s="715">
        <v>6.6</v>
      </c>
      <c r="BP11" s="715"/>
      <c r="BQ11" s="715"/>
      <c r="BR11" s="715"/>
      <c r="BS11" s="684">
        <v>559851</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1159894</v>
      </c>
      <c r="CS11" s="679"/>
      <c r="CT11" s="679"/>
      <c r="CU11" s="679"/>
      <c r="CV11" s="679"/>
      <c r="CW11" s="679"/>
      <c r="CX11" s="679"/>
      <c r="CY11" s="680"/>
      <c r="CZ11" s="715">
        <v>0.9</v>
      </c>
      <c r="DA11" s="715"/>
      <c r="DB11" s="715"/>
      <c r="DC11" s="715"/>
      <c r="DD11" s="684">
        <v>359709</v>
      </c>
      <c r="DE11" s="679"/>
      <c r="DF11" s="679"/>
      <c r="DG11" s="679"/>
      <c r="DH11" s="679"/>
      <c r="DI11" s="679"/>
      <c r="DJ11" s="679"/>
      <c r="DK11" s="679"/>
      <c r="DL11" s="679"/>
      <c r="DM11" s="679"/>
      <c r="DN11" s="679"/>
      <c r="DO11" s="679"/>
      <c r="DP11" s="680"/>
      <c r="DQ11" s="684">
        <v>954024</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87210</v>
      </c>
      <c r="S12" s="679"/>
      <c r="T12" s="679"/>
      <c r="U12" s="679"/>
      <c r="V12" s="679"/>
      <c r="W12" s="679"/>
      <c r="X12" s="679"/>
      <c r="Y12" s="680"/>
      <c r="Z12" s="715">
        <v>0.1</v>
      </c>
      <c r="AA12" s="715"/>
      <c r="AB12" s="715"/>
      <c r="AC12" s="715"/>
      <c r="AD12" s="716">
        <v>87210</v>
      </c>
      <c r="AE12" s="716"/>
      <c r="AF12" s="716"/>
      <c r="AG12" s="716"/>
      <c r="AH12" s="716"/>
      <c r="AI12" s="716"/>
      <c r="AJ12" s="716"/>
      <c r="AK12" s="716"/>
      <c r="AL12" s="681">
        <v>0.1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41562550</v>
      </c>
      <c r="BH12" s="679"/>
      <c r="BI12" s="679"/>
      <c r="BJ12" s="679"/>
      <c r="BK12" s="679"/>
      <c r="BL12" s="679"/>
      <c r="BM12" s="679"/>
      <c r="BN12" s="680"/>
      <c r="BO12" s="715">
        <v>53.6</v>
      </c>
      <c r="BP12" s="715"/>
      <c r="BQ12" s="715"/>
      <c r="BR12" s="715"/>
      <c r="BS12" s="684" t="s">
        <v>247</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4312620</v>
      </c>
      <c r="CS12" s="679"/>
      <c r="CT12" s="679"/>
      <c r="CU12" s="679"/>
      <c r="CV12" s="679"/>
      <c r="CW12" s="679"/>
      <c r="CX12" s="679"/>
      <c r="CY12" s="680"/>
      <c r="CZ12" s="715">
        <v>3.5</v>
      </c>
      <c r="DA12" s="715"/>
      <c r="DB12" s="715"/>
      <c r="DC12" s="715"/>
      <c r="DD12" s="684">
        <v>1518813</v>
      </c>
      <c r="DE12" s="679"/>
      <c r="DF12" s="679"/>
      <c r="DG12" s="679"/>
      <c r="DH12" s="679"/>
      <c r="DI12" s="679"/>
      <c r="DJ12" s="679"/>
      <c r="DK12" s="679"/>
      <c r="DL12" s="679"/>
      <c r="DM12" s="679"/>
      <c r="DN12" s="679"/>
      <c r="DO12" s="679"/>
      <c r="DP12" s="680"/>
      <c r="DQ12" s="684">
        <v>2319876</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147</v>
      </c>
      <c r="S13" s="679"/>
      <c r="T13" s="679"/>
      <c r="U13" s="679"/>
      <c r="V13" s="679"/>
      <c r="W13" s="679"/>
      <c r="X13" s="679"/>
      <c r="Y13" s="680"/>
      <c r="Z13" s="715" t="s">
        <v>147</v>
      </c>
      <c r="AA13" s="715"/>
      <c r="AB13" s="715"/>
      <c r="AC13" s="715"/>
      <c r="AD13" s="716" t="s">
        <v>247</v>
      </c>
      <c r="AE13" s="716"/>
      <c r="AF13" s="716"/>
      <c r="AG13" s="716"/>
      <c r="AH13" s="716"/>
      <c r="AI13" s="716"/>
      <c r="AJ13" s="716"/>
      <c r="AK13" s="716"/>
      <c r="AL13" s="681" t="s">
        <v>147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41537299</v>
      </c>
      <c r="BH13" s="679"/>
      <c r="BI13" s="679"/>
      <c r="BJ13" s="679"/>
      <c r="BK13" s="679"/>
      <c r="BL13" s="679"/>
      <c r="BM13" s="679"/>
      <c r="BN13" s="680"/>
      <c r="BO13" s="715">
        <v>53.6</v>
      </c>
      <c r="BP13" s="715"/>
      <c r="BQ13" s="715"/>
      <c r="BR13" s="715"/>
      <c r="BS13" s="684" t="s">
        <v>247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15500402</v>
      </c>
      <c r="CS13" s="679"/>
      <c r="CT13" s="679"/>
      <c r="CU13" s="679"/>
      <c r="CV13" s="679"/>
      <c r="CW13" s="679"/>
      <c r="CX13" s="679"/>
      <c r="CY13" s="680"/>
      <c r="CZ13" s="715">
        <v>12.6</v>
      </c>
      <c r="DA13" s="715"/>
      <c r="DB13" s="715"/>
      <c r="DC13" s="715"/>
      <c r="DD13" s="684">
        <v>4475456</v>
      </c>
      <c r="DE13" s="679"/>
      <c r="DF13" s="679"/>
      <c r="DG13" s="679"/>
      <c r="DH13" s="679"/>
      <c r="DI13" s="679"/>
      <c r="DJ13" s="679"/>
      <c r="DK13" s="679"/>
      <c r="DL13" s="679"/>
      <c r="DM13" s="679"/>
      <c r="DN13" s="679"/>
      <c r="DO13" s="679"/>
      <c r="DP13" s="680"/>
      <c r="DQ13" s="684">
        <v>13305697</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183654</v>
      </c>
      <c r="S14" s="679"/>
      <c r="T14" s="679"/>
      <c r="U14" s="679"/>
      <c r="V14" s="679"/>
      <c r="W14" s="679"/>
      <c r="X14" s="679"/>
      <c r="Y14" s="680"/>
      <c r="Z14" s="715">
        <v>0.1</v>
      </c>
      <c r="AA14" s="715"/>
      <c r="AB14" s="715"/>
      <c r="AC14" s="715"/>
      <c r="AD14" s="716">
        <v>183654</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794492</v>
      </c>
      <c r="BH14" s="679"/>
      <c r="BI14" s="679"/>
      <c r="BJ14" s="679"/>
      <c r="BK14" s="679"/>
      <c r="BL14" s="679"/>
      <c r="BM14" s="679"/>
      <c r="BN14" s="680"/>
      <c r="BO14" s="715">
        <v>1</v>
      </c>
      <c r="BP14" s="715"/>
      <c r="BQ14" s="715"/>
      <c r="BR14" s="715"/>
      <c r="BS14" s="684" t="s">
        <v>147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4277034</v>
      </c>
      <c r="CS14" s="679"/>
      <c r="CT14" s="679"/>
      <c r="CU14" s="679"/>
      <c r="CV14" s="679"/>
      <c r="CW14" s="679"/>
      <c r="CX14" s="679"/>
      <c r="CY14" s="680"/>
      <c r="CZ14" s="715">
        <v>3.5</v>
      </c>
      <c r="DA14" s="715"/>
      <c r="DB14" s="715"/>
      <c r="DC14" s="715"/>
      <c r="DD14" s="684">
        <v>503047</v>
      </c>
      <c r="DE14" s="679"/>
      <c r="DF14" s="679"/>
      <c r="DG14" s="679"/>
      <c r="DH14" s="679"/>
      <c r="DI14" s="679"/>
      <c r="DJ14" s="679"/>
      <c r="DK14" s="679"/>
      <c r="DL14" s="679"/>
      <c r="DM14" s="679"/>
      <c r="DN14" s="679"/>
      <c r="DO14" s="679"/>
      <c r="DP14" s="680"/>
      <c r="DQ14" s="684">
        <v>3717836</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186</v>
      </c>
      <c r="S15" s="679"/>
      <c r="T15" s="679"/>
      <c r="U15" s="679"/>
      <c r="V15" s="679"/>
      <c r="W15" s="679"/>
      <c r="X15" s="679"/>
      <c r="Y15" s="680"/>
      <c r="Z15" s="715" t="s">
        <v>147</v>
      </c>
      <c r="AA15" s="715"/>
      <c r="AB15" s="715"/>
      <c r="AC15" s="715"/>
      <c r="AD15" s="716" t="s">
        <v>247</v>
      </c>
      <c r="AE15" s="716"/>
      <c r="AF15" s="716"/>
      <c r="AG15" s="716"/>
      <c r="AH15" s="716"/>
      <c r="AI15" s="716"/>
      <c r="AJ15" s="716"/>
      <c r="AK15" s="716"/>
      <c r="AL15" s="681" t="s">
        <v>147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2187424</v>
      </c>
      <c r="BH15" s="679"/>
      <c r="BI15" s="679"/>
      <c r="BJ15" s="679"/>
      <c r="BK15" s="679"/>
      <c r="BL15" s="679"/>
      <c r="BM15" s="679"/>
      <c r="BN15" s="680"/>
      <c r="BO15" s="715">
        <v>2.8</v>
      </c>
      <c r="BP15" s="715"/>
      <c r="BQ15" s="715"/>
      <c r="BR15" s="715"/>
      <c r="BS15" s="684" t="s">
        <v>147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23588979</v>
      </c>
      <c r="CS15" s="679"/>
      <c r="CT15" s="679"/>
      <c r="CU15" s="679"/>
      <c r="CV15" s="679"/>
      <c r="CW15" s="679"/>
      <c r="CX15" s="679"/>
      <c r="CY15" s="680"/>
      <c r="CZ15" s="715">
        <v>19.100000000000001</v>
      </c>
      <c r="DA15" s="715"/>
      <c r="DB15" s="715"/>
      <c r="DC15" s="715"/>
      <c r="DD15" s="684">
        <v>14232069</v>
      </c>
      <c r="DE15" s="679"/>
      <c r="DF15" s="679"/>
      <c r="DG15" s="679"/>
      <c r="DH15" s="679"/>
      <c r="DI15" s="679"/>
      <c r="DJ15" s="679"/>
      <c r="DK15" s="679"/>
      <c r="DL15" s="679"/>
      <c r="DM15" s="679"/>
      <c r="DN15" s="679"/>
      <c r="DO15" s="679"/>
      <c r="DP15" s="680"/>
      <c r="DQ15" s="684">
        <v>16497222</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45785</v>
      </c>
      <c r="S16" s="679"/>
      <c r="T16" s="679"/>
      <c r="U16" s="679"/>
      <c r="V16" s="679"/>
      <c r="W16" s="679"/>
      <c r="X16" s="679"/>
      <c r="Y16" s="680"/>
      <c r="Z16" s="715">
        <v>0</v>
      </c>
      <c r="AA16" s="715"/>
      <c r="AB16" s="715"/>
      <c r="AC16" s="715"/>
      <c r="AD16" s="716">
        <v>45785</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147</v>
      </c>
      <c r="BH16" s="679"/>
      <c r="BI16" s="679"/>
      <c r="BJ16" s="679"/>
      <c r="BK16" s="679"/>
      <c r="BL16" s="679"/>
      <c r="BM16" s="679"/>
      <c r="BN16" s="680"/>
      <c r="BO16" s="715" t="s">
        <v>147</v>
      </c>
      <c r="BP16" s="715"/>
      <c r="BQ16" s="715"/>
      <c r="BR16" s="715"/>
      <c r="BS16" s="684" t="s">
        <v>186</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167643</v>
      </c>
      <c r="CS16" s="679"/>
      <c r="CT16" s="679"/>
      <c r="CU16" s="679"/>
      <c r="CV16" s="679"/>
      <c r="CW16" s="679"/>
      <c r="CX16" s="679"/>
      <c r="CY16" s="680"/>
      <c r="CZ16" s="715">
        <v>0.1</v>
      </c>
      <c r="DA16" s="715"/>
      <c r="DB16" s="715"/>
      <c r="DC16" s="715"/>
      <c r="DD16" s="684" t="s">
        <v>247</v>
      </c>
      <c r="DE16" s="679"/>
      <c r="DF16" s="679"/>
      <c r="DG16" s="679"/>
      <c r="DH16" s="679"/>
      <c r="DI16" s="679"/>
      <c r="DJ16" s="679"/>
      <c r="DK16" s="679"/>
      <c r="DL16" s="679"/>
      <c r="DM16" s="679"/>
      <c r="DN16" s="679"/>
      <c r="DO16" s="679"/>
      <c r="DP16" s="680"/>
      <c r="DQ16" s="684">
        <v>3387</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844648</v>
      </c>
      <c r="S17" s="679"/>
      <c r="T17" s="679"/>
      <c r="U17" s="679"/>
      <c r="V17" s="679"/>
      <c r="W17" s="679"/>
      <c r="X17" s="679"/>
      <c r="Y17" s="680"/>
      <c r="Z17" s="715">
        <v>0.7</v>
      </c>
      <c r="AA17" s="715"/>
      <c r="AB17" s="715"/>
      <c r="AC17" s="715"/>
      <c r="AD17" s="716">
        <v>844648</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247</v>
      </c>
      <c r="BH17" s="679"/>
      <c r="BI17" s="679"/>
      <c r="BJ17" s="679"/>
      <c r="BK17" s="679"/>
      <c r="BL17" s="679"/>
      <c r="BM17" s="679"/>
      <c r="BN17" s="680"/>
      <c r="BO17" s="715" t="s">
        <v>147</v>
      </c>
      <c r="BP17" s="715"/>
      <c r="BQ17" s="715"/>
      <c r="BR17" s="715"/>
      <c r="BS17" s="684" t="s">
        <v>147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7453584</v>
      </c>
      <c r="CS17" s="679"/>
      <c r="CT17" s="679"/>
      <c r="CU17" s="679"/>
      <c r="CV17" s="679"/>
      <c r="CW17" s="679"/>
      <c r="CX17" s="679"/>
      <c r="CY17" s="680"/>
      <c r="CZ17" s="715">
        <v>6</v>
      </c>
      <c r="DA17" s="715"/>
      <c r="DB17" s="715"/>
      <c r="DC17" s="715"/>
      <c r="DD17" s="684" t="s">
        <v>186</v>
      </c>
      <c r="DE17" s="679"/>
      <c r="DF17" s="679"/>
      <c r="DG17" s="679"/>
      <c r="DH17" s="679"/>
      <c r="DI17" s="679"/>
      <c r="DJ17" s="679"/>
      <c r="DK17" s="679"/>
      <c r="DL17" s="679"/>
      <c r="DM17" s="679"/>
      <c r="DN17" s="679"/>
      <c r="DO17" s="679"/>
      <c r="DP17" s="680"/>
      <c r="DQ17" s="684">
        <v>7430287</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273056</v>
      </c>
      <c r="S18" s="679"/>
      <c r="T18" s="679"/>
      <c r="U18" s="679"/>
      <c r="V18" s="679"/>
      <c r="W18" s="679"/>
      <c r="X18" s="679"/>
      <c r="Y18" s="680"/>
      <c r="Z18" s="715">
        <v>0.2</v>
      </c>
      <c r="AA18" s="715"/>
      <c r="AB18" s="715"/>
      <c r="AC18" s="715"/>
      <c r="AD18" s="716">
        <v>273056</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186</v>
      </c>
      <c r="BH18" s="679"/>
      <c r="BI18" s="679"/>
      <c r="BJ18" s="679"/>
      <c r="BK18" s="679"/>
      <c r="BL18" s="679"/>
      <c r="BM18" s="679"/>
      <c r="BN18" s="680"/>
      <c r="BO18" s="715" t="s">
        <v>147</v>
      </c>
      <c r="BP18" s="715"/>
      <c r="BQ18" s="715"/>
      <c r="BR18" s="715"/>
      <c r="BS18" s="684" t="s">
        <v>247</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247</v>
      </c>
      <c r="CS18" s="679"/>
      <c r="CT18" s="679"/>
      <c r="CU18" s="679"/>
      <c r="CV18" s="679"/>
      <c r="CW18" s="679"/>
      <c r="CX18" s="679"/>
      <c r="CY18" s="680"/>
      <c r="CZ18" s="715" t="s">
        <v>247</v>
      </c>
      <c r="DA18" s="715"/>
      <c r="DB18" s="715"/>
      <c r="DC18" s="715"/>
      <c r="DD18" s="684" t="s">
        <v>147</v>
      </c>
      <c r="DE18" s="679"/>
      <c r="DF18" s="679"/>
      <c r="DG18" s="679"/>
      <c r="DH18" s="679"/>
      <c r="DI18" s="679"/>
      <c r="DJ18" s="679"/>
      <c r="DK18" s="679"/>
      <c r="DL18" s="679"/>
      <c r="DM18" s="679"/>
      <c r="DN18" s="679"/>
      <c r="DO18" s="679"/>
      <c r="DP18" s="680"/>
      <c r="DQ18" s="684" t="s">
        <v>247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24838</v>
      </c>
      <c r="S19" s="679"/>
      <c r="T19" s="679"/>
      <c r="U19" s="679"/>
      <c r="V19" s="679"/>
      <c r="W19" s="679"/>
      <c r="X19" s="679"/>
      <c r="Y19" s="680"/>
      <c r="Z19" s="715">
        <v>0</v>
      </c>
      <c r="AA19" s="715"/>
      <c r="AB19" s="715"/>
      <c r="AC19" s="715"/>
      <c r="AD19" s="716">
        <v>24838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6017822</v>
      </c>
      <c r="BH19" s="679"/>
      <c r="BI19" s="679"/>
      <c r="BJ19" s="679"/>
      <c r="BK19" s="679"/>
      <c r="BL19" s="679"/>
      <c r="BM19" s="679"/>
      <c r="BN19" s="680"/>
      <c r="BO19" s="715">
        <v>7.8</v>
      </c>
      <c r="BP19" s="715"/>
      <c r="BQ19" s="715"/>
      <c r="BR19" s="715"/>
      <c r="BS19" s="684" t="s">
        <v>186</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247</v>
      </c>
      <c r="CS19" s="679"/>
      <c r="CT19" s="679"/>
      <c r="CU19" s="679"/>
      <c r="CV19" s="679"/>
      <c r="CW19" s="679"/>
      <c r="CX19" s="679"/>
      <c r="CY19" s="680"/>
      <c r="CZ19" s="715" t="s">
        <v>147</v>
      </c>
      <c r="DA19" s="715"/>
      <c r="DB19" s="715"/>
      <c r="DC19" s="715"/>
      <c r="DD19" s="684" t="s">
        <v>147</v>
      </c>
      <c r="DE19" s="679"/>
      <c r="DF19" s="679"/>
      <c r="DG19" s="679"/>
      <c r="DH19" s="679"/>
      <c r="DI19" s="679"/>
      <c r="DJ19" s="679"/>
      <c r="DK19" s="679"/>
      <c r="DL19" s="679"/>
      <c r="DM19" s="679"/>
      <c r="DN19" s="679"/>
      <c r="DO19" s="679"/>
      <c r="DP19" s="680"/>
      <c r="DQ19" s="684" t="s">
        <v>147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6886</v>
      </c>
      <c r="S20" s="679"/>
      <c r="T20" s="679"/>
      <c r="U20" s="679"/>
      <c r="V20" s="679"/>
      <c r="W20" s="679"/>
      <c r="X20" s="679"/>
      <c r="Y20" s="680"/>
      <c r="Z20" s="715">
        <v>0</v>
      </c>
      <c r="AA20" s="715"/>
      <c r="AB20" s="715"/>
      <c r="AC20" s="715"/>
      <c r="AD20" s="716">
        <v>6886</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6017822</v>
      </c>
      <c r="BH20" s="679"/>
      <c r="BI20" s="679"/>
      <c r="BJ20" s="679"/>
      <c r="BK20" s="679"/>
      <c r="BL20" s="679"/>
      <c r="BM20" s="679"/>
      <c r="BN20" s="680"/>
      <c r="BO20" s="715">
        <v>7.8</v>
      </c>
      <c r="BP20" s="715"/>
      <c r="BQ20" s="715"/>
      <c r="BR20" s="715"/>
      <c r="BS20" s="684" t="s">
        <v>186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123219576</v>
      </c>
      <c r="CS20" s="679"/>
      <c r="CT20" s="679"/>
      <c r="CU20" s="679"/>
      <c r="CV20" s="679"/>
      <c r="CW20" s="679"/>
      <c r="CX20" s="679"/>
      <c r="CY20" s="680"/>
      <c r="CZ20" s="715">
        <v>100</v>
      </c>
      <c r="DA20" s="715"/>
      <c r="DB20" s="715"/>
      <c r="DC20" s="715"/>
      <c r="DD20" s="684">
        <v>22630350</v>
      </c>
      <c r="DE20" s="679"/>
      <c r="DF20" s="679"/>
      <c r="DG20" s="679"/>
      <c r="DH20" s="679"/>
      <c r="DI20" s="679"/>
      <c r="DJ20" s="679"/>
      <c r="DK20" s="679"/>
      <c r="DL20" s="679"/>
      <c r="DM20" s="679"/>
      <c r="DN20" s="679"/>
      <c r="DO20" s="679"/>
      <c r="DP20" s="680"/>
      <c r="DQ20" s="684">
        <v>86245236</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539868</v>
      </c>
      <c r="S21" s="679"/>
      <c r="T21" s="679"/>
      <c r="U21" s="679"/>
      <c r="V21" s="679"/>
      <c r="W21" s="679"/>
      <c r="X21" s="679"/>
      <c r="Y21" s="680"/>
      <c r="Z21" s="715">
        <v>0.4</v>
      </c>
      <c r="AA21" s="715"/>
      <c r="AB21" s="715"/>
      <c r="AC21" s="715"/>
      <c r="AD21" s="716">
        <v>539868</v>
      </c>
      <c r="AE21" s="716"/>
      <c r="AF21" s="716"/>
      <c r="AG21" s="716"/>
      <c r="AH21" s="716"/>
      <c r="AI21" s="716"/>
      <c r="AJ21" s="716"/>
      <c r="AK21" s="716"/>
      <c r="AL21" s="681">
        <v>0.6</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2542</v>
      </c>
      <c r="BH21" s="679"/>
      <c r="BI21" s="679"/>
      <c r="BJ21" s="679"/>
      <c r="BK21" s="679"/>
      <c r="BL21" s="679"/>
      <c r="BM21" s="679"/>
      <c r="BN21" s="680"/>
      <c r="BO21" s="715">
        <v>0</v>
      </c>
      <c r="BP21" s="715"/>
      <c r="BQ21" s="715"/>
      <c r="BR21" s="715"/>
      <c r="BS21" s="684" t="s">
        <v>247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639288</v>
      </c>
      <c r="S22" s="679"/>
      <c r="T22" s="679"/>
      <c r="U22" s="679"/>
      <c r="V22" s="679"/>
      <c r="W22" s="679"/>
      <c r="X22" s="679"/>
      <c r="Y22" s="680"/>
      <c r="Z22" s="715">
        <v>0.5</v>
      </c>
      <c r="AA22" s="715"/>
      <c r="AB22" s="715"/>
      <c r="AC22" s="715"/>
      <c r="AD22" s="716">
        <v>83539</v>
      </c>
      <c r="AE22" s="716"/>
      <c r="AF22" s="716"/>
      <c r="AG22" s="716"/>
      <c r="AH22" s="716"/>
      <c r="AI22" s="716"/>
      <c r="AJ22" s="716"/>
      <c r="AK22" s="716"/>
      <c r="AL22" s="681">
        <v>0.1</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v>3399264</v>
      </c>
      <c r="BH22" s="679"/>
      <c r="BI22" s="679"/>
      <c r="BJ22" s="679"/>
      <c r="BK22" s="679"/>
      <c r="BL22" s="679"/>
      <c r="BM22" s="679"/>
      <c r="BN22" s="680"/>
      <c r="BO22" s="715">
        <v>4.4000000000000004</v>
      </c>
      <c r="BP22" s="715"/>
      <c r="BQ22" s="715"/>
      <c r="BR22" s="715"/>
      <c r="BS22" s="684" t="s">
        <v>147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83539</v>
      </c>
      <c r="S23" s="679"/>
      <c r="T23" s="679"/>
      <c r="U23" s="679"/>
      <c r="V23" s="679"/>
      <c r="W23" s="679"/>
      <c r="X23" s="679"/>
      <c r="Y23" s="680"/>
      <c r="Z23" s="715">
        <v>0.1</v>
      </c>
      <c r="AA23" s="715"/>
      <c r="AB23" s="715"/>
      <c r="AC23" s="715"/>
      <c r="AD23" s="716">
        <v>83539</v>
      </c>
      <c r="AE23" s="716"/>
      <c r="AF23" s="716"/>
      <c r="AG23" s="716"/>
      <c r="AH23" s="716"/>
      <c r="AI23" s="716"/>
      <c r="AJ23" s="716"/>
      <c r="AK23" s="716"/>
      <c r="AL23" s="681">
        <v>0.1</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2616016</v>
      </c>
      <c r="BH23" s="679"/>
      <c r="BI23" s="679"/>
      <c r="BJ23" s="679"/>
      <c r="BK23" s="679"/>
      <c r="BL23" s="679"/>
      <c r="BM23" s="679"/>
      <c r="BN23" s="680"/>
      <c r="BO23" s="715">
        <v>3.4</v>
      </c>
      <c r="BP23" s="715"/>
      <c r="BQ23" s="715"/>
      <c r="BR23" s="715"/>
      <c r="BS23" s="684" t="s">
        <v>147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555667</v>
      </c>
      <c r="S24" s="679"/>
      <c r="T24" s="679"/>
      <c r="U24" s="679"/>
      <c r="V24" s="679"/>
      <c r="W24" s="679"/>
      <c r="X24" s="679"/>
      <c r="Y24" s="680"/>
      <c r="Z24" s="715">
        <v>0.4</v>
      </c>
      <c r="AA24" s="715"/>
      <c r="AB24" s="715"/>
      <c r="AC24" s="715"/>
      <c r="AD24" s="716" t="s">
        <v>147</v>
      </c>
      <c r="AE24" s="716"/>
      <c r="AF24" s="716"/>
      <c r="AG24" s="716"/>
      <c r="AH24" s="716"/>
      <c r="AI24" s="716"/>
      <c r="AJ24" s="716"/>
      <c r="AK24" s="716"/>
      <c r="AL24" s="681" t="s">
        <v>186</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147</v>
      </c>
      <c r="BH24" s="679"/>
      <c r="BI24" s="679"/>
      <c r="BJ24" s="679"/>
      <c r="BK24" s="679"/>
      <c r="BL24" s="679"/>
      <c r="BM24" s="679"/>
      <c r="BN24" s="680"/>
      <c r="BO24" s="715" t="s">
        <v>147</v>
      </c>
      <c r="BP24" s="715"/>
      <c r="BQ24" s="715"/>
      <c r="BR24" s="715"/>
      <c r="BS24" s="684" t="s">
        <v>247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50931027</v>
      </c>
      <c r="CS24" s="734"/>
      <c r="CT24" s="734"/>
      <c r="CU24" s="734"/>
      <c r="CV24" s="734"/>
      <c r="CW24" s="734"/>
      <c r="CX24" s="734"/>
      <c r="CY24" s="777"/>
      <c r="CZ24" s="778">
        <v>41.3</v>
      </c>
      <c r="DA24" s="749"/>
      <c r="DB24" s="749"/>
      <c r="DC24" s="781"/>
      <c r="DD24" s="776">
        <v>31009356</v>
      </c>
      <c r="DE24" s="734"/>
      <c r="DF24" s="734"/>
      <c r="DG24" s="734"/>
      <c r="DH24" s="734"/>
      <c r="DI24" s="734"/>
      <c r="DJ24" s="734"/>
      <c r="DK24" s="777"/>
      <c r="DL24" s="776">
        <v>30693773</v>
      </c>
      <c r="DM24" s="734"/>
      <c r="DN24" s="734"/>
      <c r="DO24" s="734"/>
      <c r="DP24" s="734"/>
      <c r="DQ24" s="734"/>
      <c r="DR24" s="734"/>
      <c r="DS24" s="734"/>
      <c r="DT24" s="734"/>
      <c r="DU24" s="734"/>
      <c r="DV24" s="777"/>
      <c r="DW24" s="778">
        <v>36.6</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82</v>
      </c>
      <c r="S25" s="679"/>
      <c r="T25" s="679"/>
      <c r="U25" s="679"/>
      <c r="V25" s="679"/>
      <c r="W25" s="679"/>
      <c r="X25" s="679"/>
      <c r="Y25" s="680"/>
      <c r="Z25" s="715">
        <v>0</v>
      </c>
      <c r="AA25" s="715"/>
      <c r="AB25" s="715"/>
      <c r="AC25" s="715"/>
      <c r="AD25" s="716" t="s">
        <v>186</v>
      </c>
      <c r="AE25" s="716"/>
      <c r="AF25" s="716"/>
      <c r="AG25" s="716"/>
      <c r="AH25" s="716"/>
      <c r="AI25" s="716"/>
      <c r="AJ25" s="716"/>
      <c r="AK25" s="716"/>
      <c r="AL25" s="681" t="s">
        <v>147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147</v>
      </c>
      <c r="BH25" s="679"/>
      <c r="BI25" s="679"/>
      <c r="BJ25" s="679"/>
      <c r="BK25" s="679"/>
      <c r="BL25" s="679"/>
      <c r="BM25" s="679"/>
      <c r="BN25" s="680"/>
      <c r="BO25" s="715" t="s">
        <v>147</v>
      </c>
      <c r="BP25" s="715"/>
      <c r="BQ25" s="715"/>
      <c r="BR25" s="715"/>
      <c r="BS25" s="684" t="s">
        <v>147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16868667</v>
      </c>
      <c r="CS25" s="697"/>
      <c r="CT25" s="697"/>
      <c r="CU25" s="697"/>
      <c r="CV25" s="697"/>
      <c r="CW25" s="697"/>
      <c r="CX25" s="697"/>
      <c r="CY25" s="698"/>
      <c r="CZ25" s="681">
        <v>13.7</v>
      </c>
      <c r="DA25" s="699"/>
      <c r="DB25" s="699"/>
      <c r="DC25" s="700"/>
      <c r="DD25" s="684">
        <v>15453600</v>
      </c>
      <c r="DE25" s="697"/>
      <c r="DF25" s="697"/>
      <c r="DG25" s="697"/>
      <c r="DH25" s="697"/>
      <c r="DI25" s="697"/>
      <c r="DJ25" s="697"/>
      <c r="DK25" s="698"/>
      <c r="DL25" s="684">
        <v>15138653</v>
      </c>
      <c r="DM25" s="697"/>
      <c r="DN25" s="697"/>
      <c r="DO25" s="697"/>
      <c r="DP25" s="697"/>
      <c r="DQ25" s="697"/>
      <c r="DR25" s="697"/>
      <c r="DS25" s="697"/>
      <c r="DT25" s="697"/>
      <c r="DU25" s="697"/>
      <c r="DV25" s="698"/>
      <c r="DW25" s="681">
        <v>18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86781722</v>
      </c>
      <c r="S26" s="679"/>
      <c r="T26" s="679"/>
      <c r="U26" s="679"/>
      <c r="V26" s="679"/>
      <c r="W26" s="679"/>
      <c r="X26" s="679"/>
      <c r="Y26" s="680"/>
      <c r="Z26" s="715">
        <v>67.400000000000006</v>
      </c>
      <c r="AA26" s="715"/>
      <c r="AB26" s="715"/>
      <c r="AC26" s="715"/>
      <c r="AD26" s="716">
        <v>83609957</v>
      </c>
      <c r="AE26" s="716"/>
      <c r="AF26" s="716"/>
      <c r="AG26" s="716"/>
      <c r="AH26" s="716"/>
      <c r="AI26" s="716"/>
      <c r="AJ26" s="716"/>
      <c r="AK26" s="716"/>
      <c r="AL26" s="681">
        <v>99.6</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186</v>
      </c>
      <c r="BH26" s="679"/>
      <c r="BI26" s="679"/>
      <c r="BJ26" s="679"/>
      <c r="BK26" s="679"/>
      <c r="BL26" s="679"/>
      <c r="BM26" s="679"/>
      <c r="BN26" s="680"/>
      <c r="BO26" s="715" t="s">
        <v>147</v>
      </c>
      <c r="BP26" s="715"/>
      <c r="BQ26" s="715"/>
      <c r="BR26" s="715"/>
      <c r="BS26" s="684" t="s">
        <v>186</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12505994</v>
      </c>
      <c r="CS26" s="679"/>
      <c r="CT26" s="679"/>
      <c r="CU26" s="679"/>
      <c r="CV26" s="679"/>
      <c r="CW26" s="679"/>
      <c r="CX26" s="679"/>
      <c r="CY26" s="680"/>
      <c r="CZ26" s="681">
        <v>10.1</v>
      </c>
      <c r="DA26" s="699"/>
      <c r="DB26" s="699"/>
      <c r="DC26" s="700"/>
      <c r="DD26" s="684">
        <v>11190072</v>
      </c>
      <c r="DE26" s="679"/>
      <c r="DF26" s="679"/>
      <c r="DG26" s="679"/>
      <c r="DH26" s="679"/>
      <c r="DI26" s="679"/>
      <c r="DJ26" s="679"/>
      <c r="DK26" s="680"/>
      <c r="DL26" s="684" t="s">
        <v>247</v>
      </c>
      <c r="DM26" s="679"/>
      <c r="DN26" s="679"/>
      <c r="DO26" s="679"/>
      <c r="DP26" s="679"/>
      <c r="DQ26" s="679"/>
      <c r="DR26" s="679"/>
      <c r="DS26" s="679"/>
      <c r="DT26" s="679"/>
      <c r="DU26" s="679"/>
      <c r="DV26" s="680"/>
      <c r="DW26" s="681" t="s">
        <v>147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43766</v>
      </c>
      <c r="S27" s="679"/>
      <c r="T27" s="679"/>
      <c r="U27" s="679"/>
      <c r="V27" s="679"/>
      <c r="W27" s="679"/>
      <c r="X27" s="679"/>
      <c r="Y27" s="680"/>
      <c r="Z27" s="715">
        <v>0</v>
      </c>
      <c r="AA27" s="715"/>
      <c r="AB27" s="715"/>
      <c r="AC27" s="715"/>
      <c r="AD27" s="716">
        <v>43766</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77483022</v>
      </c>
      <c r="BH27" s="679"/>
      <c r="BI27" s="679"/>
      <c r="BJ27" s="679"/>
      <c r="BK27" s="679"/>
      <c r="BL27" s="679"/>
      <c r="BM27" s="679"/>
      <c r="BN27" s="680"/>
      <c r="BO27" s="715">
        <v>100</v>
      </c>
      <c r="BP27" s="715"/>
      <c r="BQ27" s="715"/>
      <c r="BR27" s="715"/>
      <c r="BS27" s="684">
        <v>559851</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26608776</v>
      </c>
      <c r="CS27" s="697"/>
      <c r="CT27" s="697"/>
      <c r="CU27" s="697"/>
      <c r="CV27" s="697"/>
      <c r="CW27" s="697"/>
      <c r="CX27" s="697"/>
      <c r="CY27" s="698"/>
      <c r="CZ27" s="681">
        <v>21.6</v>
      </c>
      <c r="DA27" s="699"/>
      <c r="DB27" s="699"/>
      <c r="DC27" s="700"/>
      <c r="DD27" s="684">
        <v>8125469</v>
      </c>
      <c r="DE27" s="697"/>
      <c r="DF27" s="697"/>
      <c r="DG27" s="697"/>
      <c r="DH27" s="697"/>
      <c r="DI27" s="697"/>
      <c r="DJ27" s="697"/>
      <c r="DK27" s="698"/>
      <c r="DL27" s="684">
        <v>8124833</v>
      </c>
      <c r="DM27" s="697"/>
      <c r="DN27" s="697"/>
      <c r="DO27" s="697"/>
      <c r="DP27" s="697"/>
      <c r="DQ27" s="697"/>
      <c r="DR27" s="697"/>
      <c r="DS27" s="697"/>
      <c r="DT27" s="697"/>
      <c r="DU27" s="697"/>
      <c r="DV27" s="698"/>
      <c r="DW27" s="681">
        <v>9.6999999999999993</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668334</v>
      </c>
      <c r="S28" s="679"/>
      <c r="T28" s="679"/>
      <c r="U28" s="679"/>
      <c r="V28" s="679"/>
      <c r="W28" s="679"/>
      <c r="X28" s="679"/>
      <c r="Y28" s="680"/>
      <c r="Z28" s="715">
        <v>0.5</v>
      </c>
      <c r="AA28" s="715"/>
      <c r="AB28" s="715"/>
      <c r="AC28" s="715"/>
      <c r="AD28" s="716" t="s">
        <v>186</v>
      </c>
      <c r="AE28" s="716"/>
      <c r="AF28" s="716"/>
      <c r="AG28" s="716"/>
      <c r="AH28" s="716"/>
      <c r="AI28" s="716"/>
      <c r="AJ28" s="716"/>
      <c r="AK28" s="716"/>
      <c r="AL28" s="681" t="s">
        <v>186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7453584</v>
      </c>
      <c r="CS28" s="679"/>
      <c r="CT28" s="679"/>
      <c r="CU28" s="679"/>
      <c r="CV28" s="679"/>
      <c r="CW28" s="679"/>
      <c r="CX28" s="679"/>
      <c r="CY28" s="680"/>
      <c r="CZ28" s="681">
        <v>6</v>
      </c>
      <c r="DA28" s="699"/>
      <c r="DB28" s="699"/>
      <c r="DC28" s="700"/>
      <c r="DD28" s="684">
        <v>7430287</v>
      </c>
      <c r="DE28" s="679"/>
      <c r="DF28" s="679"/>
      <c r="DG28" s="679"/>
      <c r="DH28" s="679"/>
      <c r="DI28" s="679"/>
      <c r="DJ28" s="679"/>
      <c r="DK28" s="680"/>
      <c r="DL28" s="684">
        <v>7430287</v>
      </c>
      <c r="DM28" s="679"/>
      <c r="DN28" s="679"/>
      <c r="DO28" s="679"/>
      <c r="DP28" s="679"/>
      <c r="DQ28" s="679"/>
      <c r="DR28" s="679"/>
      <c r="DS28" s="679"/>
      <c r="DT28" s="679"/>
      <c r="DU28" s="679"/>
      <c r="DV28" s="680"/>
      <c r="DW28" s="681">
        <v>8.9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1401838</v>
      </c>
      <c r="S29" s="679"/>
      <c r="T29" s="679"/>
      <c r="U29" s="679"/>
      <c r="V29" s="679"/>
      <c r="W29" s="679"/>
      <c r="X29" s="679"/>
      <c r="Y29" s="680"/>
      <c r="Z29" s="715">
        <v>1.1000000000000001</v>
      </c>
      <c r="AA29" s="715"/>
      <c r="AB29" s="715"/>
      <c r="AC29" s="715"/>
      <c r="AD29" s="716">
        <v>264517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69</v>
      </c>
      <c r="CG29" s="712"/>
      <c r="CH29" s="712"/>
      <c r="CI29" s="712"/>
      <c r="CJ29" s="712"/>
      <c r="CK29" s="712"/>
      <c r="CL29" s="712"/>
      <c r="CM29" s="712"/>
      <c r="CN29" s="712"/>
      <c r="CO29" s="712"/>
      <c r="CP29" s="712"/>
      <c r="CQ29" s="713"/>
      <c r="CR29" s="678">
        <v>7452015</v>
      </c>
      <c r="CS29" s="697"/>
      <c r="CT29" s="697"/>
      <c r="CU29" s="697"/>
      <c r="CV29" s="697"/>
      <c r="CW29" s="697"/>
      <c r="CX29" s="697"/>
      <c r="CY29" s="698"/>
      <c r="CZ29" s="681">
        <v>6</v>
      </c>
      <c r="DA29" s="699"/>
      <c r="DB29" s="699"/>
      <c r="DC29" s="700"/>
      <c r="DD29" s="684">
        <v>7428718</v>
      </c>
      <c r="DE29" s="697"/>
      <c r="DF29" s="697"/>
      <c r="DG29" s="697"/>
      <c r="DH29" s="697"/>
      <c r="DI29" s="697"/>
      <c r="DJ29" s="697"/>
      <c r="DK29" s="698"/>
      <c r="DL29" s="684">
        <v>7428718</v>
      </c>
      <c r="DM29" s="697"/>
      <c r="DN29" s="697"/>
      <c r="DO29" s="697"/>
      <c r="DP29" s="697"/>
      <c r="DQ29" s="697"/>
      <c r="DR29" s="697"/>
      <c r="DS29" s="697"/>
      <c r="DT29" s="697"/>
      <c r="DU29" s="697"/>
      <c r="DV29" s="698"/>
      <c r="DW29" s="681">
        <v>8.9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918857</v>
      </c>
      <c r="S30" s="679"/>
      <c r="T30" s="679"/>
      <c r="U30" s="679"/>
      <c r="V30" s="679"/>
      <c r="W30" s="679"/>
      <c r="X30" s="679"/>
      <c r="Y30" s="680"/>
      <c r="Z30" s="715">
        <v>0.7</v>
      </c>
      <c r="AA30" s="715"/>
      <c r="AB30" s="715"/>
      <c r="AC30" s="715"/>
      <c r="AD30" s="716" t="s">
        <v>247</v>
      </c>
      <c r="AE30" s="716"/>
      <c r="AF30" s="716"/>
      <c r="AG30" s="716"/>
      <c r="AH30" s="716"/>
      <c r="AI30" s="716"/>
      <c r="AJ30" s="716"/>
      <c r="AK30" s="716"/>
      <c r="AL30" s="681" t="s">
        <v>186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7094173</v>
      </c>
      <c r="CS30" s="679"/>
      <c r="CT30" s="679"/>
      <c r="CU30" s="679"/>
      <c r="CV30" s="679"/>
      <c r="CW30" s="679"/>
      <c r="CX30" s="679"/>
      <c r="CY30" s="680"/>
      <c r="CZ30" s="681">
        <v>5.8</v>
      </c>
      <c r="DA30" s="699"/>
      <c r="DB30" s="699"/>
      <c r="DC30" s="700"/>
      <c r="DD30" s="684">
        <v>7071443</v>
      </c>
      <c r="DE30" s="679"/>
      <c r="DF30" s="679"/>
      <c r="DG30" s="679"/>
      <c r="DH30" s="679"/>
      <c r="DI30" s="679"/>
      <c r="DJ30" s="679"/>
      <c r="DK30" s="680"/>
      <c r="DL30" s="684">
        <v>7071443</v>
      </c>
      <c r="DM30" s="679"/>
      <c r="DN30" s="679"/>
      <c r="DO30" s="679"/>
      <c r="DP30" s="679"/>
      <c r="DQ30" s="679"/>
      <c r="DR30" s="679"/>
      <c r="DS30" s="679"/>
      <c r="DT30" s="679"/>
      <c r="DU30" s="679"/>
      <c r="DV30" s="680"/>
      <c r="DW30" s="681">
        <v>8.4</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17650573</v>
      </c>
      <c r="S31" s="679"/>
      <c r="T31" s="679"/>
      <c r="U31" s="679"/>
      <c r="V31" s="679"/>
      <c r="W31" s="679"/>
      <c r="X31" s="679"/>
      <c r="Y31" s="680"/>
      <c r="Z31" s="715">
        <v>13.7</v>
      </c>
      <c r="AA31" s="715"/>
      <c r="AB31" s="715"/>
      <c r="AC31" s="715"/>
      <c r="AD31" s="716" t="s">
        <v>147</v>
      </c>
      <c r="AE31" s="716"/>
      <c r="AF31" s="716"/>
      <c r="AG31" s="716"/>
      <c r="AH31" s="716"/>
      <c r="AI31" s="716"/>
      <c r="AJ31" s="716"/>
      <c r="AK31" s="716"/>
      <c r="AL31" s="681" t="s">
        <v>247</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99.4</v>
      </c>
      <c r="BH31" s="748"/>
      <c r="BI31" s="748"/>
      <c r="BJ31" s="748"/>
      <c r="BK31" s="748"/>
      <c r="BL31" s="748"/>
      <c r="BM31" s="749">
        <v>98.4</v>
      </c>
      <c r="BN31" s="748"/>
      <c r="BO31" s="748"/>
      <c r="BP31" s="748"/>
      <c r="BQ31" s="750"/>
      <c r="BR31" s="747">
        <v>99.4</v>
      </c>
      <c r="BS31" s="748"/>
      <c r="BT31" s="748"/>
      <c r="BU31" s="748"/>
      <c r="BV31" s="748"/>
      <c r="BW31" s="748"/>
      <c r="BX31" s="749">
        <v>98.4</v>
      </c>
      <c r="BY31" s="748"/>
      <c r="BZ31" s="748"/>
      <c r="CA31" s="748"/>
      <c r="CB31" s="750"/>
      <c r="CD31" s="765"/>
      <c r="CE31" s="766"/>
      <c r="CF31" s="711" t="s">
        <v>315</v>
      </c>
      <c r="CG31" s="712"/>
      <c r="CH31" s="712"/>
      <c r="CI31" s="712"/>
      <c r="CJ31" s="712"/>
      <c r="CK31" s="712"/>
      <c r="CL31" s="712"/>
      <c r="CM31" s="712"/>
      <c r="CN31" s="712"/>
      <c r="CO31" s="712"/>
      <c r="CP31" s="712"/>
      <c r="CQ31" s="713"/>
      <c r="CR31" s="678">
        <v>357842</v>
      </c>
      <c r="CS31" s="697"/>
      <c r="CT31" s="697"/>
      <c r="CU31" s="697"/>
      <c r="CV31" s="697"/>
      <c r="CW31" s="697"/>
      <c r="CX31" s="697"/>
      <c r="CY31" s="698"/>
      <c r="CZ31" s="681">
        <v>0.3</v>
      </c>
      <c r="DA31" s="699"/>
      <c r="DB31" s="699"/>
      <c r="DC31" s="700"/>
      <c r="DD31" s="684">
        <v>357275</v>
      </c>
      <c r="DE31" s="697"/>
      <c r="DF31" s="697"/>
      <c r="DG31" s="697"/>
      <c r="DH31" s="697"/>
      <c r="DI31" s="697"/>
      <c r="DJ31" s="697"/>
      <c r="DK31" s="698"/>
      <c r="DL31" s="684">
        <v>357275</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247</v>
      </c>
      <c r="S32" s="679"/>
      <c r="T32" s="679"/>
      <c r="U32" s="679"/>
      <c r="V32" s="679"/>
      <c r="W32" s="679"/>
      <c r="X32" s="679"/>
      <c r="Y32" s="680"/>
      <c r="Z32" s="715" t="s">
        <v>186</v>
      </c>
      <c r="AA32" s="715"/>
      <c r="AB32" s="715"/>
      <c r="AC32" s="715"/>
      <c r="AD32" s="716" t="s">
        <v>147</v>
      </c>
      <c r="AE32" s="716"/>
      <c r="AF32" s="716"/>
      <c r="AG32" s="716"/>
      <c r="AH32" s="716"/>
      <c r="AI32" s="716"/>
      <c r="AJ32" s="716"/>
      <c r="AK32" s="716"/>
      <c r="AL32" s="681" t="s">
        <v>147</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97.3</v>
      </c>
      <c r="BN32" s="743"/>
      <c r="BO32" s="743"/>
      <c r="BP32" s="743"/>
      <c r="BQ32" s="721"/>
      <c r="BR32" s="751">
        <v>99.2</v>
      </c>
      <c r="BS32" s="697"/>
      <c r="BT32" s="697"/>
      <c r="BU32" s="697"/>
      <c r="BV32" s="697"/>
      <c r="BW32" s="697"/>
      <c r="BX32" s="682">
        <v>97.8</v>
      </c>
      <c r="BY32" s="743"/>
      <c r="BZ32" s="743"/>
      <c r="CA32" s="743"/>
      <c r="CB32" s="721"/>
      <c r="CD32" s="767"/>
      <c r="CE32" s="768"/>
      <c r="CF32" s="711" t="s">
        <v>319</v>
      </c>
      <c r="CG32" s="712"/>
      <c r="CH32" s="712"/>
      <c r="CI32" s="712"/>
      <c r="CJ32" s="712"/>
      <c r="CK32" s="712"/>
      <c r="CL32" s="712"/>
      <c r="CM32" s="712"/>
      <c r="CN32" s="712"/>
      <c r="CO32" s="712"/>
      <c r="CP32" s="712"/>
      <c r="CQ32" s="713"/>
      <c r="CR32" s="678">
        <v>1569</v>
      </c>
      <c r="CS32" s="679"/>
      <c r="CT32" s="679"/>
      <c r="CU32" s="679"/>
      <c r="CV32" s="679"/>
      <c r="CW32" s="679"/>
      <c r="CX32" s="679"/>
      <c r="CY32" s="680"/>
      <c r="CZ32" s="681">
        <v>0</v>
      </c>
      <c r="DA32" s="699"/>
      <c r="DB32" s="699"/>
      <c r="DC32" s="700"/>
      <c r="DD32" s="684">
        <v>1569</v>
      </c>
      <c r="DE32" s="679"/>
      <c r="DF32" s="679"/>
      <c r="DG32" s="679"/>
      <c r="DH32" s="679"/>
      <c r="DI32" s="679"/>
      <c r="DJ32" s="679"/>
      <c r="DK32" s="680"/>
      <c r="DL32" s="684">
        <v>1569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7475924</v>
      </c>
      <c r="S33" s="679"/>
      <c r="T33" s="679"/>
      <c r="U33" s="679"/>
      <c r="V33" s="679"/>
      <c r="W33" s="679"/>
      <c r="X33" s="679"/>
      <c r="Y33" s="680"/>
      <c r="Z33" s="715">
        <v>5.8</v>
      </c>
      <c r="AA33" s="715"/>
      <c r="AB33" s="715"/>
      <c r="AC33" s="715"/>
      <c r="AD33" s="716" t="s">
        <v>147</v>
      </c>
      <c r="AE33" s="716"/>
      <c r="AF33" s="716"/>
      <c r="AG33" s="716"/>
      <c r="AH33" s="716"/>
      <c r="AI33" s="716"/>
      <c r="AJ33" s="716"/>
      <c r="AK33" s="716"/>
      <c r="AL33" s="681" t="s">
        <v>186</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99.6</v>
      </c>
      <c r="BH33" s="663"/>
      <c r="BI33" s="663"/>
      <c r="BJ33" s="663"/>
      <c r="BK33" s="663"/>
      <c r="BL33" s="663"/>
      <c r="BM33" s="706">
        <v>98.9</v>
      </c>
      <c r="BN33" s="663"/>
      <c r="BO33" s="663"/>
      <c r="BP33" s="663"/>
      <c r="BQ33" s="727"/>
      <c r="BR33" s="742">
        <v>99.5</v>
      </c>
      <c r="BS33" s="663"/>
      <c r="BT33" s="663"/>
      <c r="BU33" s="663"/>
      <c r="BV33" s="663"/>
      <c r="BW33" s="663"/>
      <c r="BX33" s="706">
        <v>98.7</v>
      </c>
      <c r="BY33" s="663"/>
      <c r="BZ33" s="663"/>
      <c r="CA33" s="663"/>
      <c r="CB33" s="727"/>
      <c r="CD33" s="711" t="s">
        <v>322</v>
      </c>
      <c r="CE33" s="712"/>
      <c r="CF33" s="712"/>
      <c r="CG33" s="712"/>
      <c r="CH33" s="712"/>
      <c r="CI33" s="712"/>
      <c r="CJ33" s="712"/>
      <c r="CK33" s="712"/>
      <c r="CL33" s="712"/>
      <c r="CM33" s="712"/>
      <c r="CN33" s="712"/>
      <c r="CO33" s="712"/>
      <c r="CP33" s="712"/>
      <c r="CQ33" s="713"/>
      <c r="CR33" s="678">
        <v>49490556</v>
      </c>
      <c r="CS33" s="697"/>
      <c r="CT33" s="697"/>
      <c r="CU33" s="697"/>
      <c r="CV33" s="697"/>
      <c r="CW33" s="697"/>
      <c r="CX33" s="697"/>
      <c r="CY33" s="698"/>
      <c r="CZ33" s="681">
        <v>40.200000000000003</v>
      </c>
      <c r="DA33" s="699"/>
      <c r="DB33" s="699"/>
      <c r="DC33" s="700"/>
      <c r="DD33" s="684">
        <v>41131652</v>
      </c>
      <c r="DE33" s="697"/>
      <c r="DF33" s="697"/>
      <c r="DG33" s="697"/>
      <c r="DH33" s="697"/>
      <c r="DI33" s="697"/>
      <c r="DJ33" s="697"/>
      <c r="DK33" s="698"/>
      <c r="DL33" s="684">
        <v>32059575</v>
      </c>
      <c r="DM33" s="697"/>
      <c r="DN33" s="697"/>
      <c r="DO33" s="697"/>
      <c r="DP33" s="697"/>
      <c r="DQ33" s="697"/>
      <c r="DR33" s="697"/>
      <c r="DS33" s="697"/>
      <c r="DT33" s="697"/>
      <c r="DU33" s="697"/>
      <c r="DV33" s="698"/>
      <c r="DW33" s="681">
        <v>38.200000000000003</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506547</v>
      </c>
      <c r="S34" s="679"/>
      <c r="T34" s="679"/>
      <c r="U34" s="679"/>
      <c r="V34" s="679"/>
      <c r="W34" s="679"/>
      <c r="X34" s="679"/>
      <c r="Y34" s="680"/>
      <c r="Z34" s="715">
        <v>0.4</v>
      </c>
      <c r="AA34" s="715"/>
      <c r="AB34" s="715"/>
      <c r="AC34" s="715"/>
      <c r="AD34" s="716" t="s">
        <v>247</v>
      </c>
      <c r="AE34" s="716"/>
      <c r="AF34" s="716"/>
      <c r="AG34" s="716"/>
      <c r="AH34" s="716"/>
      <c r="AI34" s="716"/>
      <c r="AJ34" s="716"/>
      <c r="AK34" s="716"/>
      <c r="AL34" s="681" t="s">
        <v>247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17778098</v>
      </c>
      <c r="CS34" s="679"/>
      <c r="CT34" s="679"/>
      <c r="CU34" s="679"/>
      <c r="CV34" s="679"/>
      <c r="CW34" s="679"/>
      <c r="CX34" s="679"/>
      <c r="CY34" s="680"/>
      <c r="CZ34" s="681">
        <v>14.4</v>
      </c>
      <c r="DA34" s="699"/>
      <c r="DB34" s="699"/>
      <c r="DC34" s="700"/>
      <c r="DD34" s="684">
        <v>14962325</v>
      </c>
      <c r="DE34" s="679"/>
      <c r="DF34" s="679"/>
      <c r="DG34" s="679"/>
      <c r="DH34" s="679"/>
      <c r="DI34" s="679"/>
      <c r="DJ34" s="679"/>
      <c r="DK34" s="680"/>
      <c r="DL34" s="684">
        <v>14341162</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123522</v>
      </c>
      <c r="S35" s="679"/>
      <c r="T35" s="679"/>
      <c r="U35" s="679"/>
      <c r="V35" s="679"/>
      <c r="W35" s="679"/>
      <c r="X35" s="679"/>
      <c r="Y35" s="680"/>
      <c r="Z35" s="715">
        <v>0.1</v>
      </c>
      <c r="AA35" s="715"/>
      <c r="AB35" s="715"/>
      <c r="AC35" s="715"/>
      <c r="AD35" s="716" t="s">
        <v>186</v>
      </c>
      <c r="AE35" s="716"/>
      <c r="AF35" s="716"/>
      <c r="AG35" s="716"/>
      <c r="AH35" s="716"/>
      <c r="AI35" s="716"/>
      <c r="AJ35" s="716"/>
      <c r="AK35" s="716"/>
      <c r="AL35" s="681" t="s">
        <v>147</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2773858</v>
      </c>
      <c r="CS35" s="697"/>
      <c r="CT35" s="697"/>
      <c r="CU35" s="697"/>
      <c r="CV35" s="697"/>
      <c r="CW35" s="697"/>
      <c r="CX35" s="697"/>
      <c r="CY35" s="698"/>
      <c r="CZ35" s="681">
        <v>2.2999999999999998</v>
      </c>
      <c r="DA35" s="699"/>
      <c r="DB35" s="699"/>
      <c r="DC35" s="700"/>
      <c r="DD35" s="684">
        <v>2198361</v>
      </c>
      <c r="DE35" s="697"/>
      <c r="DF35" s="697"/>
      <c r="DG35" s="697"/>
      <c r="DH35" s="697"/>
      <c r="DI35" s="697"/>
      <c r="DJ35" s="697"/>
      <c r="DK35" s="698"/>
      <c r="DL35" s="684">
        <v>2198361</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1785572</v>
      </c>
      <c r="S36" s="679"/>
      <c r="T36" s="679"/>
      <c r="U36" s="679"/>
      <c r="V36" s="679"/>
      <c r="W36" s="679"/>
      <c r="X36" s="679"/>
      <c r="Y36" s="680"/>
      <c r="Z36" s="715">
        <v>1.4</v>
      </c>
      <c r="AA36" s="715"/>
      <c r="AB36" s="715"/>
      <c r="AC36" s="715"/>
      <c r="AD36" s="716" t="s">
        <v>147</v>
      </c>
      <c r="AE36" s="716"/>
      <c r="AF36" s="716"/>
      <c r="AG36" s="716"/>
      <c r="AH36" s="716"/>
      <c r="AI36" s="716"/>
      <c r="AJ36" s="716"/>
      <c r="AK36" s="716"/>
      <c r="AL36" s="681" t="s">
        <v>186</v>
      </c>
      <c r="AM36" s="682"/>
      <c r="AN36" s="682"/>
      <c r="AO36" s="717"/>
      <c r="AP36" s="235"/>
      <c r="AQ36" s="730" t="s">
        <v>330</v>
      </c>
      <c r="AR36" s="731"/>
      <c r="AS36" s="731"/>
      <c r="AT36" s="731"/>
      <c r="AU36" s="731"/>
      <c r="AV36" s="731"/>
      <c r="AW36" s="731"/>
      <c r="AX36" s="731"/>
      <c r="AY36" s="732"/>
      <c r="AZ36" s="733">
        <v>16191013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179474</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13901376</v>
      </c>
      <c r="CS36" s="679"/>
      <c r="CT36" s="679"/>
      <c r="CU36" s="679"/>
      <c r="CV36" s="679"/>
      <c r="CW36" s="679"/>
      <c r="CX36" s="679"/>
      <c r="CY36" s="680"/>
      <c r="CZ36" s="681">
        <v>11.3</v>
      </c>
      <c r="DA36" s="699"/>
      <c r="DB36" s="699"/>
      <c r="DC36" s="700"/>
      <c r="DD36" s="684">
        <v>12277127</v>
      </c>
      <c r="DE36" s="679"/>
      <c r="DF36" s="679"/>
      <c r="DG36" s="679"/>
      <c r="DH36" s="679"/>
      <c r="DI36" s="679"/>
      <c r="DJ36" s="679"/>
      <c r="DK36" s="680"/>
      <c r="DL36" s="684">
        <v>8699475</v>
      </c>
      <c r="DM36" s="679"/>
      <c r="DN36" s="679"/>
      <c r="DO36" s="679"/>
      <c r="DP36" s="679"/>
      <c r="DQ36" s="679"/>
      <c r="DR36" s="679"/>
      <c r="DS36" s="679"/>
      <c r="DT36" s="679"/>
      <c r="DU36" s="679"/>
      <c r="DV36" s="680"/>
      <c r="DW36" s="681">
        <v>10.4</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3078884</v>
      </c>
      <c r="S37" s="679"/>
      <c r="T37" s="679"/>
      <c r="U37" s="679"/>
      <c r="V37" s="679"/>
      <c r="W37" s="679"/>
      <c r="X37" s="679"/>
      <c r="Y37" s="680"/>
      <c r="Z37" s="715">
        <v>2.4</v>
      </c>
      <c r="AA37" s="715"/>
      <c r="AB37" s="715"/>
      <c r="AC37" s="715"/>
      <c r="AD37" s="716" t="s">
        <v>147</v>
      </c>
      <c r="AE37" s="716"/>
      <c r="AF37" s="716"/>
      <c r="AG37" s="716"/>
      <c r="AH37" s="716"/>
      <c r="AI37" s="716"/>
      <c r="AJ37" s="716"/>
      <c r="AK37" s="716"/>
      <c r="AL37" s="681" t="s">
        <v>147</v>
      </c>
      <c r="AM37" s="682"/>
      <c r="AN37" s="682"/>
      <c r="AO37" s="717"/>
      <c r="AQ37" s="718" t="s">
        <v>334</v>
      </c>
      <c r="AR37" s="719"/>
      <c r="AS37" s="719"/>
      <c r="AT37" s="719"/>
      <c r="AU37" s="719"/>
      <c r="AV37" s="719"/>
      <c r="AW37" s="719"/>
      <c r="AX37" s="719"/>
      <c r="AY37" s="720"/>
      <c r="AZ37" s="678">
        <v>6187362</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101234</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1519443</v>
      </c>
      <c r="CS37" s="697"/>
      <c r="CT37" s="697"/>
      <c r="CU37" s="697"/>
      <c r="CV37" s="697"/>
      <c r="CW37" s="697"/>
      <c r="CX37" s="697"/>
      <c r="CY37" s="698"/>
      <c r="CZ37" s="681">
        <v>1.2</v>
      </c>
      <c r="DA37" s="699"/>
      <c r="DB37" s="699"/>
      <c r="DC37" s="700"/>
      <c r="DD37" s="684">
        <v>1505856</v>
      </c>
      <c r="DE37" s="697"/>
      <c r="DF37" s="697"/>
      <c r="DG37" s="697"/>
      <c r="DH37" s="697"/>
      <c r="DI37" s="697"/>
      <c r="DJ37" s="697"/>
      <c r="DK37" s="698"/>
      <c r="DL37" s="684">
        <v>1403936</v>
      </c>
      <c r="DM37" s="697"/>
      <c r="DN37" s="697"/>
      <c r="DO37" s="697"/>
      <c r="DP37" s="697"/>
      <c r="DQ37" s="697"/>
      <c r="DR37" s="697"/>
      <c r="DS37" s="697"/>
      <c r="DT37" s="697"/>
      <c r="DU37" s="697"/>
      <c r="DV37" s="698"/>
      <c r="DW37" s="681">
        <v>1.7</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4385348</v>
      </c>
      <c r="S38" s="679"/>
      <c r="T38" s="679"/>
      <c r="U38" s="679"/>
      <c r="V38" s="679"/>
      <c r="W38" s="679"/>
      <c r="X38" s="679"/>
      <c r="Y38" s="680"/>
      <c r="Z38" s="715">
        <v>3.4</v>
      </c>
      <c r="AA38" s="715"/>
      <c r="AB38" s="715"/>
      <c r="AC38" s="715"/>
      <c r="AD38" s="716">
        <v>12177</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1302780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37185</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8908740</v>
      </c>
      <c r="CS38" s="679"/>
      <c r="CT38" s="679"/>
      <c r="CU38" s="679"/>
      <c r="CV38" s="679"/>
      <c r="CW38" s="679"/>
      <c r="CX38" s="679"/>
      <c r="CY38" s="680"/>
      <c r="CZ38" s="681">
        <v>7.2</v>
      </c>
      <c r="DA38" s="699"/>
      <c r="DB38" s="699"/>
      <c r="DC38" s="700"/>
      <c r="DD38" s="684">
        <v>7386627</v>
      </c>
      <c r="DE38" s="679"/>
      <c r="DF38" s="679"/>
      <c r="DG38" s="679"/>
      <c r="DH38" s="679"/>
      <c r="DI38" s="679"/>
      <c r="DJ38" s="679"/>
      <c r="DK38" s="680"/>
      <c r="DL38" s="684">
        <v>6820577</v>
      </c>
      <c r="DM38" s="679"/>
      <c r="DN38" s="679"/>
      <c r="DO38" s="679"/>
      <c r="DP38" s="679"/>
      <c r="DQ38" s="679"/>
      <c r="DR38" s="679"/>
      <c r="DS38" s="679"/>
      <c r="DT38" s="679"/>
      <c r="DU38" s="679"/>
      <c r="DV38" s="680"/>
      <c r="DW38" s="681">
        <v>8.1</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3848400</v>
      </c>
      <c r="S39" s="679"/>
      <c r="T39" s="679"/>
      <c r="U39" s="679"/>
      <c r="V39" s="679"/>
      <c r="W39" s="679"/>
      <c r="X39" s="679"/>
      <c r="Y39" s="680"/>
      <c r="Z39" s="715">
        <v>3</v>
      </c>
      <c r="AA39" s="715"/>
      <c r="AB39" s="715"/>
      <c r="AC39" s="715"/>
      <c r="AD39" s="716" t="s">
        <v>147</v>
      </c>
      <c r="AE39" s="716"/>
      <c r="AF39" s="716"/>
      <c r="AG39" s="716"/>
      <c r="AH39" s="716"/>
      <c r="AI39" s="716"/>
      <c r="AJ39" s="716"/>
      <c r="AK39" s="716"/>
      <c r="AL39" s="681" t="s">
        <v>147</v>
      </c>
      <c r="AM39" s="682"/>
      <c r="AN39" s="682"/>
      <c r="AO39" s="717"/>
      <c r="AQ39" s="718" t="s">
        <v>342</v>
      </c>
      <c r="AR39" s="719"/>
      <c r="AS39" s="719"/>
      <c r="AT39" s="719"/>
      <c r="AU39" s="719"/>
      <c r="AV39" s="719"/>
      <c r="AW39" s="719"/>
      <c r="AX39" s="719"/>
      <c r="AY39" s="720"/>
      <c r="AZ39" s="678">
        <v>268388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56731</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4402584</v>
      </c>
      <c r="CS39" s="697"/>
      <c r="CT39" s="697"/>
      <c r="CU39" s="697"/>
      <c r="CV39" s="697"/>
      <c r="CW39" s="697"/>
      <c r="CX39" s="697"/>
      <c r="CY39" s="698"/>
      <c r="CZ39" s="681">
        <v>3.6</v>
      </c>
      <c r="DA39" s="699"/>
      <c r="DB39" s="699"/>
      <c r="DC39" s="700"/>
      <c r="DD39" s="684">
        <v>4307212</v>
      </c>
      <c r="DE39" s="697"/>
      <c r="DF39" s="697"/>
      <c r="DG39" s="697"/>
      <c r="DH39" s="697"/>
      <c r="DI39" s="697"/>
      <c r="DJ39" s="697"/>
      <c r="DK39" s="698"/>
      <c r="DL39" s="684" t="s">
        <v>186</v>
      </c>
      <c r="DM39" s="697"/>
      <c r="DN39" s="697"/>
      <c r="DO39" s="697"/>
      <c r="DP39" s="697"/>
      <c r="DQ39" s="697"/>
      <c r="DR39" s="697"/>
      <c r="DS39" s="697"/>
      <c r="DT39" s="697"/>
      <c r="DU39" s="697"/>
      <c r="DV39" s="698"/>
      <c r="DW39" s="681" t="s">
        <v>147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186</v>
      </c>
      <c r="S40" s="679"/>
      <c r="T40" s="679"/>
      <c r="U40" s="679"/>
      <c r="V40" s="679"/>
      <c r="W40" s="679"/>
      <c r="X40" s="679"/>
      <c r="Y40" s="680"/>
      <c r="Z40" s="715" t="s">
        <v>186</v>
      </c>
      <c r="AA40" s="715"/>
      <c r="AB40" s="715"/>
      <c r="AC40" s="715"/>
      <c r="AD40" s="716" t="s">
        <v>186</v>
      </c>
      <c r="AE40" s="716"/>
      <c r="AF40" s="716"/>
      <c r="AG40" s="716"/>
      <c r="AH40" s="716"/>
      <c r="AI40" s="716"/>
      <c r="AJ40" s="716"/>
      <c r="AK40" s="716"/>
      <c r="AL40" s="681" t="s">
        <v>247</v>
      </c>
      <c r="AM40" s="682"/>
      <c r="AN40" s="682"/>
      <c r="AO40" s="717"/>
      <c r="AQ40" s="718" t="s">
        <v>346</v>
      </c>
      <c r="AR40" s="719"/>
      <c r="AS40" s="719"/>
      <c r="AT40" s="719"/>
      <c r="AU40" s="719"/>
      <c r="AV40" s="719"/>
      <c r="AW40" s="719"/>
      <c r="AX40" s="719"/>
      <c r="AY40" s="720"/>
      <c r="AZ40" s="678">
        <v>196916</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1725900</v>
      </c>
      <c r="CS40" s="679"/>
      <c r="CT40" s="679"/>
      <c r="CU40" s="679"/>
      <c r="CV40" s="679"/>
      <c r="CW40" s="679"/>
      <c r="CX40" s="679"/>
      <c r="CY40" s="680"/>
      <c r="CZ40" s="681">
        <v>1.4</v>
      </c>
      <c r="DA40" s="699"/>
      <c r="DB40" s="699"/>
      <c r="DC40" s="700"/>
      <c r="DD40" s="684" t="s">
        <v>147</v>
      </c>
      <c r="DE40" s="679"/>
      <c r="DF40" s="679"/>
      <c r="DG40" s="679"/>
      <c r="DH40" s="679"/>
      <c r="DI40" s="679"/>
      <c r="DJ40" s="679"/>
      <c r="DK40" s="680"/>
      <c r="DL40" s="684" t="s">
        <v>247</v>
      </c>
      <c r="DM40" s="679"/>
      <c r="DN40" s="679"/>
      <c r="DO40" s="679"/>
      <c r="DP40" s="679"/>
      <c r="DQ40" s="679"/>
      <c r="DR40" s="679"/>
      <c r="DS40" s="679"/>
      <c r="DT40" s="679"/>
      <c r="DU40" s="679"/>
      <c r="DV40" s="680"/>
      <c r="DW40" s="681" t="s">
        <v>147</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247</v>
      </c>
      <c r="S41" s="679"/>
      <c r="T41" s="679"/>
      <c r="U41" s="679"/>
      <c r="V41" s="679"/>
      <c r="W41" s="679"/>
      <c r="X41" s="679"/>
      <c r="Y41" s="680"/>
      <c r="Z41" s="715" t="s">
        <v>247</v>
      </c>
      <c r="AA41" s="715"/>
      <c r="AB41" s="715"/>
      <c r="AC41" s="715"/>
      <c r="AD41" s="716" t="s">
        <v>147</v>
      </c>
      <c r="AE41" s="716"/>
      <c r="AF41" s="716"/>
      <c r="AG41" s="716"/>
      <c r="AH41" s="716"/>
      <c r="AI41" s="716"/>
      <c r="AJ41" s="716"/>
      <c r="AK41" s="716"/>
      <c r="AL41" s="681" t="s">
        <v>186</v>
      </c>
      <c r="AM41" s="682"/>
      <c r="AN41" s="682"/>
      <c r="AO41" s="717"/>
      <c r="AQ41" s="718" t="s">
        <v>351</v>
      </c>
      <c r="AR41" s="719"/>
      <c r="AS41" s="719"/>
      <c r="AT41" s="719"/>
      <c r="AU41" s="719"/>
      <c r="AV41" s="719"/>
      <c r="AW41" s="719"/>
      <c r="AX41" s="719"/>
      <c r="AY41" s="720"/>
      <c r="AZ41" s="678">
        <v>1815392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186</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147</v>
      </c>
      <c r="CS41" s="697"/>
      <c r="CT41" s="697"/>
      <c r="CU41" s="697"/>
      <c r="CV41" s="697"/>
      <c r="CW41" s="697"/>
      <c r="CX41" s="697"/>
      <c r="CY41" s="698"/>
      <c r="CZ41" s="681" t="s">
        <v>247</v>
      </c>
      <c r="DA41" s="699"/>
      <c r="DB41" s="699"/>
      <c r="DC41" s="700"/>
      <c r="DD41" s="684" t="s">
        <v>147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128669287</v>
      </c>
      <c r="S42" s="701"/>
      <c r="T42" s="701"/>
      <c r="U42" s="701"/>
      <c r="V42" s="701"/>
      <c r="W42" s="701"/>
      <c r="X42" s="701"/>
      <c r="Y42" s="703"/>
      <c r="Z42" s="704">
        <v>100</v>
      </c>
      <c r="AA42" s="704"/>
      <c r="AB42" s="704"/>
      <c r="AC42" s="704"/>
      <c r="AD42" s="705">
        <v>83930417</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6420175</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334</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22797993</v>
      </c>
      <c r="CS42" s="679"/>
      <c r="CT42" s="679"/>
      <c r="CU42" s="679"/>
      <c r="CV42" s="679"/>
      <c r="CW42" s="679"/>
      <c r="CX42" s="679"/>
      <c r="CY42" s="680"/>
      <c r="CZ42" s="681">
        <v>18.5</v>
      </c>
      <c r="DA42" s="682"/>
      <c r="DB42" s="682"/>
      <c r="DC42" s="683"/>
      <c r="DD42" s="684">
        <v>14104228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562297</v>
      </c>
      <c r="CS43" s="697"/>
      <c r="CT43" s="697"/>
      <c r="CU43" s="697"/>
      <c r="CV43" s="697"/>
      <c r="CW43" s="697"/>
      <c r="CX43" s="697"/>
      <c r="CY43" s="698"/>
      <c r="CZ43" s="681">
        <v>0.5</v>
      </c>
      <c r="DA43" s="699"/>
      <c r="DB43" s="699"/>
      <c r="DC43" s="700"/>
      <c r="DD43" s="684">
        <v>562297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22630350</v>
      </c>
      <c r="CS44" s="679"/>
      <c r="CT44" s="679"/>
      <c r="CU44" s="679"/>
      <c r="CV44" s="679"/>
      <c r="CW44" s="679"/>
      <c r="CX44" s="679"/>
      <c r="CY44" s="680"/>
      <c r="CZ44" s="681">
        <v>18.399999999999999</v>
      </c>
      <c r="DA44" s="682"/>
      <c r="DB44" s="682"/>
      <c r="DC44" s="683"/>
      <c r="DD44" s="684">
        <v>14100841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10359086</v>
      </c>
      <c r="CS45" s="697"/>
      <c r="CT45" s="697"/>
      <c r="CU45" s="697"/>
      <c r="CV45" s="697"/>
      <c r="CW45" s="697"/>
      <c r="CX45" s="697"/>
      <c r="CY45" s="698"/>
      <c r="CZ45" s="681">
        <v>8.4</v>
      </c>
      <c r="DA45" s="699"/>
      <c r="DB45" s="699"/>
      <c r="DC45" s="700"/>
      <c r="DD45" s="684">
        <v>3422989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12178384</v>
      </c>
      <c r="CS46" s="679"/>
      <c r="CT46" s="679"/>
      <c r="CU46" s="679"/>
      <c r="CV46" s="679"/>
      <c r="CW46" s="679"/>
      <c r="CX46" s="679"/>
      <c r="CY46" s="680"/>
      <c r="CZ46" s="681">
        <v>9.9</v>
      </c>
      <c r="DA46" s="682"/>
      <c r="DB46" s="682"/>
      <c r="DC46" s="683"/>
      <c r="DD46" s="684">
        <v>10671481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167643</v>
      </c>
      <c r="CS47" s="697"/>
      <c r="CT47" s="697"/>
      <c r="CU47" s="697"/>
      <c r="CV47" s="697"/>
      <c r="CW47" s="697"/>
      <c r="CX47" s="697"/>
      <c r="CY47" s="698"/>
      <c r="CZ47" s="681">
        <v>0.1</v>
      </c>
      <c r="DA47" s="699"/>
      <c r="DB47" s="699"/>
      <c r="DC47" s="700"/>
      <c r="DD47" s="684">
        <v>3387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147</v>
      </c>
      <c r="CS48" s="679"/>
      <c r="CT48" s="679"/>
      <c r="CU48" s="679"/>
      <c r="CV48" s="679"/>
      <c r="CW48" s="679"/>
      <c r="CX48" s="679"/>
      <c r="CY48" s="680"/>
      <c r="CZ48" s="681" t="s">
        <v>147</v>
      </c>
      <c r="DA48" s="682"/>
      <c r="DB48" s="682"/>
      <c r="DC48" s="683"/>
      <c r="DD48" s="684" t="s">
        <v>186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123219576</v>
      </c>
      <c r="CS49" s="663"/>
      <c r="CT49" s="663"/>
      <c r="CU49" s="663"/>
      <c r="CV49" s="663"/>
      <c r="CW49" s="663"/>
      <c r="CX49" s="663"/>
      <c r="CY49" s="664"/>
      <c r="CZ49" s="665">
        <v>100</v>
      </c>
      <c r="DA49" s="666"/>
      <c r="DB49" s="666"/>
      <c r="DC49" s="667"/>
      <c r="DD49" s="668">
        <v>86245236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bWLlfuXVNabdFLGSKXaMb9sTcXOpSh1R7De9NVcPzQWFq6TI0FMtin/xm8ffh8d3eNUI8pxY6yGqwBatNVYrQ==" saltValue="vMDZo53dXh4f9nLYEtJ4Eg==" spinCount="100000" sheet="1" objects="1" scenarios="1"/>
  <customSheetViews>
    <customSheetView guid="{289319F2-BA7B-4053-AED9-4D7CEBE76CEC}"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B12" sqref="DB12:DF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128632</v>
      </c>
      <c r="R7" s="1198"/>
      <c r="S7" s="1198"/>
      <c r="T7" s="1198"/>
      <c r="U7" s="1198"/>
      <c r="V7" s="1198">
        <v>123219</v>
      </c>
      <c r="W7" s="1198"/>
      <c r="X7" s="1198"/>
      <c r="Y7" s="1198"/>
      <c r="Z7" s="1198"/>
      <c r="AA7" s="1198">
        <v>5413</v>
      </c>
      <c r="AB7" s="1198"/>
      <c r="AC7" s="1198"/>
      <c r="AD7" s="1198"/>
      <c r="AE7" s="1199"/>
      <c r="AF7" s="1200">
        <v>2702</v>
      </c>
      <c r="AG7" s="1201"/>
      <c r="AH7" s="1201"/>
      <c r="AI7" s="1201"/>
      <c r="AJ7" s="1202"/>
      <c r="AK7" s="1184">
        <v>1978</v>
      </c>
      <c r="AL7" s="1185"/>
      <c r="AM7" s="1185"/>
      <c r="AN7" s="1185"/>
      <c r="AO7" s="1185"/>
      <c r="AP7" s="1185">
        <v>53455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611</v>
      </c>
      <c r="BT7" s="1189"/>
      <c r="BU7" s="1189"/>
      <c r="BV7" s="1189"/>
      <c r="BW7" s="1189"/>
      <c r="BX7" s="1189"/>
      <c r="BY7" s="1189"/>
      <c r="BZ7" s="1189"/>
      <c r="CA7" s="1189"/>
      <c r="CB7" s="1189"/>
      <c r="CC7" s="1189"/>
      <c r="CD7" s="1189"/>
      <c r="CE7" s="1189"/>
      <c r="CF7" s="1189"/>
      <c r="CG7" s="1190"/>
      <c r="CH7" s="1181">
        <v>61</v>
      </c>
      <c r="CI7" s="1182"/>
      <c r="CJ7" s="1182"/>
      <c r="CK7" s="1182"/>
      <c r="CL7" s="1183"/>
      <c r="CM7" s="1181">
        <v>917</v>
      </c>
      <c r="CN7" s="1182"/>
      <c r="CO7" s="1182"/>
      <c r="CP7" s="1182"/>
      <c r="CQ7" s="1183"/>
      <c r="CR7" s="1181">
        <v>12</v>
      </c>
      <c r="CS7" s="1182"/>
      <c r="CT7" s="1182"/>
      <c r="CU7" s="1182"/>
      <c r="CV7" s="1183"/>
      <c r="CW7" s="1181" t="s">
        <v>595</v>
      </c>
      <c r="CX7" s="1182"/>
      <c r="CY7" s="1182"/>
      <c r="CZ7" s="1182"/>
      <c r="DA7" s="1183"/>
      <c r="DB7" s="1181" t="s">
        <v>590</v>
      </c>
      <c r="DC7" s="1182"/>
      <c r="DD7" s="1182"/>
      <c r="DE7" s="1182"/>
      <c r="DF7" s="1183"/>
      <c r="DG7" s="1181" t="s">
        <v>617</v>
      </c>
      <c r="DH7" s="1182"/>
      <c r="DI7" s="1182"/>
      <c r="DJ7" s="1182"/>
      <c r="DK7" s="1183"/>
      <c r="DL7" s="1181" t="s">
        <v>591</v>
      </c>
      <c r="DM7" s="1182"/>
      <c r="DN7" s="1182"/>
      <c r="DO7" s="1182"/>
      <c r="DP7" s="1183"/>
      <c r="DQ7" s="1181" t="s">
        <v>591</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164</v>
      </c>
      <c r="R8" s="1137"/>
      <c r="S8" s="1137"/>
      <c r="T8" s="1137"/>
      <c r="U8" s="1137"/>
      <c r="V8" s="1137">
        <v>156</v>
      </c>
      <c r="W8" s="1137"/>
      <c r="X8" s="1137"/>
      <c r="Y8" s="1137"/>
      <c r="Z8" s="1137"/>
      <c r="AA8" s="1137">
        <v>8</v>
      </c>
      <c r="AB8" s="1137"/>
      <c r="AC8" s="1137"/>
      <c r="AD8" s="1137"/>
      <c r="AE8" s="1138"/>
      <c r="AF8" s="1112">
        <v>1</v>
      </c>
      <c r="AG8" s="1113"/>
      <c r="AH8" s="1113"/>
      <c r="AI8" s="1113"/>
      <c r="AJ8" s="1114"/>
      <c r="AK8" s="1179">
        <v>151</v>
      </c>
      <c r="AL8" s="1180"/>
      <c r="AM8" s="1180"/>
      <c r="AN8" s="1180"/>
      <c r="AO8" s="1180"/>
      <c r="AP8" s="1180">
        <v>134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612</v>
      </c>
      <c r="BT8" s="1108"/>
      <c r="BU8" s="1108"/>
      <c r="BV8" s="1108"/>
      <c r="BW8" s="1108"/>
      <c r="BX8" s="1108"/>
      <c r="BY8" s="1108"/>
      <c r="BZ8" s="1108"/>
      <c r="CA8" s="1108"/>
      <c r="CB8" s="1108"/>
      <c r="CC8" s="1108"/>
      <c r="CD8" s="1108"/>
      <c r="CE8" s="1108"/>
      <c r="CF8" s="1108"/>
      <c r="CG8" s="1109"/>
      <c r="CH8" s="1082">
        <v>63</v>
      </c>
      <c r="CI8" s="1083"/>
      <c r="CJ8" s="1083"/>
      <c r="CK8" s="1083"/>
      <c r="CL8" s="1084"/>
      <c r="CM8" s="1082">
        <v>325</v>
      </c>
      <c r="CN8" s="1083"/>
      <c r="CO8" s="1083"/>
      <c r="CP8" s="1083"/>
      <c r="CQ8" s="1084"/>
      <c r="CR8" s="1082">
        <v>31</v>
      </c>
      <c r="CS8" s="1083"/>
      <c r="CT8" s="1083"/>
      <c r="CU8" s="1083"/>
      <c r="CV8" s="1084"/>
      <c r="CW8" s="1082" t="s">
        <v>591</v>
      </c>
      <c r="CX8" s="1083"/>
      <c r="CY8" s="1083"/>
      <c r="CZ8" s="1083"/>
      <c r="DA8" s="1084"/>
      <c r="DB8" s="1082">
        <v>50</v>
      </c>
      <c r="DC8" s="1083"/>
      <c r="DD8" s="1083"/>
      <c r="DE8" s="1083"/>
      <c r="DF8" s="1084"/>
      <c r="DG8" s="1082" t="s">
        <v>590</v>
      </c>
      <c r="DH8" s="1083"/>
      <c r="DI8" s="1083"/>
      <c r="DJ8" s="1083"/>
      <c r="DK8" s="1084"/>
      <c r="DL8" s="1082" t="s">
        <v>590</v>
      </c>
      <c r="DM8" s="1083"/>
      <c r="DN8" s="1083"/>
      <c r="DO8" s="1083"/>
      <c r="DP8" s="1084"/>
      <c r="DQ8" s="1082" t="s">
        <v>591</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38</v>
      </c>
      <c r="R9" s="1137"/>
      <c r="S9" s="1137"/>
      <c r="T9" s="1137"/>
      <c r="U9" s="1137"/>
      <c r="V9" s="1137">
        <v>10</v>
      </c>
      <c r="W9" s="1137"/>
      <c r="X9" s="1137"/>
      <c r="Y9" s="1137"/>
      <c r="Z9" s="1137"/>
      <c r="AA9" s="1137">
        <v>29</v>
      </c>
      <c r="AB9" s="1137"/>
      <c r="AC9" s="1137"/>
      <c r="AD9" s="1137"/>
      <c r="AE9" s="1138"/>
      <c r="AF9" s="1112">
        <v>29</v>
      </c>
      <c r="AG9" s="1113"/>
      <c r="AH9" s="1113"/>
      <c r="AI9" s="1113"/>
      <c r="AJ9" s="1114"/>
      <c r="AK9" s="1179" t="s">
        <v>590</v>
      </c>
      <c r="AL9" s="1180"/>
      <c r="AM9" s="1180"/>
      <c r="AN9" s="1180"/>
      <c r="AO9" s="1180"/>
      <c r="AP9" s="1180">
        <v>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613</v>
      </c>
      <c r="BT9" s="1108"/>
      <c r="BU9" s="1108"/>
      <c r="BV9" s="1108"/>
      <c r="BW9" s="1108"/>
      <c r="BX9" s="1108"/>
      <c r="BY9" s="1108"/>
      <c r="BZ9" s="1108"/>
      <c r="CA9" s="1108"/>
      <c r="CB9" s="1108"/>
      <c r="CC9" s="1108"/>
      <c r="CD9" s="1108"/>
      <c r="CE9" s="1108"/>
      <c r="CF9" s="1108"/>
      <c r="CG9" s="1109"/>
      <c r="CH9" s="1082">
        <v>-2</v>
      </c>
      <c r="CI9" s="1083"/>
      <c r="CJ9" s="1083"/>
      <c r="CK9" s="1083"/>
      <c r="CL9" s="1084"/>
      <c r="CM9" s="1082">
        <v>1080</v>
      </c>
      <c r="CN9" s="1083"/>
      <c r="CO9" s="1083"/>
      <c r="CP9" s="1083"/>
      <c r="CQ9" s="1084"/>
      <c r="CR9" s="1082">
        <v>7</v>
      </c>
      <c r="CS9" s="1083"/>
      <c r="CT9" s="1083"/>
      <c r="CU9" s="1083"/>
      <c r="CV9" s="1084"/>
      <c r="CW9" s="1082">
        <v>67</v>
      </c>
      <c r="CX9" s="1083"/>
      <c r="CY9" s="1083"/>
      <c r="CZ9" s="1083"/>
      <c r="DA9" s="1084"/>
      <c r="DB9" s="1082" t="s">
        <v>595</v>
      </c>
      <c r="DC9" s="1083"/>
      <c r="DD9" s="1083"/>
      <c r="DE9" s="1083"/>
      <c r="DF9" s="1084"/>
      <c r="DG9" s="1082" t="s">
        <v>592</v>
      </c>
      <c r="DH9" s="1083"/>
      <c r="DI9" s="1083"/>
      <c r="DJ9" s="1083"/>
      <c r="DK9" s="1084"/>
      <c r="DL9" s="1082" t="s">
        <v>591</v>
      </c>
      <c r="DM9" s="1083"/>
      <c r="DN9" s="1083"/>
      <c r="DO9" s="1083"/>
      <c r="DP9" s="1084"/>
      <c r="DQ9" s="1082" t="s">
        <v>610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614</v>
      </c>
      <c r="BT10" s="1108"/>
      <c r="BU10" s="1108"/>
      <c r="BV10" s="1108"/>
      <c r="BW10" s="1108"/>
      <c r="BX10" s="1108"/>
      <c r="BY10" s="1108"/>
      <c r="BZ10" s="1108"/>
      <c r="CA10" s="1108"/>
      <c r="CB10" s="1108"/>
      <c r="CC10" s="1108"/>
      <c r="CD10" s="1108"/>
      <c r="CE10" s="1108"/>
      <c r="CF10" s="1108"/>
      <c r="CG10" s="1109"/>
      <c r="CH10" s="1082">
        <v>-19</v>
      </c>
      <c r="CI10" s="1083"/>
      <c r="CJ10" s="1083"/>
      <c r="CK10" s="1083"/>
      <c r="CL10" s="1084"/>
      <c r="CM10" s="1082">
        <v>1524</v>
      </c>
      <c r="CN10" s="1083"/>
      <c r="CO10" s="1083"/>
      <c r="CP10" s="1083"/>
      <c r="CQ10" s="1084"/>
      <c r="CR10" s="1082">
        <v>200</v>
      </c>
      <c r="CS10" s="1083"/>
      <c r="CT10" s="1083"/>
      <c r="CU10" s="1083"/>
      <c r="CV10" s="1084"/>
      <c r="CW10" s="1082">
        <v>133</v>
      </c>
      <c r="CX10" s="1083"/>
      <c r="CY10" s="1083"/>
      <c r="CZ10" s="1083"/>
      <c r="DA10" s="1084"/>
      <c r="DB10" s="1082" t="s">
        <v>595</v>
      </c>
      <c r="DC10" s="1083"/>
      <c r="DD10" s="1083"/>
      <c r="DE10" s="1083"/>
      <c r="DF10" s="1084"/>
      <c r="DG10" s="1082" t="s">
        <v>590</v>
      </c>
      <c r="DH10" s="1083"/>
      <c r="DI10" s="1083"/>
      <c r="DJ10" s="1083"/>
      <c r="DK10" s="1084"/>
      <c r="DL10" s="1082" t="s">
        <v>591</v>
      </c>
      <c r="DM10" s="1083"/>
      <c r="DN10" s="1083"/>
      <c r="DO10" s="1083"/>
      <c r="DP10" s="1084"/>
      <c r="DQ10" s="1082" t="s">
        <v>591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615</v>
      </c>
      <c r="BT11" s="1108"/>
      <c r="BU11" s="1108"/>
      <c r="BV11" s="1108"/>
      <c r="BW11" s="1108"/>
      <c r="BX11" s="1108"/>
      <c r="BY11" s="1108"/>
      <c r="BZ11" s="1108"/>
      <c r="CA11" s="1108"/>
      <c r="CB11" s="1108"/>
      <c r="CC11" s="1108"/>
      <c r="CD11" s="1108"/>
      <c r="CE11" s="1108"/>
      <c r="CF11" s="1108"/>
      <c r="CG11" s="1109"/>
      <c r="CH11" s="1082">
        <v>66</v>
      </c>
      <c r="CI11" s="1083"/>
      <c r="CJ11" s="1083"/>
      <c r="CK11" s="1083"/>
      <c r="CL11" s="1084"/>
      <c r="CM11" s="1082">
        <v>52</v>
      </c>
      <c r="CN11" s="1083"/>
      <c r="CO11" s="1083"/>
      <c r="CP11" s="1083"/>
      <c r="CQ11" s="1084"/>
      <c r="CR11" s="1082">
        <v>13</v>
      </c>
      <c r="CS11" s="1083"/>
      <c r="CT11" s="1083"/>
      <c r="CU11" s="1083"/>
      <c r="CV11" s="1084"/>
      <c r="CW11" s="1082" t="s">
        <v>591</v>
      </c>
      <c r="CX11" s="1083"/>
      <c r="CY11" s="1083"/>
      <c r="CZ11" s="1083"/>
      <c r="DA11" s="1084"/>
      <c r="DB11" s="1082" t="s">
        <v>591</v>
      </c>
      <c r="DC11" s="1083"/>
      <c r="DD11" s="1083"/>
      <c r="DE11" s="1083"/>
      <c r="DF11" s="1084"/>
      <c r="DG11" s="1082" t="s">
        <v>591</v>
      </c>
      <c r="DH11" s="1083"/>
      <c r="DI11" s="1083"/>
      <c r="DJ11" s="1083"/>
      <c r="DK11" s="1084"/>
      <c r="DL11" s="1082" t="s">
        <v>590</v>
      </c>
      <c r="DM11" s="1083"/>
      <c r="DN11" s="1083"/>
      <c r="DO11" s="1083"/>
      <c r="DP11" s="1084"/>
      <c r="DQ11" s="1082" t="s">
        <v>592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616</v>
      </c>
      <c r="BT12" s="1108"/>
      <c r="BU12" s="1108"/>
      <c r="BV12" s="1108"/>
      <c r="BW12" s="1108"/>
      <c r="BX12" s="1108"/>
      <c r="BY12" s="1108"/>
      <c r="BZ12" s="1108"/>
      <c r="CA12" s="1108"/>
      <c r="CB12" s="1108"/>
      <c r="CC12" s="1108"/>
      <c r="CD12" s="1108"/>
      <c r="CE12" s="1108"/>
      <c r="CF12" s="1108"/>
      <c r="CG12" s="1109"/>
      <c r="CH12" s="1082">
        <v>-9</v>
      </c>
      <c r="CI12" s="1083"/>
      <c r="CJ12" s="1083"/>
      <c r="CK12" s="1083"/>
      <c r="CL12" s="1084"/>
      <c r="CM12" s="1082">
        <v>16</v>
      </c>
      <c r="CN12" s="1083"/>
      <c r="CO12" s="1083"/>
      <c r="CP12" s="1083"/>
      <c r="CQ12" s="1084"/>
      <c r="CR12" s="1082">
        <v>25</v>
      </c>
      <c r="CS12" s="1083"/>
      <c r="CT12" s="1083"/>
      <c r="CU12" s="1083"/>
      <c r="CV12" s="1084"/>
      <c r="CW12" s="1082">
        <v>83</v>
      </c>
      <c r="CX12" s="1083"/>
      <c r="CY12" s="1083"/>
      <c r="CZ12" s="1083"/>
      <c r="DA12" s="1084"/>
      <c r="DB12" s="1082">
        <v>190</v>
      </c>
      <c r="DC12" s="1083"/>
      <c r="DD12" s="1083"/>
      <c r="DE12" s="1083"/>
      <c r="DF12" s="1084"/>
      <c r="DG12" s="1082" t="s">
        <v>619</v>
      </c>
      <c r="DH12" s="1083"/>
      <c r="DI12" s="1083"/>
      <c r="DJ12" s="1083"/>
      <c r="DK12" s="1084"/>
      <c r="DL12" s="1082" t="s">
        <v>592</v>
      </c>
      <c r="DM12" s="1083"/>
      <c r="DN12" s="1083"/>
      <c r="DO12" s="1083"/>
      <c r="DP12" s="1084"/>
      <c r="DQ12" s="1082" t="s">
        <v>610</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128669</v>
      </c>
      <c r="R23" s="1162"/>
      <c r="S23" s="1162"/>
      <c r="T23" s="1162"/>
      <c r="U23" s="1162"/>
      <c r="V23" s="1162">
        <v>123220</v>
      </c>
      <c r="W23" s="1162"/>
      <c r="X23" s="1162"/>
      <c r="Y23" s="1162"/>
      <c r="Z23" s="1162"/>
      <c r="AA23" s="1162">
        <v>5450</v>
      </c>
      <c r="AB23" s="1162"/>
      <c r="AC23" s="1162"/>
      <c r="AD23" s="1162"/>
      <c r="AE23" s="1163"/>
      <c r="AF23" s="1164">
        <v>2732</v>
      </c>
      <c r="AG23" s="1162"/>
      <c r="AH23" s="1162"/>
      <c r="AI23" s="1162"/>
      <c r="AJ23" s="1165"/>
      <c r="AK23" s="1166"/>
      <c r="AL23" s="1167"/>
      <c r="AM23" s="1167"/>
      <c r="AN23" s="1167"/>
      <c r="AO23" s="1167"/>
      <c r="AP23" s="1162">
        <v>53591</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28179</v>
      </c>
      <c r="R28" s="1147"/>
      <c r="S28" s="1147"/>
      <c r="T28" s="1147"/>
      <c r="U28" s="1147"/>
      <c r="V28" s="1147">
        <v>27999</v>
      </c>
      <c r="W28" s="1147"/>
      <c r="X28" s="1147"/>
      <c r="Y28" s="1147"/>
      <c r="Z28" s="1147"/>
      <c r="AA28" s="1147">
        <v>179</v>
      </c>
      <c r="AB28" s="1147"/>
      <c r="AC28" s="1147"/>
      <c r="AD28" s="1147"/>
      <c r="AE28" s="1148"/>
      <c r="AF28" s="1149">
        <v>179</v>
      </c>
      <c r="AG28" s="1147"/>
      <c r="AH28" s="1147"/>
      <c r="AI28" s="1147"/>
      <c r="AJ28" s="1150"/>
      <c r="AK28" s="1151">
        <v>2833</v>
      </c>
      <c r="AL28" s="1139"/>
      <c r="AM28" s="1139"/>
      <c r="AN28" s="1139"/>
      <c r="AO28" s="1139"/>
      <c r="AP28" s="1139" t="s">
        <v>592</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23182</v>
      </c>
      <c r="R29" s="1137"/>
      <c r="S29" s="1137"/>
      <c r="T29" s="1137"/>
      <c r="U29" s="1137"/>
      <c r="V29" s="1137">
        <v>22033</v>
      </c>
      <c r="W29" s="1137"/>
      <c r="X29" s="1137"/>
      <c r="Y29" s="1137"/>
      <c r="Z29" s="1137"/>
      <c r="AA29" s="1137">
        <v>1149</v>
      </c>
      <c r="AB29" s="1137"/>
      <c r="AC29" s="1137"/>
      <c r="AD29" s="1137"/>
      <c r="AE29" s="1138"/>
      <c r="AF29" s="1112">
        <v>1149</v>
      </c>
      <c r="AG29" s="1113"/>
      <c r="AH29" s="1113"/>
      <c r="AI29" s="1113"/>
      <c r="AJ29" s="1114"/>
      <c r="AK29" s="1073">
        <v>3425</v>
      </c>
      <c r="AL29" s="1064"/>
      <c r="AM29" s="1064"/>
      <c r="AN29" s="1064"/>
      <c r="AO29" s="1064"/>
      <c r="AP29" s="1064" t="s">
        <v>591</v>
      </c>
      <c r="AQ29" s="1064"/>
      <c r="AR29" s="1064"/>
      <c r="AS29" s="1064"/>
      <c r="AT29" s="1064"/>
      <c r="AU29" s="1064" t="s">
        <v>592</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6590</v>
      </c>
      <c r="R30" s="1137"/>
      <c r="S30" s="1137"/>
      <c r="T30" s="1137"/>
      <c r="U30" s="1137"/>
      <c r="V30" s="1137">
        <v>6573</v>
      </c>
      <c r="W30" s="1137"/>
      <c r="X30" s="1137"/>
      <c r="Y30" s="1137"/>
      <c r="Z30" s="1137"/>
      <c r="AA30" s="1137">
        <v>18</v>
      </c>
      <c r="AB30" s="1137"/>
      <c r="AC30" s="1137"/>
      <c r="AD30" s="1137"/>
      <c r="AE30" s="1138"/>
      <c r="AF30" s="1112">
        <v>18</v>
      </c>
      <c r="AG30" s="1113"/>
      <c r="AH30" s="1113"/>
      <c r="AI30" s="1113"/>
      <c r="AJ30" s="1114"/>
      <c r="AK30" s="1073">
        <v>3214</v>
      </c>
      <c r="AL30" s="1064"/>
      <c r="AM30" s="1064"/>
      <c r="AN30" s="1064"/>
      <c r="AO30" s="1064"/>
      <c r="AP30" s="1064" t="s">
        <v>594</v>
      </c>
      <c r="AQ30" s="1064"/>
      <c r="AR30" s="1064"/>
      <c r="AS30" s="1064"/>
      <c r="AT30" s="1064"/>
      <c r="AU30" s="1064" t="s">
        <v>591</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17896</v>
      </c>
      <c r="R31" s="1137"/>
      <c r="S31" s="1137"/>
      <c r="T31" s="1137"/>
      <c r="U31" s="1137"/>
      <c r="V31" s="1137">
        <v>16670</v>
      </c>
      <c r="W31" s="1137"/>
      <c r="X31" s="1137"/>
      <c r="Y31" s="1137"/>
      <c r="Z31" s="1137"/>
      <c r="AA31" s="1137">
        <v>1226</v>
      </c>
      <c r="AB31" s="1137"/>
      <c r="AC31" s="1137"/>
      <c r="AD31" s="1137"/>
      <c r="AE31" s="1138"/>
      <c r="AF31" s="1112">
        <v>1226</v>
      </c>
      <c r="AG31" s="1113"/>
      <c r="AH31" s="1113"/>
      <c r="AI31" s="1113"/>
      <c r="AJ31" s="1114"/>
      <c r="AK31" s="1073" t="s">
        <v>591</v>
      </c>
      <c r="AL31" s="1064"/>
      <c r="AM31" s="1064"/>
      <c r="AN31" s="1064"/>
      <c r="AO31" s="1064"/>
      <c r="AP31" s="1064" t="s">
        <v>595</v>
      </c>
      <c r="AQ31" s="1064"/>
      <c r="AR31" s="1064"/>
      <c r="AS31" s="1064"/>
      <c r="AT31" s="1064"/>
      <c r="AU31" s="1064" t="s">
        <v>590</v>
      </c>
      <c r="AV31" s="1064"/>
      <c r="AW31" s="1064"/>
      <c r="AX31" s="1064"/>
      <c r="AY31" s="1064"/>
      <c r="AZ31" s="1135" t="s">
        <v>590</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7432</v>
      </c>
      <c r="R32" s="1137"/>
      <c r="S32" s="1137"/>
      <c r="T32" s="1137"/>
      <c r="U32" s="1137"/>
      <c r="V32" s="1137">
        <v>6310</v>
      </c>
      <c r="W32" s="1137"/>
      <c r="X32" s="1137"/>
      <c r="Y32" s="1137"/>
      <c r="Z32" s="1137"/>
      <c r="AA32" s="1137">
        <v>1122</v>
      </c>
      <c r="AB32" s="1137"/>
      <c r="AC32" s="1137"/>
      <c r="AD32" s="1137"/>
      <c r="AE32" s="1138"/>
      <c r="AF32" s="1112">
        <v>4712</v>
      </c>
      <c r="AG32" s="1113"/>
      <c r="AH32" s="1113"/>
      <c r="AI32" s="1113"/>
      <c r="AJ32" s="1114"/>
      <c r="AK32" s="1073">
        <v>51</v>
      </c>
      <c r="AL32" s="1064"/>
      <c r="AM32" s="1064"/>
      <c r="AN32" s="1064"/>
      <c r="AO32" s="1064"/>
      <c r="AP32" s="1064">
        <v>12706</v>
      </c>
      <c r="AQ32" s="1064"/>
      <c r="AR32" s="1064"/>
      <c r="AS32" s="1064"/>
      <c r="AT32" s="1064"/>
      <c r="AU32" s="1064">
        <v>229</v>
      </c>
      <c r="AV32" s="1064"/>
      <c r="AW32" s="1064"/>
      <c r="AX32" s="1064"/>
      <c r="AY32" s="1064"/>
      <c r="AZ32" s="1135" t="s">
        <v>591</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15056</v>
      </c>
      <c r="R33" s="1137"/>
      <c r="S33" s="1137"/>
      <c r="T33" s="1137"/>
      <c r="U33" s="1137"/>
      <c r="V33" s="1137">
        <v>13324</v>
      </c>
      <c r="W33" s="1137"/>
      <c r="X33" s="1137"/>
      <c r="Y33" s="1137"/>
      <c r="Z33" s="1137"/>
      <c r="AA33" s="1137">
        <v>1732</v>
      </c>
      <c r="AB33" s="1137"/>
      <c r="AC33" s="1137"/>
      <c r="AD33" s="1137"/>
      <c r="AE33" s="1138"/>
      <c r="AF33" s="1112">
        <v>3080</v>
      </c>
      <c r="AG33" s="1113"/>
      <c r="AH33" s="1113"/>
      <c r="AI33" s="1113"/>
      <c r="AJ33" s="1114"/>
      <c r="AK33" s="1073">
        <v>5928</v>
      </c>
      <c r="AL33" s="1064"/>
      <c r="AM33" s="1064"/>
      <c r="AN33" s="1064"/>
      <c r="AO33" s="1064"/>
      <c r="AP33" s="1064">
        <v>77519</v>
      </c>
      <c r="AQ33" s="1064"/>
      <c r="AR33" s="1064"/>
      <c r="AS33" s="1064"/>
      <c r="AT33" s="1064"/>
      <c r="AU33" s="1064">
        <v>51007</v>
      </c>
      <c r="AV33" s="1064"/>
      <c r="AW33" s="1064"/>
      <c r="AX33" s="1064"/>
      <c r="AY33" s="1064"/>
      <c r="AZ33" s="1135" t="s">
        <v>590</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21517</v>
      </c>
      <c r="R34" s="1137"/>
      <c r="S34" s="1137"/>
      <c r="T34" s="1137"/>
      <c r="U34" s="1137"/>
      <c r="V34" s="1137">
        <v>21765</v>
      </c>
      <c r="W34" s="1137"/>
      <c r="X34" s="1137"/>
      <c r="Y34" s="1137"/>
      <c r="Z34" s="1137"/>
      <c r="AA34" s="1137">
        <v>-248</v>
      </c>
      <c r="AB34" s="1137"/>
      <c r="AC34" s="1137"/>
      <c r="AD34" s="1137"/>
      <c r="AE34" s="1138"/>
      <c r="AF34" s="1112">
        <v>11844</v>
      </c>
      <c r="AG34" s="1113"/>
      <c r="AH34" s="1113"/>
      <c r="AI34" s="1113"/>
      <c r="AJ34" s="1114"/>
      <c r="AK34" s="1073">
        <v>1306</v>
      </c>
      <c r="AL34" s="1064"/>
      <c r="AM34" s="1064"/>
      <c r="AN34" s="1064"/>
      <c r="AO34" s="1064"/>
      <c r="AP34" s="1064">
        <v>10445</v>
      </c>
      <c r="AQ34" s="1064"/>
      <c r="AR34" s="1064"/>
      <c r="AS34" s="1064"/>
      <c r="AT34" s="1064"/>
      <c r="AU34" s="1064">
        <v>5337</v>
      </c>
      <c r="AV34" s="1064"/>
      <c r="AW34" s="1064"/>
      <c r="AX34" s="1064"/>
      <c r="AY34" s="1064"/>
      <c r="AZ34" s="1135" t="s">
        <v>592</v>
      </c>
      <c r="BA34" s="1135"/>
      <c r="BB34" s="1135"/>
      <c r="BC34" s="1135"/>
      <c r="BD34" s="1135"/>
      <c r="BE34" s="1125" t="s">
        <v>412</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416</v>
      </c>
      <c r="C35" s="1131"/>
      <c r="D35" s="1131"/>
      <c r="E35" s="1131"/>
      <c r="F35" s="1131"/>
      <c r="G35" s="1131"/>
      <c r="H35" s="1131"/>
      <c r="I35" s="1131"/>
      <c r="J35" s="1131"/>
      <c r="K35" s="1131"/>
      <c r="L35" s="1131"/>
      <c r="M35" s="1131"/>
      <c r="N35" s="1131"/>
      <c r="O35" s="1131"/>
      <c r="P35" s="1132"/>
      <c r="Q35" s="1136">
        <v>734</v>
      </c>
      <c r="R35" s="1137"/>
      <c r="S35" s="1137"/>
      <c r="T35" s="1137"/>
      <c r="U35" s="1137"/>
      <c r="V35" s="1137">
        <v>731</v>
      </c>
      <c r="W35" s="1137"/>
      <c r="X35" s="1137"/>
      <c r="Y35" s="1137"/>
      <c r="Z35" s="1137"/>
      <c r="AA35" s="1137">
        <v>3</v>
      </c>
      <c r="AB35" s="1137"/>
      <c r="AC35" s="1137"/>
      <c r="AD35" s="1137"/>
      <c r="AE35" s="1138"/>
      <c r="AF35" s="1112">
        <v>3</v>
      </c>
      <c r="AG35" s="1113"/>
      <c r="AH35" s="1113"/>
      <c r="AI35" s="1113"/>
      <c r="AJ35" s="1114"/>
      <c r="AK35" s="1073">
        <v>465</v>
      </c>
      <c r="AL35" s="1064"/>
      <c r="AM35" s="1064"/>
      <c r="AN35" s="1064"/>
      <c r="AO35" s="1064"/>
      <c r="AP35" s="1064">
        <v>731</v>
      </c>
      <c r="AQ35" s="1064"/>
      <c r="AR35" s="1064"/>
      <c r="AS35" s="1064"/>
      <c r="AT35" s="1064"/>
      <c r="AU35" s="1064">
        <v>544</v>
      </c>
      <c r="AV35" s="1064"/>
      <c r="AW35" s="1064"/>
      <c r="AX35" s="1064"/>
      <c r="AY35" s="1064"/>
      <c r="AZ35" s="1135" t="s">
        <v>591</v>
      </c>
      <c r="BA35" s="1135"/>
      <c r="BB35" s="1135"/>
      <c r="BC35" s="1135"/>
      <c r="BD35" s="1135"/>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418</v>
      </c>
      <c r="C36" s="1131"/>
      <c r="D36" s="1131"/>
      <c r="E36" s="1131"/>
      <c r="F36" s="1131"/>
      <c r="G36" s="1131"/>
      <c r="H36" s="1131"/>
      <c r="I36" s="1131"/>
      <c r="J36" s="1131"/>
      <c r="K36" s="1131"/>
      <c r="L36" s="1131"/>
      <c r="M36" s="1131"/>
      <c r="N36" s="1131"/>
      <c r="O36" s="1131"/>
      <c r="P36" s="1132"/>
      <c r="Q36" s="1136">
        <v>385</v>
      </c>
      <c r="R36" s="1137"/>
      <c r="S36" s="1137"/>
      <c r="T36" s="1137"/>
      <c r="U36" s="1137"/>
      <c r="V36" s="1137">
        <v>349</v>
      </c>
      <c r="W36" s="1137"/>
      <c r="X36" s="1137"/>
      <c r="Y36" s="1137"/>
      <c r="Z36" s="1137"/>
      <c r="AA36" s="1137">
        <v>37</v>
      </c>
      <c r="AB36" s="1137"/>
      <c r="AC36" s="1137"/>
      <c r="AD36" s="1137"/>
      <c r="AE36" s="1138"/>
      <c r="AF36" s="1112">
        <v>37</v>
      </c>
      <c r="AG36" s="1113"/>
      <c r="AH36" s="1113"/>
      <c r="AI36" s="1113"/>
      <c r="AJ36" s="1114"/>
      <c r="AK36" s="1073">
        <v>259</v>
      </c>
      <c r="AL36" s="1064"/>
      <c r="AM36" s="1064"/>
      <c r="AN36" s="1064"/>
      <c r="AO36" s="1064"/>
      <c r="AP36" s="1064">
        <v>1675</v>
      </c>
      <c r="AQ36" s="1064"/>
      <c r="AR36" s="1064"/>
      <c r="AS36" s="1064"/>
      <c r="AT36" s="1064"/>
      <c r="AU36" s="1064">
        <v>1397</v>
      </c>
      <c r="AV36" s="1064"/>
      <c r="AW36" s="1064"/>
      <c r="AX36" s="1064"/>
      <c r="AY36" s="1064"/>
      <c r="AZ36" s="1135" t="s">
        <v>593</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22248</v>
      </c>
      <c r="AG63" s="1052"/>
      <c r="AH63" s="1052"/>
      <c r="AI63" s="1052"/>
      <c r="AJ63" s="1123"/>
      <c r="AK63" s="1124"/>
      <c r="AL63" s="1056"/>
      <c r="AM63" s="1056"/>
      <c r="AN63" s="1056"/>
      <c r="AO63" s="1056"/>
      <c r="AP63" s="1052">
        <v>103076</v>
      </c>
      <c r="AQ63" s="1052"/>
      <c r="AR63" s="1052"/>
      <c r="AS63" s="1052"/>
      <c r="AT63" s="1052"/>
      <c r="AU63" s="1052">
        <v>58514</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400</v>
      </c>
      <c r="W66" s="1095"/>
      <c r="X66" s="1095"/>
      <c r="Y66" s="1095"/>
      <c r="Z66" s="1096"/>
      <c r="AA66" s="1094" t="s">
        <v>426</v>
      </c>
      <c r="AB66" s="1095"/>
      <c r="AC66" s="1095"/>
      <c r="AD66" s="1095"/>
      <c r="AE66" s="1096"/>
      <c r="AF66" s="1100" t="s">
        <v>427</v>
      </c>
      <c r="AG66" s="1101"/>
      <c r="AH66" s="1101"/>
      <c r="AI66" s="1101"/>
      <c r="AJ66" s="1102"/>
      <c r="AK66" s="1094" t="s">
        <v>403</v>
      </c>
      <c r="AL66" s="1089"/>
      <c r="AM66" s="1089"/>
      <c r="AN66" s="1089"/>
      <c r="AO66" s="1090"/>
      <c r="AP66" s="1094" t="s">
        <v>428</v>
      </c>
      <c r="AQ66" s="1095"/>
      <c r="AR66" s="1095"/>
      <c r="AS66" s="1095"/>
      <c r="AT66" s="1096"/>
      <c r="AU66" s="1094" t="s">
        <v>429</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5193</v>
      </c>
      <c r="R68" s="1075"/>
      <c r="S68" s="1075"/>
      <c r="T68" s="1075"/>
      <c r="U68" s="1075"/>
      <c r="V68" s="1075">
        <v>5145</v>
      </c>
      <c r="W68" s="1075"/>
      <c r="X68" s="1075"/>
      <c r="Y68" s="1075"/>
      <c r="Z68" s="1075"/>
      <c r="AA68" s="1075">
        <v>48</v>
      </c>
      <c r="AB68" s="1075"/>
      <c r="AC68" s="1075"/>
      <c r="AD68" s="1075"/>
      <c r="AE68" s="1075"/>
      <c r="AF68" s="1075">
        <v>13</v>
      </c>
      <c r="AG68" s="1075"/>
      <c r="AH68" s="1075"/>
      <c r="AI68" s="1075"/>
      <c r="AJ68" s="1075"/>
      <c r="AK68" s="1075">
        <v>45</v>
      </c>
      <c r="AL68" s="1075"/>
      <c r="AM68" s="1075"/>
      <c r="AN68" s="1075"/>
      <c r="AO68" s="1075"/>
      <c r="AP68" s="1075">
        <v>21591</v>
      </c>
      <c r="AQ68" s="1075"/>
      <c r="AR68" s="1075"/>
      <c r="AS68" s="1075"/>
      <c r="AT68" s="1075"/>
      <c r="AU68" s="1075">
        <v>7924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3062</v>
      </c>
      <c r="R69" s="1064"/>
      <c r="S69" s="1064"/>
      <c r="T69" s="1064"/>
      <c r="U69" s="1064"/>
      <c r="V69" s="1064">
        <v>2909</v>
      </c>
      <c r="W69" s="1064"/>
      <c r="X69" s="1064"/>
      <c r="Y69" s="1064"/>
      <c r="Z69" s="1064"/>
      <c r="AA69" s="1064">
        <v>153</v>
      </c>
      <c r="AB69" s="1064"/>
      <c r="AC69" s="1064"/>
      <c r="AD69" s="1064"/>
      <c r="AE69" s="1064"/>
      <c r="AF69" s="1064">
        <v>44</v>
      </c>
      <c r="AG69" s="1064"/>
      <c r="AH69" s="1064"/>
      <c r="AI69" s="1064"/>
      <c r="AJ69" s="1064"/>
      <c r="AK69" s="1064">
        <v>440</v>
      </c>
      <c r="AL69" s="1064"/>
      <c r="AM69" s="1064"/>
      <c r="AN69" s="1064"/>
      <c r="AO69" s="1064"/>
      <c r="AP69" s="1064">
        <v>8374</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354</v>
      </c>
      <c r="R70" s="1064"/>
      <c r="S70" s="1064"/>
      <c r="T70" s="1064"/>
      <c r="U70" s="1064"/>
      <c r="V70" s="1064">
        <v>347</v>
      </c>
      <c r="W70" s="1064"/>
      <c r="X70" s="1064"/>
      <c r="Y70" s="1064"/>
      <c r="Z70" s="1064"/>
      <c r="AA70" s="1064">
        <v>6</v>
      </c>
      <c r="AB70" s="1064"/>
      <c r="AC70" s="1064"/>
      <c r="AD70" s="1064"/>
      <c r="AE70" s="1064"/>
      <c r="AF70" s="1064">
        <v>6</v>
      </c>
      <c r="AG70" s="1064"/>
      <c r="AH70" s="1064"/>
      <c r="AI70" s="1064"/>
      <c r="AJ70" s="1064"/>
      <c r="AK70" s="1064" t="s">
        <v>590</v>
      </c>
      <c r="AL70" s="1064"/>
      <c r="AM70" s="1064"/>
      <c r="AN70" s="1064"/>
      <c r="AO70" s="1064"/>
      <c r="AP70" s="1064" t="s">
        <v>591</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303</v>
      </c>
      <c r="R71" s="1064"/>
      <c r="S71" s="1064"/>
      <c r="T71" s="1064"/>
      <c r="U71" s="1064"/>
      <c r="V71" s="1064">
        <v>284</v>
      </c>
      <c r="W71" s="1064"/>
      <c r="X71" s="1064"/>
      <c r="Y71" s="1064"/>
      <c r="Z71" s="1064"/>
      <c r="AA71" s="1064">
        <v>19</v>
      </c>
      <c r="AB71" s="1064"/>
      <c r="AC71" s="1064"/>
      <c r="AD71" s="1064"/>
      <c r="AE71" s="1064"/>
      <c r="AF71" s="1064">
        <v>19</v>
      </c>
      <c r="AG71" s="1064"/>
      <c r="AH71" s="1064"/>
      <c r="AI71" s="1064"/>
      <c r="AJ71" s="1064"/>
      <c r="AK71" s="1064">
        <v>88</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6335</v>
      </c>
      <c r="R72" s="1064"/>
      <c r="S72" s="1064"/>
      <c r="T72" s="1064"/>
      <c r="U72" s="1064"/>
      <c r="V72" s="1064">
        <v>4962</v>
      </c>
      <c r="W72" s="1064"/>
      <c r="X72" s="1064"/>
      <c r="Y72" s="1064"/>
      <c r="Z72" s="1064"/>
      <c r="AA72" s="1064">
        <v>1373</v>
      </c>
      <c r="AB72" s="1064"/>
      <c r="AC72" s="1064"/>
      <c r="AD72" s="1064"/>
      <c r="AE72" s="1064"/>
      <c r="AF72" s="1064">
        <v>1373</v>
      </c>
      <c r="AG72" s="1064"/>
      <c r="AH72" s="1064"/>
      <c r="AI72" s="1064"/>
      <c r="AJ72" s="1064"/>
      <c r="AK72" s="1064" t="s">
        <v>591</v>
      </c>
      <c r="AL72" s="1064"/>
      <c r="AM72" s="1064"/>
      <c r="AN72" s="1064"/>
      <c r="AO72" s="1064"/>
      <c r="AP72" s="1064" t="s">
        <v>592</v>
      </c>
      <c r="AQ72" s="1064"/>
      <c r="AR72" s="1064"/>
      <c r="AS72" s="1064"/>
      <c r="AT72" s="1064"/>
      <c r="AU72" s="1064" t="s">
        <v>590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895</v>
      </c>
      <c r="R73" s="1064"/>
      <c r="S73" s="1064"/>
      <c r="T73" s="1064"/>
      <c r="U73" s="1064"/>
      <c r="V73" s="1064">
        <v>894</v>
      </c>
      <c r="W73" s="1064"/>
      <c r="X73" s="1064"/>
      <c r="Y73" s="1064"/>
      <c r="Z73" s="1064"/>
      <c r="AA73" s="1064">
        <v>1</v>
      </c>
      <c r="AB73" s="1064"/>
      <c r="AC73" s="1064"/>
      <c r="AD73" s="1064"/>
      <c r="AE73" s="1064"/>
      <c r="AF73" s="1064">
        <v>1</v>
      </c>
      <c r="AG73" s="1064"/>
      <c r="AH73" s="1064"/>
      <c r="AI73" s="1064"/>
      <c r="AJ73" s="1064"/>
      <c r="AK73" s="1064" t="s">
        <v>591</v>
      </c>
      <c r="AL73" s="1064"/>
      <c r="AM73" s="1064"/>
      <c r="AN73" s="1064"/>
      <c r="AO73" s="1064"/>
      <c r="AP73" s="1064" t="s">
        <v>590</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66</v>
      </c>
      <c r="R74" s="1064"/>
      <c r="S74" s="1064"/>
      <c r="T74" s="1064"/>
      <c r="U74" s="1064"/>
      <c r="V74" s="1064">
        <v>65</v>
      </c>
      <c r="W74" s="1064"/>
      <c r="X74" s="1064"/>
      <c r="Y74" s="1064"/>
      <c r="Z74" s="1064"/>
      <c r="AA74" s="1064">
        <v>1</v>
      </c>
      <c r="AB74" s="1064"/>
      <c r="AC74" s="1064"/>
      <c r="AD74" s="1064"/>
      <c r="AE74" s="1064"/>
      <c r="AF74" s="1064">
        <v>1</v>
      </c>
      <c r="AG74" s="1064"/>
      <c r="AH74" s="1064"/>
      <c r="AI74" s="1064"/>
      <c r="AJ74" s="1064"/>
      <c r="AK74" s="1064">
        <v>27</v>
      </c>
      <c r="AL74" s="1064"/>
      <c r="AM74" s="1064"/>
      <c r="AN74" s="1064"/>
      <c r="AO74" s="1064"/>
      <c r="AP74" s="1064" t="s">
        <v>610</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8</v>
      </c>
      <c r="R75" s="1072"/>
      <c r="S75" s="1072"/>
      <c r="T75" s="1072"/>
      <c r="U75" s="1073"/>
      <c r="V75" s="1074">
        <v>7</v>
      </c>
      <c r="W75" s="1072"/>
      <c r="X75" s="1072"/>
      <c r="Y75" s="1072"/>
      <c r="Z75" s="1073"/>
      <c r="AA75" s="1074">
        <v>1</v>
      </c>
      <c r="AB75" s="1072"/>
      <c r="AC75" s="1072"/>
      <c r="AD75" s="1072"/>
      <c r="AE75" s="1073"/>
      <c r="AF75" s="1074">
        <v>1</v>
      </c>
      <c r="AG75" s="1072"/>
      <c r="AH75" s="1072"/>
      <c r="AI75" s="1072"/>
      <c r="AJ75" s="1073"/>
      <c r="AK75" s="1074" t="s">
        <v>618</v>
      </c>
      <c r="AL75" s="1072"/>
      <c r="AM75" s="1072"/>
      <c r="AN75" s="1072"/>
      <c r="AO75" s="1073"/>
      <c r="AP75" s="1074" t="s">
        <v>591</v>
      </c>
      <c r="AQ75" s="1072"/>
      <c r="AR75" s="1072"/>
      <c r="AS75" s="1072"/>
      <c r="AT75" s="1073"/>
      <c r="AU75" s="1074" t="s">
        <v>591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266</v>
      </c>
      <c r="R76" s="1072"/>
      <c r="S76" s="1072"/>
      <c r="T76" s="1072"/>
      <c r="U76" s="1073"/>
      <c r="V76" s="1074">
        <v>257</v>
      </c>
      <c r="W76" s="1072"/>
      <c r="X76" s="1072"/>
      <c r="Y76" s="1072"/>
      <c r="Z76" s="1073"/>
      <c r="AA76" s="1074">
        <v>9</v>
      </c>
      <c r="AB76" s="1072"/>
      <c r="AC76" s="1072"/>
      <c r="AD76" s="1072"/>
      <c r="AE76" s="1073"/>
      <c r="AF76" s="1074">
        <v>9</v>
      </c>
      <c r="AG76" s="1072"/>
      <c r="AH76" s="1072"/>
      <c r="AI76" s="1072"/>
      <c r="AJ76" s="1073"/>
      <c r="AK76" s="1074">
        <v>0</v>
      </c>
      <c r="AL76" s="1072"/>
      <c r="AM76" s="1072"/>
      <c r="AN76" s="1072"/>
      <c r="AO76" s="1073"/>
      <c r="AP76" s="1074">
        <v>953</v>
      </c>
      <c r="AQ76" s="1072"/>
      <c r="AR76" s="1072"/>
      <c r="AS76" s="1072"/>
      <c r="AT76" s="1073"/>
      <c r="AU76" s="1074">
        <v>60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3</v>
      </c>
      <c r="R77" s="1072"/>
      <c r="S77" s="1072"/>
      <c r="T77" s="1072"/>
      <c r="U77" s="1073"/>
      <c r="V77" s="1074">
        <v>2</v>
      </c>
      <c r="W77" s="1072"/>
      <c r="X77" s="1072"/>
      <c r="Y77" s="1072"/>
      <c r="Z77" s="1073"/>
      <c r="AA77" s="1074">
        <v>1</v>
      </c>
      <c r="AB77" s="1072"/>
      <c r="AC77" s="1072"/>
      <c r="AD77" s="1072"/>
      <c r="AE77" s="1073"/>
      <c r="AF77" s="1074">
        <v>1</v>
      </c>
      <c r="AG77" s="1072"/>
      <c r="AH77" s="1072"/>
      <c r="AI77" s="1072"/>
      <c r="AJ77" s="1073"/>
      <c r="AK77" s="1074" t="s">
        <v>591</v>
      </c>
      <c r="AL77" s="1072"/>
      <c r="AM77" s="1072"/>
      <c r="AN77" s="1072"/>
      <c r="AO77" s="1073"/>
      <c r="AP77" s="1074" t="s">
        <v>591</v>
      </c>
      <c r="AQ77" s="1072"/>
      <c r="AR77" s="1072"/>
      <c r="AS77" s="1072"/>
      <c r="AT77" s="1073"/>
      <c r="AU77" s="1074" t="s">
        <v>591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606</v>
      </c>
      <c r="C78" s="1068"/>
      <c r="D78" s="1068"/>
      <c r="E78" s="1068"/>
      <c r="F78" s="1068"/>
      <c r="G78" s="1068"/>
      <c r="H78" s="1068"/>
      <c r="I78" s="1068"/>
      <c r="J78" s="1068"/>
      <c r="K78" s="1068"/>
      <c r="L78" s="1068"/>
      <c r="M78" s="1068"/>
      <c r="N78" s="1068"/>
      <c r="O78" s="1068"/>
      <c r="P78" s="1069"/>
      <c r="Q78" s="1070">
        <v>226</v>
      </c>
      <c r="R78" s="1064"/>
      <c r="S78" s="1064"/>
      <c r="T78" s="1064"/>
      <c r="U78" s="1064"/>
      <c r="V78" s="1064">
        <v>149</v>
      </c>
      <c r="W78" s="1064"/>
      <c r="X78" s="1064"/>
      <c r="Y78" s="1064"/>
      <c r="Z78" s="1064"/>
      <c r="AA78" s="1064">
        <v>77</v>
      </c>
      <c r="AB78" s="1064"/>
      <c r="AC78" s="1064"/>
      <c r="AD78" s="1064"/>
      <c r="AE78" s="1064"/>
      <c r="AF78" s="1064">
        <v>77</v>
      </c>
      <c r="AG78" s="1064"/>
      <c r="AH78" s="1064"/>
      <c r="AI78" s="1064"/>
      <c r="AJ78" s="1064"/>
      <c r="AK78" s="1064" t="s">
        <v>591</v>
      </c>
      <c r="AL78" s="1064"/>
      <c r="AM78" s="1064"/>
      <c r="AN78" s="1064"/>
      <c r="AO78" s="1064"/>
      <c r="AP78" s="1064" t="s">
        <v>591</v>
      </c>
      <c r="AQ78" s="1064"/>
      <c r="AR78" s="1064"/>
      <c r="AS78" s="1064"/>
      <c r="AT78" s="1064"/>
      <c r="AU78" s="1064" t="s">
        <v>591</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607</v>
      </c>
      <c r="C79" s="1068"/>
      <c r="D79" s="1068"/>
      <c r="E79" s="1068"/>
      <c r="F79" s="1068"/>
      <c r="G79" s="1068"/>
      <c r="H79" s="1068"/>
      <c r="I79" s="1068"/>
      <c r="J79" s="1068"/>
      <c r="K79" s="1068"/>
      <c r="L79" s="1068"/>
      <c r="M79" s="1068"/>
      <c r="N79" s="1068"/>
      <c r="O79" s="1068"/>
      <c r="P79" s="1069"/>
      <c r="Q79" s="1070">
        <v>33</v>
      </c>
      <c r="R79" s="1064"/>
      <c r="S79" s="1064"/>
      <c r="T79" s="1064"/>
      <c r="U79" s="1064"/>
      <c r="V79" s="1064">
        <v>25</v>
      </c>
      <c r="W79" s="1064"/>
      <c r="X79" s="1064"/>
      <c r="Y79" s="1064"/>
      <c r="Z79" s="1064"/>
      <c r="AA79" s="1064">
        <v>7</v>
      </c>
      <c r="AB79" s="1064"/>
      <c r="AC79" s="1064"/>
      <c r="AD79" s="1064"/>
      <c r="AE79" s="1064"/>
      <c r="AF79" s="1064">
        <v>7</v>
      </c>
      <c r="AG79" s="1064"/>
      <c r="AH79" s="1064"/>
      <c r="AI79" s="1064"/>
      <c r="AJ79" s="1064"/>
      <c r="AK79" s="1064" t="s">
        <v>594</v>
      </c>
      <c r="AL79" s="1064"/>
      <c r="AM79" s="1064"/>
      <c r="AN79" s="1064"/>
      <c r="AO79" s="1064"/>
      <c r="AP79" s="1064" t="s">
        <v>610</v>
      </c>
      <c r="AQ79" s="1064"/>
      <c r="AR79" s="1064"/>
      <c r="AS79" s="1064"/>
      <c r="AT79" s="1064"/>
      <c r="AU79" s="1064" t="s">
        <v>594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608</v>
      </c>
      <c r="C80" s="1068"/>
      <c r="D80" s="1068"/>
      <c r="E80" s="1068"/>
      <c r="F80" s="1068"/>
      <c r="G80" s="1068"/>
      <c r="H80" s="1068"/>
      <c r="I80" s="1068"/>
      <c r="J80" s="1068"/>
      <c r="K80" s="1068"/>
      <c r="L80" s="1068"/>
      <c r="M80" s="1068"/>
      <c r="N80" s="1068"/>
      <c r="O80" s="1068"/>
      <c r="P80" s="1069"/>
      <c r="Q80" s="1070">
        <v>193</v>
      </c>
      <c r="R80" s="1064"/>
      <c r="S80" s="1064"/>
      <c r="T80" s="1064"/>
      <c r="U80" s="1064"/>
      <c r="V80" s="1064">
        <v>189</v>
      </c>
      <c r="W80" s="1064"/>
      <c r="X80" s="1064"/>
      <c r="Y80" s="1064"/>
      <c r="Z80" s="1064"/>
      <c r="AA80" s="1064">
        <v>4</v>
      </c>
      <c r="AB80" s="1064"/>
      <c r="AC80" s="1064"/>
      <c r="AD80" s="1064"/>
      <c r="AE80" s="1064"/>
      <c r="AF80" s="1064">
        <v>4</v>
      </c>
      <c r="AG80" s="1064"/>
      <c r="AH80" s="1064"/>
      <c r="AI80" s="1064"/>
      <c r="AJ80" s="1064"/>
      <c r="AK80" s="1064" t="s">
        <v>591</v>
      </c>
      <c r="AL80" s="1064"/>
      <c r="AM80" s="1064"/>
      <c r="AN80" s="1064"/>
      <c r="AO80" s="1064"/>
      <c r="AP80" s="1064" t="s">
        <v>591</v>
      </c>
      <c r="AQ80" s="1064"/>
      <c r="AR80" s="1064"/>
      <c r="AS80" s="1064"/>
      <c r="AT80" s="1064"/>
      <c r="AU80" s="1064" t="s">
        <v>620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609</v>
      </c>
      <c r="C81" s="1068"/>
      <c r="D81" s="1068"/>
      <c r="E81" s="1068"/>
      <c r="F81" s="1068"/>
      <c r="G81" s="1068"/>
      <c r="H81" s="1068"/>
      <c r="I81" s="1068"/>
      <c r="J81" s="1068"/>
      <c r="K81" s="1068"/>
      <c r="L81" s="1068"/>
      <c r="M81" s="1068"/>
      <c r="N81" s="1068"/>
      <c r="O81" s="1068"/>
      <c r="P81" s="1069"/>
      <c r="Q81" s="1070">
        <v>232346</v>
      </c>
      <c r="R81" s="1064"/>
      <c r="S81" s="1064"/>
      <c r="T81" s="1064"/>
      <c r="U81" s="1064"/>
      <c r="V81" s="1064">
        <v>223330</v>
      </c>
      <c r="W81" s="1064"/>
      <c r="X81" s="1064"/>
      <c r="Y81" s="1064"/>
      <c r="Z81" s="1064"/>
      <c r="AA81" s="1064">
        <v>9016</v>
      </c>
      <c r="AB81" s="1064"/>
      <c r="AC81" s="1064"/>
      <c r="AD81" s="1064"/>
      <c r="AE81" s="1064"/>
      <c r="AF81" s="1064">
        <v>9016</v>
      </c>
      <c r="AG81" s="1064"/>
      <c r="AH81" s="1064"/>
      <c r="AI81" s="1064"/>
      <c r="AJ81" s="1064"/>
      <c r="AK81" s="1064">
        <v>1138</v>
      </c>
      <c r="AL81" s="1064"/>
      <c r="AM81" s="1064"/>
      <c r="AN81" s="1064"/>
      <c r="AO81" s="1064"/>
      <c r="AP81" s="1064" t="s">
        <v>591</v>
      </c>
      <c r="AQ81" s="1064"/>
      <c r="AR81" s="1064"/>
      <c r="AS81" s="1064"/>
      <c r="AT81" s="1064"/>
      <c r="AU81" s="1064" t="s">
        <v>591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10572</v>
      </c>
      <c r="AG88" s="1052"/>
      <c r="AH88" s="1052"/>
      <c r="AI88" s="1052"/>
      <c r="AJ88" s="1052"/>
      <c r="AK88" s="1056"/>
      <c r="AL88" s="1056"/>
      <c r="AM88" s="1056"/>
      <c r="AN88" s="1056"/>
      <c r="AO88" s="1056"/>
      <c r="AP88" s="1052">
        <v>30918</v>
      </c>
      <c r="AQ88" s="1052"/>
      <c r="AR88" s="1052"/>
      <c r="AS88" s="1052"/>
      <c r="AT88" s="1052"/>
      <c r="AU88" s="1052">
        <v>7984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288</v>
      </c>
      <c r="CS102" s="1044"/>
      <c r="CT102" s="1044"/>
      <c r="CU102" s="1044"/>
      <c r="CV102" s="1045"/>
      <c r="CW102" s="1043">
        <v>283</v>
      </c>
      <c r="CX102" s="1044"/>
      <c r="CY102" s="1044"/>
      <c r="CZ102" s="1044"/>
      <c r="DA102" s="1045"/>
      <c r="DB102" s="1043">
        <v>50</v>
      </c>
      <c r="DC102" s="1044"/>
      <c r="DD102" s="1044"/>
      <c r="DE102" s="1044"/>
      <c r="DF102" s="1045"/>
      <c r="DG102" s="1043" t="s">
        <v>591</v>
      </c>
      <c r="DH102" s="1044"/>
      <c r="DI102" s="1044"/>
      <c r="DJ102" s="1044"/>
      <c r="DK102" s="1045"/>
      <c r="DL102" s="1043" t="s">
        <v>594</v>
      </c>
      <c r="DM102" s="1044"/>
      <c r="DN102" s="1044"/>
      <c r="DO102" s="1044"/>
      <c r="DP102" s="1045"/>
      <c r="DQ102" s="1043" t="s">
        <v>591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310</v>
      </c>
      <c r="AG109" s="987"/>
      <c r="AH109" s="987"/>
      <c r="AI109" s="987"/>
      <c r="AJ109" s="988"/>
      <c r="AK109" s="989" t="s">
        <v>309</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310</v>
      </c>
      <c r="BW109" s="987"/>
      <c r="BX109" s="987"/>
      <c r="BY109" s="987"/>
      <c r="BZ109" s="988"/>
      <c r="CA109" s="989" t="s">
        <v>309</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310</v>
      </c>
      <c r="DM109" s="987"/>
      <c r="DN109" s="987"/>
      <c r="DO109" s="987"/>
      <c r="DP109" s="988"/>
      <c r="DQ109" s="989" t="s">
        <v>309</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9007859</v>
      </c>
      <c r="AB110" s="980"/>
      <c r="AC110" s="980"/>
      <c r="AD110" s="980"/>
      <c r="AE110" s="981"/>
      <c r="AF110" s="982">
        <v>7944754</v>
      </c>
      <c r="AG110" s="980"/>
      <c r="AH110" s="980"/>
      <c r="AI110" s="980"/>
      <c r="AJ110" s="981"/>
      <c r="AK110" s="982">
        <v>7452015</v>
      </c>
      <c r="AL110" s="980"/>
      <c r="AM110" s="980"/>
      <c r="AN110" s="980"/>
      <c r="AO110" s="981"/>
      <c r="AP110" s="983">
        <v>9.1</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61967980</v>
      </c>
      <c r="BR110" s="927"/>
      <c r="BS110" s="927"/>
      <c r="BT110" s="927"/>
      <c r="BU110" s="927"/>
      <c r="BV110" s="927">
        <v>56836603</v>
      </c>
      <c r="BW110" s="927"/>
      <c r="BX110" s="927"/>
      <c r="BY110" s="927"/>
      <c r="BZ110" s="927"/>
      <c r="CA110" s="927">
        <v>53590830</v>
      </c>
      <c r="CB110" s="927"/>
      <c r="CC110" s="927"/>
      <c r="CD110" s="927"/>
      <c r="CE110" s="927"/>
      <c r="CF110" s="951">
        <v>65.7</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1486244</v>
      </c>
      <c r="DH110" s="927"/>
      <c r="DI110" s="927"/>
      <c r="DJ110" s="927"/>
      <c r="DK110" s="927"/>
      <c r="DL110" s="927">
        <v>1326925</v>
      </c>
      <c r="DM110" s="927"/>
      <c r="DN110" s="927"/>
      <c r="DO110" s="927"/>
      <c r="DP110" s="927"/>
      <c r="DQ110" s="927">
        <v>2432129</v>
      </c>
      <c r="DR110" s="927"/>
      <c r="DS110" s="927"/>
      <c r="DT110" s="927"/>
      <c r="DU110" s="927"/>
      <c r="DV110" s="928">
        <v>3</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396</v>
      </c>
      <c r="AG111" s="1008"/>
      <c r="AH111" s="1008"/>
      <c r="AI111" s="1008"/>
      <c r="AJ111" s="1009"/>
      <c r="AK111" s="1010" t="s">
        <v>447</v>
      </c>
      <c r="AL111" s="1008"/>
      <c r="AM111" s="1008"/>
      <c r="AN111" s="1008"/>
      <c r="AO111" s="1009"/>
      <c r="AP111" s="1011" t="s">
        <v>396</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1790986</v>
      </c>
      <c r="BR111" s="899"/>
      <c r="BS111" s="899"/>
      <c r="BT111" s="899"/>
      <c r="BU111" s="899"/>
      <c r="BV111" s="899">
        <v>1449462</v>
      </c>
      <c r="BW111" s="899"/>
      <c r="BX111" s="899"/>
      <c r="BY111" s="899"/>
      <c r="BZ111" s="899"/>
      <c r="CA111" s="899">
        <v>2510357</v>
      </c>
      <c r="CB111" s="899"/>
      <c r="CC111" s="899"/>
      <c r="CD111" s="899"/>
      <c r="CE111" s="899"/>
      <c r="CF111" s="960">
        <v>3.1</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396</v>
      </c>
      <c r="DM111" s="899"/>
      <c r="DN111" s="899"/>
      <c r="DO111" s="899"/>
      <c r="DP111" s="899"/>
      <c r="DQ111" s="899" t="s">
        <v>396</v>
      </c>
      <c r="DR111" s="899"/>
      <c r="DS111" s="899"/>
      <c r="DT111" s="899"/>
      <c r="DU111" s="899"/>
      <c r="DV111" s="876" t="s">
        <v>396</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396</v>
      </c>
      <c r="AB112" s="862"/>
      <c r="AC112" s="862"/>
      <c r="AD112" s="862"/>
      <c r="AE112" s="863"/>
      <c r="AF112" s="864" t="s">
        <v>147</v>
      </c>
      <c r="AG112" s="862"/>
      <c r="AH112" s="862"/>
      <c r="AI112" s="862"/>
      <c r="AJ112" s="863"/>
      <c r="AK112" s="864" t="s">
        <v>147</v>
      </c>
      <c r="AL112" s="862"/>
      <c r="AM112" s="862"/>
      <c r="AN112" s="862"/>
      <c r="AO112" s="863"/>
      <c r="AP112" s="909" t="s">
        <v>396</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70529439</v>
      </c>
      <c r="BR112" s="899"/>
      <c r="BS112" s="899"/>
      <c r="BT112" s="899"/>
      <c r="BU112" s="899"/>
      <c r="BV112" s="899">
        <v>65713707</v>
      </c>
      <c r="BW112" s="899"/>
      <c r="BX112" s="899"/>
      <c r="BY112" s="899"/>
      <c r="BZ112" s="899"/>
      <c r="CA112" s="899">
        <v>58514187</v>
      </c>
      <c r="CB112" s="899"/>
      <c r="CC112" s="899"/>
      <c r="CD112" s="899"/>
      <c r="CE112" s="899"/>
      <c r="CF112" s="960">
        <v>71.7</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396</v>
      </c>
      <c r="DH112" s="899"/>
      <c r="DI112" s="899"/>
      <c r="DJ112" s="899"/>
      <c r="DK112" s="899"/>
      <c r="DL112" s="899" t="s">
        <v>147</v>
      </c>
      <c r="DM112" s="899"/>
      <c r="DN112" s="899"/>
      <c r="DO112" s="899"/>
      <c r="DP112" s="899"/>
      <c r="DQ112" s="899" t="s">
        <v>422</v>
      </c>
      <c r="DR112" s="899"/>
      <c r="DS112" s="899"/>
      <c r="DT112" s="899"/>
      <c r="DU112" s="899"/>
      <c r="DV112" s="876" t="s">
        <v>396</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6628231</v>
      </c>
      <c r="AB113" s="1008"/>
      <c r="AC113" s="1008"/>
      <c r="AD113" s="1008"/>
      <c r="AE113" s="1009"/>
      <c r="AF113" s="1010">
        <v>5196530</v>
      </c>
      <c r="AG113" s="1008"/>
      <c r="AH113" s="1008"/>
      <c r="AI113" s="1008"/>
      <c r="AJ113" s="1009"/>
      <c r="AK113" s="1010">
        <v>4710492</v>
      </c>
      <c r="AL113" s="1008"/>
      <c r="AM113" s="1008"/>
      <c r="AN113" s="1008"/>
      <c r="AO113" s="1009"/>
      <c r="AP113" s="1011">
        <v>5.8</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8469712</v>
      </c>
      <c r="BR113" s="899"/>
      <c r="BS113" s="899"/>
      <c r="BT113" s="899"/>
      <c r="BU113" s="899"/>
      <c r="BV113" s="899">
        <v>8280471</v>
      </c>
      <c r="BW113" s="899"/>
      <c r="BX113" s="899"/>
      <c r="BY113" s="899"/>
      <c r="BZ113" s="899"/>
      <c r="CA113" s="899">
        <v>7983853</v>
      </c>
      <c r="CB113" s="899"/>
      <c r="CC113" s="899"/>
      <c r="CD113" s="899"/>
      <c r="CE113" s="899"/>
      <c r="CF113" s="960">
        <v>9.8000000000000007</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396</v>
      </c>
      <c r="DM113" s="862"/>
      <c r="DN113" s="862"/>
      <c r="DO113" s="862"/>
      <c r="DP113" s="863"/>
      <c r="DQ113" s="864" t="s">
        <v>147</v>
      </c>
      <c r="DR113" s="862"/>
      <c r="DS113" s="862"/>
      <c r="DT113" s="862"/>
      <c r="DU113" s="863"/>
      <c r="DV113" s="909" t="s">
        <v>147</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768340</v>
      </c>
      <c r="AB114" s="862"/>
      <c r="AC114" s="862"/>
      <c r="AD114" s="862"/>
      <c r="AE114" s="863"/>
      <c r="AF114" s="864">
        <v>782889</v>
      </c>
      <c r="AG114" s="862"/>
      <c r="AH114" s="862"/>
      <c r="AI114" s="862"/>
      <c r="AJ114" s="863"/>
      <c r="AK114" s="864">
        <v>802747</v>
      </c>
      <c r="AL114" s="862"/>
      <c r="AM114" s="862"/>
      <c r="AN114" s="862"/>
      <c r="AO114" s="863"/>
      <c r="AP114" s="909">
        <v>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13913673</v>
      </c>
      <c r="BR114" s="899"/>
      <c r="BS114" s="899"/>
      <c r="BT114" s="899"/>
      <c r="BU114" s="899"/>
      <c r="BV114" s="899">
        <v>13707395</v>
      </c>
      <c r="BW114" s="899"/>
      <c r="BX114" s="899"/>
      <c r="BY114" s="899"/>
      <c r="BZ114" s="899"/>
      <c r="CA114" s="899">
        <v>13360977</v>
      </c>
      <c r="CB114" s="899"/>
      <c r="CC114" s="899"/>
      <c r="CD114" s="899"/>
      <c r="CE114" s="899"/>
      <c r="CF114" s="960">
        <v>16.399999999999999</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422</v>
      </c>
      <c r="DM114" s="862"/>
      <c r="DN114" s="862"/>
      <c r="DO114" s="862"/>
      <c r="DP114" s="863"/>
      <c r="DQ114" s="864" t="s">
        <v>147</v>
      </c>
      <c r="DR114" s="862"/>
      <c r="DS114" s="862"/>
      <c r="DT114" s="862"/>
      <c r="DU114" s="863"/>
      <c r="DV114" s="909" t="s">
        <v>396</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407492</v>
      </c>
      <c r="AB115" s="1008"/>
      <c r="AC115" s="1008"/>
      <c r="AD115" s="1008"/>
      <c r="AE115" s="1009"/>
      <c r="AF115" s="1010">
        <v>352601</v>
      </c>
      <c r="AG115" s="1008"/>
      <c r="AH115" s="1008"/>
      <c r="AI115" s="1008"/>
      <c r="AJ115" s="1009"/>
      <c r="AK115" s="1010">
        <v>211838</v>
      </c>
      <c r="AL115" s="1008"/>
      <c r="AM115" s="1008"/>
      <c r="AN115" s="1008"/>
      <c r="AO115" s="1009"/>
      <c r="AP115" s="1011">
        <v>0.3</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10709697</v>
      </c>
      <c r="BR115" s="899"/>
      <c r="BS115" s="899"/>
      <c r="BT115" s="899"/>
      <c r="BU115" s="899"/>
      <c r="BV115" s="899">
        <v>6421</v>
      </c>
      <c r="BW115" s="899"/>
      <c r="BX115" s="899"/>
      <c r="BY115" s="899"/>
      <c r="BZ115" s="899"/>
      <c r="CA115" s="899" t="s">
        <v>396</v>
      </c>
      <c r="CB115" s="899"/>
      <c r="CC115" s="899"/>
      <c r="CD115" s="899"/>
      <c r="CE115" s="899"/>
      <c r="CF115" s="960" t="s">
        <v>422</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147</v>
      </c>
      <c r="DH115" s="862"/>
      <c r="DI115" s="862"/>
      <c r="DJ115" s="862"/>
      <c r="DK115" s="863"/>
      <c r="DL115" s="864" t="s">
        <v>422</v>
      </c>
      <c r="DM115" s="862"/>
      <c r="DN115" s="862"/>
      <c r="DO115" s="862"/>
      <c r="DP115" s="863"/>
      <c r="DQ115" s="864" t="s">
        <v>147</v>
      </c>
      <c r="DR115" s="862"/>
      <c r="DS115" s="862"/>
      <c r="DT115" s="862"/>
      <c r="DU115" s="863"/>
      <c r="DV115" s="909" t="s">
        <v>396</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147</v>
      </c>
      <c r="AB116" s="862"/>
      <c r="AC116" s="862"/>
      <c r="AD116" s="862"/>
      <c r="AE116" s="863"/>
      <c r="AF116" s="864" t="s">
        <v>396</v>
      </c>
      <c r="AG116" s="862"/>
      <c r="AH116" s="862"/>
      <c r="AI116" s="862"/>
      <c r="AJ116" s="863"/>
      <c r="AK116" s="864" t="s">
        <v>147</v>
      </c>
      <c r="AL116" s="862"/>
      <c r="AM116" s="862"/>
      <c r="AN116" s="862"/>
      <c r="AO116" s="863"/>
      <c r="AP116" s="909" t="s">
        <v>396</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396</v>
      </c>
      <c r="BW116" s="899"/>
      <c r="BX116" s="899"/>
      <c r="BY116" s="899"/>
      <c r="BZ116" s="899"/>
      <c r="CA116" s="899" t="s">
        <v>396</v>
      </c>
      <c r="CB116" s="899"/>
      <c r="CC116" s="899"/>
      <c r="CD116" s="899"/>
      <c r="CE116" s="899"/>
      <c r="CF116" s="960" t="s">
        <v>147</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141036</v>
      </c>
      <c r="DH116" s="862"/>
      <c r="DI116" s="862"/>
      <c r="DJ116" s="862"/>
      <c r="DK116" s="863"/>
      <c r="DL116" s="864">
        <v>103537</v>
      </c>
      <c r="DM116" s="862"/>
      <c r="DN116" s="862"/>
      <c r="DO116" s="862"/>
      <c r="DP116" s="863"/>
      <c r="DQ116" s="864">
        <v>78228</v>
      </c>
      <c r="DR116" s="862"/>
      <c r="DS116" s="862"/>
      <c r="DT116" s="862"/>
      <c r="DU116" s="863"/>
      <c r="DV116" s="909">
        <v>0.1</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16811922</v>
      </c>
      <c r="AB117" s="994"/>
      <c r="AC117" s="994"/>
      <c r="AD117" s="994"/>
      <c r="AE117" s="995"/>
      <c r="AF117" s="996">
        <v>14276774</v>
      </c>
      <c r="AG117" s="994"/>
      <c r="AH117" s="994"/>
      <c r="AI117" s="994"/>
      <c r="AJ117" s="995"/>
      <c r="AK117" s="996">
        <v>13177092</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422</v>
      </c>
      <c r="BR117" s="899"/>
      <c r="BS117" s="899"/>
      <c r="BT117" s="899"/>
      <c r="BU117" s="899"/>
      <c r="BV117" s="899" t="s">
        <v>422</v>
      </c>
      <c r="BW117" s="899"/>
      <c r="BX117" s="899"/>
      <c r="BY117" s="899"/>
      <c r="BZ117" s="899"/>
      <c r="CA117" s="899" t="s">
        <v>422</v>
      </c>
      <c r="CB117" s="899"/>
      <c r="CC117" s="899"/>
      <c r="CD117" s="899"/>
      <c r="CE117" s="899"/>
      <c r="CF117" s="960" t="s">
        <v>422</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422</v>
      </c>
      <c r="DH117" s="862"/>
      <c r="DI117" s="862"/>
      <c r="DJ117" s="862"/>
      <c r="DK117" s="863"/>
      <c r="DL117" s="864" t="s">
        <v>422</v>
      </c>
      <c r="DM117" s="862"/>
      <c r="DN117" s="862"/>
      <c r="DO117" s="862"/>
      <c r="DP117" s="863"/>
      <c r="DQ117" s="864" t="s">
        <v>422</v>
      </c>
      <c r="DR117" s="862"/>
      <c r="DS117" s="862"/>
      <c r="DT117" s="862"/>
      <c r="DU117" s="863"/>
      <c r="DV117" s="909" t="s">
        <v>422</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310</v>
      </c>
      <c r="AG118" s="987"/>
      <c r="AH118" s="987"/>
      <c r="AI118" s="987"/>
      <c r="AJ118" s="988"/>
      <c r="AK118" s="989" t="s">
        <v>309</v>
      </c>
      <c r="AL118" s="987"/>
      <c r="AM118" s="987"/>
      <c r="AN118" s="987"/>
      <c r="AO118" s="988"/>
      <c r="AP118" s="990" t="s">
        <v>440</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422</v>
      </c>
      <c r="BR118" s="930"/>
      <c r="BS118" s="930"/>
      <c r="BT118" s="930"/>
      <c r="BU118" s="930"/>
      <c r="BV118" s="930" t="s">
        <v>422</v>
      </c>
      <c r="BW118" s="930"/>
      <c r="BX118" s="930"/>
      <c r="BY118" s="930"/>
      <c r="BZ118" s="930"/>
      <c r="CA118" s="930" t="s">
        <v>147</v>
      </c>
      <c r="CB118" s="930"/>
      <c r="CC118" s="930"/>
      <c r="CD118" s="930"/>
      <c r="CE118" s="930"/>
      <c r="CF118" s="960" t="s">
        <v>147</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422</v>
      </c>
      <c r="DH118" s="862"/>
      <c r="DI118" s="862"/>
      <c r="DJ118" s="862"/>
      <c r="DK118" s="863"/>
      <c r="DL118" s="864" t="s">
        <v>147</v>
      </c>
      <c r="DM118" s="862"/>
      <c r="DN118" s="862"/>
      <c r="DO118" s="862"/>
      <c r="DP118" s="863"/>
      <c r="DQ118" s="864" t="s">
        <v>147</v>
      </c>
      <c r="DR118" s="862"/>
      <c r="DS118" s="862"/>
      <c r="DT118" s="862"/>
      <c r="DU118" s="863"/>
      <c r="DV118" s="909" t="s">
        <v>147</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171505</v>
      </c>
      <c r="AB119" s="980"/>
      <c r="AC119" s="980"/>
      <c r="AD119" s="980"/>
      <c r="AE119" s="981"/>
      <c r="AF119" s="982">
        <v>165878</v>
      </c>
      <c r="AG119" s="980"/>
      <c r="AH119" s="980"/>
      <c r="AI119" s="980"/>
      <c r="AJ119" s="981"/>
      <c r="AK119" s="982">
        <v>167022</v>
      </c>
      <c r="AL119" s="980"/>
      <c r="AM119" s="980"/>
      <c r="AN119" s="980"/>
      <c r="AO119" s="981"/>
      <c r="AP119" s="983">
        <v>0.2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471</v>
      </c>
      <c r="BP119" s="963"/>
      <c r="BQ119" s="967">
        <v>167381487</v>
      </c>
      <c r="BR119" s="930"/>
      <c r="BS119" s="930"/>
      <c r="BT119" s="930"/>
      <c r="BU119" s="930"/>
      <c r="BV119" s="930">
        <v>145994059</v>
      </c>
      <c r="BW119" s="930"/>
      <c r="BX119" s="930"/>
      <c r="BY119" s="930"/>
      <c r="BZ119" s="930"/>
      <c r="CA119" s="930">
        <v>135960204</v>
      </c>
      <c r="CB119" s="930"/>
      <c r="CC119" s="930"/>
      <c r="CD119" s="930"/>
      <c r="CE119" s="930"/>
      <c r="CF119" s="828"/>
      <c r="CG119" s="829"/>
      <c r="CH119" s="829"/>
      <c r="CI119" s="829"/>
      <c r="CJ119" s="919"/>
      <c r="CK119" s="1017"/>
      <c r="CL119" s="905"/>
      <c r="CM119" s="923" t="s">
        <v>472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163706</v>
      </c>
      <c r="DH119" s="845"/>
      <c r="DI119" s="845"/>
      <c r="DJ119" s="845"/>
      <c r="DK119" s="846"/>
      <c r="DL119" s="847">
        <v>19000</v>
      </c>
      <c r="DM119" s="845"/>
      <c r="DN119" s="845"/>
      <c r="DO119" s="845"/>
      <c r="DP119" s="846"/>
      <c r="DQ119" s="847" t="s">
        <v>473</v>
      </c>
      <c r="DR119" s="845"/>
      <c r="DS119" s="845"/>
      <c r="DT119" s="845"/>
      <c r="DU119" s="846"/>
      <c r="DV119" s="933" t="s">
        <v>422</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422</v>
      </c>
      <c r="AB120" s="862"/>
      <c r="AC120" s="862"/>
      <c r="AD120" s="862"/>
      <c r="AE120" s="863"/>
      <c r="AF120" s="864" t="s">
        <v>422</v>
      </c>
      <c r="AG120" s="862"/>
      <c r="AH120" s="862"/>
      <c r="AI120" s="862"/>
      <c r="AJ120" s="863"/>
      <c r="AK120" s="864" t="s">
        <v>422</v>
      </c>
      <c r="AL120" s="862"/>
      <c r="AM120" s="862"/>
      <c r="AN120" s="862"/>
      <c r="AO120" s="863"/>
      <c r="AP120" s="909" t="s">
        <v>422</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36301253</v>
      </c>
      <c r="BR120" s="927"/>
      <c r="BS120" s="927"/>
      <c r="BT120" s="927"/>
      <c r="BU120" s="927"/>
      <c r="BV120" s="927">
        <v>46778325</v>
      </c>
      <c r="BW120" s="927"/>
      <c r="BX120" s="927"/>
      <c r="BY120" s="927"/>
      <c r="BZ120" s="927"/>
      <c r="CA120" s="927">
        <v>49243831</v>
      </c>
      <c r="CB120" s="927"/>
      <c r="CC120" s="927"/>
      <c r="CD120" s="927"/>
      <c r="CE120" s="927"/>
      <c r="CF120" s="951">
        <v>60.3</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62114835</v>
      </c>
      <c r="DH120" s="927"/>
      <c r="DI120" s="927"/>
      <c r="DJ120" s="927"/>
      <c r="DK120" s="927"/>
      <c r="DL120" s="927">
        <v>57817839</v>
      </c>
      <c r="DM120" s="927"/>
      <c r="DN120" s="927"/>
      <c r="DO120" s="927"/>
      <c r="DP120" s="927"/>
      <c r="DQ120" s="927">
        <v>51007342</v>
      </c>
      <c r="DR120" s="927"/>
      <c r="DS120" s="927"/>
      <c r="DT120" s="927"/>
      <c r="DU120" s="927"/>
      <c r="DV120" s="928">
        <v>62.5</v>
      </c>
      <c r="DW120" s="928"/>
      <c r="DX120" s="928"/>
      <c r="DY120" s="928"/>
      <c r="DZ120" s="929"/>
    </row>
    <row r="121" spans="1:130" s="247"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7028</v>
      </c>
      <c r="AB121" s="862"/>
      <c r="AC121" s="862"/>
      <c r="AD121" s="862"/>
      <c r="AE121" s="863"/>
      <c r="AF121" s="864" t="s">
        <v>147</v>
      </c>
      <c r="AG121" s="862"/>
      <c r="AH121" s="862"/>
      <c r="AI121" s="862"/>
      <c r="AJ121" s="863"/>
      <c r="AK121" s="864" t="s">
        <v>147</v>
      </c>
      <c r="AL121" s="862"/>
      <c r="AM121" s="862"/>
      <c r="AN121" s="862"/>
      <c r="AO121" s="863"/>
      <c r="AP121" s="909" t="s">
        <v>422</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19519715</v>
      </c>
      <c r="BR121" s="899"/>
      <c r="BS121" s="899"/>
      <c r="BT121" s="899"/>
      <c r="BU121" s="899"/>
      <c r="BV121" s="899">
        <v>17655060</v>
      </c>
      <c r="BW121" s="899"/>
      <c r="BX121" s="899"/>
      <c r="BY121" s="899"/>
      <c r="BZ121" s="899"/>
      <c r="CA121" s="899">
        <v>16200500</v>
      </c>
      <c r="CB121" s="899"/>
      <c r="CC121" s="899"/>
      <c r="CD121" s="899"/>
      <c r="CE121" s="899"/>
      <c r="CF121" s="960">
        <v>19.8</v>
      </c>
      <c r="CG121" s="961"/>
      <c r="CH121" s="961"/>
      <c r="CI121" s="961"/>
      <c r="CJ121" s="961"/>
      <c r="CK121" s="954"/>
      <c r="CL121" s="940"/>
      <c r="CM121" s="940"/>
      <c r="CN121" s="940"/>
      <c r="CO121" s="941"/>
      <c r="CP121" s="920" t="s">
        <v>415</v>
      </c>
      <c r="CQ121" s="921"/>
      <c r="CR121" s="921"/>
      <c r="CS121" s="921"/>
      <c r="CT121" s="921"/>
      <c r="CU121" s="921"/>
      <c r="CV121" s="921"/>
      <c r="CW121" s="921"/>
      <c r="CX121" s="921"/>
      <c r="CY121" s="921"/>
      <c r="CZ121" s="921"/>
      <c r="DA121" s="921"/>
      <c r="DB121" s="921"/>
      <c r="DC121" s="921"/>
      <c r="DD121" s="921"/>
      <c r="DE121" s="921"/>
      <c r="DF121" s="922"/>
      <c r="DG121" s="898">
        <v>5934793</v>
      </c>
      <c r="DH121" s="899"/>
      <c r="DI121" s="899"/>
      <c r="DJ121" s="899"/>
      <c r="DK121" s="899"/>
      <c r="DL121" s="899">
        <v>5609319</v>
      </c>
      <c r="DM121" s="899"/>
      <c r="DN121" s="899"/>
      <c r="DO121" s="899"/>
      <c r="DP121" s="899"/>
      <c r="DQ121" s="899">
        <v>5337269</v>
      </c>
      <c r="DR121" s="899"/>
      <c r="DS121" s="899"/>
      <c r="DT121" s="899"/>
      <c r="DU121" s="899"/>
      <c r="DV121" s="876">
        <v>6.5</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422</v>
      </c>
      <c r="AB122" s="862"/>
      <c r="AC122" s="862"/>
      <c r="AD122" s="862"/>
      <c r="AE122" s="863"/>
      <c r="AF122" s="864" t="s">
        <v>147</v>
      </c>
      <c r="AG122" s="862"/>
      <c r="AH122" s="862"/>
      <c r="AI122" s="862"/>
      <c r="AJ122" s="863"/>
      <c r="AK122" s="864" t="s">
        <v>147</v>
      </c>
      <c r="AL122" s="862"/>
      <c r="AM122" s="862"/>
      <c r="AN122" s="862"/>
      <c r="AO122" s="863"/>
      <c r="AP122" s="909" t="s">
        <v>422</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90511077</v>
      </c>
      <c r="BR122" s="930"/>
      <c r="BS122" s="930"/>
      <c r="BT122" s="930"/>
      <c r="BU122" s="930"/>
      <c r="BV122" s="930">
        <v>85074690</v>
      </c>
      <c r="BW122" s="930"/>
      <c r="BX122" s="930"/>
      <c r="BY122" s="930"/>
      <c r="BZ122" s="930"/>
      <c r="CA122" s="930">
        <v>79629049</v>
      </c>
      <c r="CB122" s="930"/>
      <c r="CC122" s="930"/>
      <c r="CD122" s="930"/>
      <c r="CE122" s="930"/>
      <c r="CF122" s="931">
        <v>97.6</v>
      </c>
      <c r="CG122" s="932"/>
      <c r="CH122" s="932"/>
      <c r="CI122" s="932"/>
      <c r="CJ122" s="932"/>
      <c r="CK122" s="954"/>
      <c r="CL122" s="940"/>
      <c r="CM122" s="940"/>
      <c r="CN122" s="940"/>
      <c r="CO122" s="941"/>
      <c r="CP122" s="920" t="s">
        <v>418</v>
      </c>
      <c r="CQ122" s="921"/>
      <c r="CR122" s="921"/>
      <c r="CS122" s="921"/>
      <c r="CT122" s="921"/>
      <c r="CU122" s="921"/>
      <c r="CV122" s="921"/>
      <c r="CW122" s="921"/>
      <c r="CX122" s="921"/>
      <c r="CY122" s="921"/>
      <c r="CZ122" s="921"/>
      <c r="DA122" s="921"/>
      <c r="DB122" s="921"/>
      <c r="DC122" s="921"/>
      <c r="DD122" s="921"/>
      <c r="DE122" s="921"/>
      <c r="DF122" s="922"/>
      <c r="DG122" s="898">
        <v>1726311</v>
      </c>
      <c r="DH122" s="899"/>
      <c r="DI122" s="899"/>
      <c r="DJ122" s="899"/>
      <c r="DK122" s="899"/>
      <c r="DL122" s="899">
        <v>1560113</v>
      </c>
      <c r="DM122" s="899"/>
      <c r="DN122" s="899"/>
      <c r="DO122" s="899"/>
      <c r="DP122" s="899"/>
      <c r="DQ122" s="899">
        <v>1396800</v>
      </c>
      <c r="DR122" s="899"/>
      <c r="DS122" s="899"/>
      <c r="DT122" s="899"/>
      <c r="DU122" s="899"/>
      <c r="DV122" s="876">
        <v>1.7</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43692</v>
      </c>
      <c r="AB123" s="862"/>
      <c r="AC123" s="862"/>
      <c r="AD123" s="862"/>
      <c r="AE123" s="863"/>
      <c r="AF123" s="864">
        <v>37499</v>
      </c>
      <c r="AG123" s="862"/>
      <c r="AH123" s="862"/>
      <c r="AI123" s="862"/>
      <c r="AJ123" s="863"/>
      <c r="AK123" s="864">
        <v>25310</v>
      </c>
      <c r="AL123" s="862"/>
      <c r="AM123" s="862"/>
      <c r="AN123" s="862"/>
      <c r="AO123" s="863"/>
      <c r="AP123" s="909">
        <v>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481</v>
      </c>
      <c r="BP123" s="963"/>
      <c r="BQ123" s="917">
        <v>146332045</v>
      </c>
      <c r="BR123" s="918"/>
      <c r="BS123" s="918"/>
      <c r="BT123" s="918"/>
      <c r="BU123" s="918"/>
      <c r="BV123" s="918">
        <v>149508075</v>
      </c>
      <c r="BW123" s="918"/>
      <c r="BX123" s="918"/>
      <c r="BY123" s="918"/>
      <c r="BZ123" s="918"/>
      <c r="CA123" s="918">
        <v>145073380</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644534</v>
      </c>
      <c r="DH123" s="862"/>
      <c r="DI123" s="862"/>
      <c r="DJ123" s="862"/>
      <c r="DK123" s="863"/>
      <c r="DL123" s="864">
        <v>606710</v>
      </c>
      <c r="DM123" s="862"/>
      <c r="DN123" s="862"/>
      <c r="DO123" s="862"/>
      <c r="DP123" s="863"/>
      <c r="DQ123" s="864">
        <v>544073</v>
      </c>
      <c r="DR123" s="862"/>
      <c r="DS123" s="862"/>
      <c r="DT123" s="862"/>
      <c r="DU123" s="863"/>
      <c r="DV123" s="909">
        <v>0.7</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473</v>
      </c>
      <c r="AB124" s="862"/>
      <c r="AC124" s="862"/>
      <c r="AD124" s="862"/>
      <c r="AE124" s="863"/>
      <c r="AF124" s="864" t="s">
        <v>422</v>
      </c>
      <c r="AG124" s="862"/>
      <c r="AH124" s="862"/>
      <c r="AI124" s="862"/>
      <c r="AJ124" s="863"/>
      <c r="AK124" s="864" t="s">
        <v>422</v>
      </c>
      <c r="AL124" s="862"/>
      <c r="AM124" s="862"/>
      <c r="AN124" s="862"/>
      <c r="AO124" s="863"/>
      <c r="AP124" s="909" t="s">
        <v>422</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34.4</v>
      </c>
      <c r="BR124" s="916"/>
      <c r="BS124" s="916"/>
      <c r="BT124" s="916"/>
      <c r="BU124" s="916"/>
      <c r="BV124" s="916" t="s">
        <v>422</v>
      </c>
      <c r="BW124" s="916"/>
      <c r="BX124" s="916"/>
      <c r="BY124" s="916"/>
      <c r="BZ124" s="916"/>
      <c r="CA124" s="916" t="s">
        <v>422</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108966</v>
      </c>
      <c r="DH124" s="845"/>
      <c r="DI124" s="845"/>
      <c r="DJ124" s="845"/>
      <c r="DK124" s="846"/>
      <c r="DL124" s="847">
        <v>119726</v>
      </c>
      <c r="DM124" s="845"/>
      <c r="DN124" s="845"/>
      <c r="DO124" s="845"/>
      <c r="DP124" s="846"/>
      <c r="DQ124" s="847">
        <v>228703</v>
      </c>
      <c r="DR124" s="845"/>
      <c r="DS124" s="845"/>
      <c r="DT124" s="845"/>
      <c r="DU124" s="846"/>
      <c r="DV124" s="933">
        <v>0.3</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473</v>
      </c>
      <c r="AB125" s="862"/>
      <c r="AC125" s="862"/>
      <c r="AD125" s="862"/>
      <c r="AE125" s="863"/>
      <c r="AF125" s="864" t="s">
        <v>473</v>
      </c>
      <c r="AG125" s="862"/>
      <c r="AH125" s="862"/>
      <c r="AI125" s="862"/>
      <c r="AJ125" s="863"/>
      <c r="AK125" s="864" t="s">
        <v>422</v>
      </c>
      <c r="AL125" s="862"/>
      <c r="AM125" s="862"/>
      <c r="AN125" s="862"/>
      <c r="AO125" s="863"/>
      <c r="AP125" s="909" t="s">
        <v>422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422</v>
      </c>
      <c r="DH125" s="927"/>
      <c r="DI125" s="927"/>
      <c r="DJ125" s="927"/>
      <c r="DK125" s="927"/>
      <c r="DL125" s="927" t="s">
        <v>422</v>
      </c>
      <c r="DM125" s="927"/>
      <c r="DN125" s="927"/>
      <c r="DO125" s="927"/>
      <c r="DP125" s="927"/>
      <c r="DQ125" s="927" t="s">
        <v>473</v>
      </c>
      <c r="DR125" s="927"/>
      <c r="DS125" s="927"/>
      <c r="DT125" s="927"/>
      <c r="DU125" s="927"/>
      <c r="DV125" s="928" t="s">
        <v>422</v>
      </c>
      <c r="DW125" s="928"/>
      <c r="DX125" s="928"/>
      <c r="DY125" s="928"/>
      <c r="DZ125" s="929"/>
    </row>
    <row r="126" spans="1:130" s="247" customFormat="1" ht="26.25" customHeight="1" thickBot="1" x14ac:dyDescent="0.2">
      <c r="A126" s="902"/>
      <c r="B126" s="903"/>
      <c r="C126" s="906" t="s">
        <v>472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185267</v>
      </c>
      <c r="AB126" s="862"/>
      <c r="AC126" s="862"/>
      <c r="AD126" s="862"/>
      <c r="AE126" s="863"/>
      <c r="AF126" s="864">
        <v>149224</v>
      </c>
      <c r="AG126" s="862"/>
      <c r="AH126" s="862"/>
      <c r="AI126" s="862"/>
      <c r="AJ126" s="863"/>
      <c r="AK126" s="864">
        <v>19506</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v>10701586</v>
      </c>
      <c r="DH126" s="899"/>
      <c r="DI126" s="899"/>
      <c r="DJ126" s="899"/>
      <c r="DK126" s="899"/>
      <c r="DL126" s="899" t="s">
        <v>473</v>
      </c>
      <c r="DM126" s="899"/>
      <c r="DN126" s="899"/>
      <c r="DO126" s="899"/>
      <c r="DP126" s="899"/>
      <c r="DQ126" s="899" t="s">
        <v>147</v>
      </c>
      <c r="DR126" s="899"/>
      <c r="DS126" s="899"/>
      <c r="DT126" s="899"/>
      <c r="DU126" s="899"/>
      <c r="DV126" s="876" t="s">
        <v>422</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422</v>
      </c>
      <c r="AB127" s="862"/>
      <c r="AC127" s="862"/>
      <c r="AD127" s="862"/>
      <c r="AE127" s="863"/>
      <c r="AF127" s="864" t="s">
        <v>422</v>
      </c>
      <c r="AG127" s="862"/>
      <c r="AH127" s="862"/>
      <c r="AI127" s="862"/>
      <c r="AJ127" s="863"/>
      <c r="AK127" s="864" t="s">
        <v>422</v>
      </c>
      <c r="AL127" s="862"/>
      <c r="AM127" s="862"/>
      <c r="AN127" s="862"/>
      <c r="AO127" s="863"/>
      <c r="AP127" s="909" t="s">
        <v>473</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473</v>
      </c>
      <c r="DH127" s="899"/>
      <c r="DI127" s="899"/>
      <c r="DJ127" s="899"/>
      <c r="DK127" s="899"/>
      <c r="DL127" s="899" t="s">
        <v>473</v>
      </c>
      <c r="DM127" s="899"/>
      <c r="DN127" s="899"/>
      <c r="DO127" s="899"/>
      <c r="DP127" s="899"/>
      <c r="DQ127" s="899" t="s">
        <v>147</v>
      </c>
      <c r="DR127" s="899"/>
      <c r="DS127" s="899"/>
      <c r="DT127" s="899"/>
      <c r="DU127" s="899"/>
      <c r="DV127" s="876" t="s">
        <v>422</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2354323</v>
      </c>
      <c r="AB128" s="883"/>
      <c r="AC128" s="883"/>
      <c r="AD128" s="883"/>
      <c r="AE128" s="884"/>
      <c r="AF128" s="885">
        <v>2047035</v>
      </c>
      <c r="AG128" s="883"/>
      <c r="AH128" s="883"/>
      <c r="AI128" s="883"/>
      <c r="AJ128" s="884"/>
      <c r="AK128" s="885">
        <v>2154971</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422</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8111</v>
      </c>
      <c r="DH128" s="873"/>
      <c r="DI128" s="873"/>
      <c r="DJ128" s="873"/>
      <c r="DK128" s="873"/>
      <c r="DL128" s="873">
        <v>6421</v>
      </c>
      <c r="DM128" s="873"/>
      <c r="DN128" s="873"/>
      <c r="DO128" s="873"/>
      <c r="DP128" s="873"/>
      <c r="DQ128" s="873" t="s">
        <v>473</v>
      </c>
      <c r="DR128" s="873"/>
      <c r="DS128" s="873"/>
      <c r="DT128" s="873"/>
      <c r="DU128" s="873"/>
      <c r="DV128" s="874" t="s">
        <v>422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71156916</v>
      </c>
      <c r="AB129" s="862"/>
      <c r="AC129" s="862"/>
      <c r="AD129" s="862"/>
      <c r="AE129" s="863"/>
      <c r="AF129" s="864">
        <v>77014266</v>
      </c>
      <c r="AG129" s="862"/>
      <c r="AH129" s="862"/>
      <c r="AI129" s="862"/>
      <c r="AJ129" s="863"/>
      <c r="AK129" s="864">
        <v>91068924</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422</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10114699</v>
      </c>
      <c r="AB130" s="862"/>
      <c r="AC130" s="862"/>
      <c r="AD130" s="862"/>
      <c r="AE130" s="863"/>
      <c r="AF130" s="864">
        <v>9778522</v>
      </c>
      <c r="AG130" s="862"/>
      <c r="AH130" s="862"/>
      <c r="AI130" s="862"/>
      <c r="AJ130" s="863"/>
      <c r="AK130" s="864">
        <v>9442833</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61042217</v>
      </c>
      <c r="AB131" s="845"/>
      <c r="AC131" s="845"/>
      <c r="AD131" s="845"/>
      <c r="AE131" s="846"/>
      <c r="AF131" s="847">
        <v>67235744</v>
      </c>
      <c r="AG131" s="845"/>
      <c r="AH131" s="845"/>
      <c r="AI131" s="845"/>
      <c r="AJ131" s="846"/>
      <c r="AK131" s="847">
        <v>81626091</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147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7.1145843209999997</v>
      </c>
      <c r="AB132" s="825"/>
      <c r="AC132" s="825"/>
      <c r="AD132" s="825"/>
      <c r="AE132" s="826"/>
      <c r="AF132" s="827">
        <v>3.645705177</v>
      </c>
      <c r="AG132" s="825"/>
      <c r="AH132" s="825"/>
      <c r="AI132" s="825"/>
      <c r="AJ132" s="826"/>
      <c r="AK132" s="827">
        <v>1.934783328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7.8</v>
      </c>
      <c r="AB133" s="804"/>
      <c r="AC133" s="804"/>
      <c r="AD133" s="804"/>
      <c r="AE133" s="805"/>
      <c r="AF133" s="803">
        <v>6.2</v>
      </c>
      <c r="AG133" s="804"/>
      <c r="AH133" s="804"/>
      <c r="AI133" s="804"/>
      <c r="AJ133" s="805"/>
      <c r="AK133" s="803">
        <v>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PQ2WD0ZxeeJ5TTwuZ73pzKW9JNWVmdw/vuPTVKDH3v4DYyDuWd9LK7TlJ1wTiCxD8vEDdl1VzeaXlis3MR9eA==" saltValue="KN6yUG0/iQCgxzGSD9mwwg==" spinCount="100000" sheet="1" objects="1" scenarios="1" formatRows="0"/>
  <customSheetViews>
    <customSheetView guid="{289319F2-BA7B-4053-AED9-4D7CEBE76CEC}"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34" zoomScaleNormal="85" zoomScaleSheetLayoutView="100" workbookViewId="0">
      <selection activeCell="BA31" sqref="BA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bZ5wS/VP+whBDy2MpM/eTmUh27met/TVdd3V8XQyg2MwTsAzJh40AYu+BSI8Ub1rwPzdY2uVbBDS6rSgrJnvQ==" saltValue="8PLwSSSy1rh8M7U9xPB7Og==" spinCount="100000" sheet="1" objects="1" scenarios="1"/>
  <dataConsolidate/>
  <customSheetViews>
    <customSheetView guid="{289319F2-BA7B-4053-AED9-4D7CEBE76CEC}" showPageBreaks="1" showGridLines="0" fitToPage="1" hiddenRows="1" hiddenColumns="1" view="pageBreakPreview" topLeftCell="BJ1">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75u64cQe51XtPEky1U/tfenJ6w1BbW1gXbU3akTItr3rK8lEu6DCwIIZSdKpQ7HJoqD9jQZ35dN41MlKUQqrA==" saltValue="Syco+djPPCMnMQ7GrFtzfw==" spinCount="100000" sheet="1" objects="1" scenarios="1"/>
  <dataConsolidate/>
  <customSheetViews>
    <customSheetView guid="{289319F2-BA7B-4053-AED9-4D7CEBE76CEC}"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7"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16868667</v>
      </c>
      <c r="AP9" s="313">
        <v>54144</v>
      </c>
      <c r="AQ9" s="314">
        <v>56972</v>
      </c>
      <c r="AR9" s="315">
        <v>-5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2454521</v>
      </c>
      <c r="AP10" s="316">
        <v>7878</v>
      </c>
      <c r="AQ10" s="317">
        <v>4161</v>
      </c>
      <c r="AR10" s="318">
        <v>89.3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265190</v>
      </c>
      <c r="AP11" s="316">
        <v>851</v>
      </c>
      <c r="AQ11" s="317">
        <v>2113</v>
      </c>
      <c r="AR11" s="318">
        <v>-59.7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676778</v>
      </c>
      <c r="AP12" s="316">
        <v>2172</v>
      </c>
      <c r="AQ12" s="317">
        <v>1531</v>
      </c>
      <c r="AR12" s="318">
        <v>41.9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v>63</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435766</v>
      </c>
      <c r="AP14" s="316">
        <v>1399</v>
      </c>
      <c r="AQ14" s="317">
        <v>1595</v>
      </c>
      <c r="AR14" s="318">
        <v>-12.3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562297</v>
      </c>
      <c r="AP15" s="316">
        <v>1805</v>
      </c>
      <c r="AQ15" s="317">
        <v>1299</v>
      </c>
      <c r="AR15" s="318">
        <v>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-891248</v>
      </c>
      <c r="AP16" s="316">
        <v>-2861</v>
      </c>
      <c r="AQ16" s="317">
        <v>-3680</v>
      </c>
      <c r="AR16" s="318">
        <v>-22.3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20371971</v>
      </c>
      <c r="AP17" s="316">
        <v>65389</v>
      </c>
      <c r="AQ17" s="317">
        <v>64053</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6.36</v>
      </c>
      <c r="AP21" s="329">
        <v>6.41</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102.2</v>
      </c>
      <c r="AP22" s="334">
        <v>99.9</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7452015</v>
      </c>
      <c r="AP32" s="343">
        <v>23919</v>
      </c>
      <c r="AQ32" s="344">
        <v>28685</v>
      </c>
      <c r="AR32" s="345">
        <v>-16.600000000000001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v>2</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37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4710492</v>
      </c>
      <c r="AP35" s="343">
        <v>15119</v>
      </c>
      <c r="AQ35" s="344">
        <v>9040</v>
      </c>
      <c r="AR35" s="345">
        <v>67.2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802747</v>
      </c>
      <c r="AP36" s="343">
        <v>2577</v>
      </c>
      <c r="AQ36" s="344">
        <v>445</v>
      </c>
      <c r="AR36" s="345">
        <v>479.1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211838</v>
      </c>
      <c r="AP37" s="343">
        <v>680</v>
      </c>
      <c r="AQ37" s="344">
        <v>676</v>
      </c>
      <c r="AR37" s="345">
        <v>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0</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-2154971</v>
      </c>
      <c r="AP39" s="343">
        <v>-6917</v>
      </c>
      <c r="AQ39" s="344">
        <v>-7187</v>
      </c>
      <c r="AR39" s="345">
        <v>-3.8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-9442833</v>
      </c>
      <c r="AP40" s="343">
        <v>-30309</v>
      </c>
      <c r="AQ40" s="344">
        <v>-25299</v>
      </c>
      <c r="AR40" s="345">
        <v>19.8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1579288</v>
      </c>
      <c r="AP41" s="343">
        <v>5069</v>
      </c>
      <c r="AQ41" s="344">
        <v>6399</v>
      </c>
      <c r="AR41" s="345">
        <v>-20.8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22459420</v>
      </c>
      <c r="AN51" s="365">
        <v>71880</v>
      </c>
      <c r="AO51" s="366">
        <v>58.7</v>
      </c>
      <c r="AP51" s="367">
        <v>43554</v>
      </c>
      <c r="AQ51" s="368">
        <v>4</v>
      </c>
      <c r="AR51" s="369">
        <v>54.7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8694547</v>
      </c>
      <c r="AN52" s="373">
        <v>27826</v>
      </c>
      <c r="AO52" s="374">
        <v>9.6999999999999993</v>
      </c>
      <c r="AP52" s="375">
        <v>24811</v>
      </c>
      <c r="AQ52" s="376">
        <v>4.5999999999999996</v>
      </c>
      <c r="AR52" s="377">
        <v>5.0999999999999996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11566902</v>
      </c>
      <c r="AN53" s="365">
        <v>37048</v>
      </c>
      <c r="AO53" s="366">
        <v>-48.5</v>
      </c>
      <c r="AP53" s="367">
        <v>42581</v>
      </c>
      <c r="AQ53" s="368">
        <v>-2.2000000000000002</v>
      </c>
      <c r="AR53" s="369">
        <v>-46.3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8602154</v>
      </c>
      <c r="AN54" s="373">
        <v>27552</v>
      </c>
      <c r="AO54" s="374">
        <v>-1</v>
      </c>
      <c r="AP54" s="375">
        <v>24354</v>
      </c>
      <c r="AQ54" s="376">
        <v>-1.8</v>
      </c>
      <c r="AR54" s="377">
        <v>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13893175</v>
      </c>
      <c r="AN55" s="365">
        <v>44510</v>
      </c>
      <c r="AO55" s="366">
        <v>20.100000000000001</v>
      </c>
      <c r="AP55" s="367">
        <v>45426</v>
      </c>
      <c r="AQ55" s="368">
        <v>6.7</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7019347</v>
      </c>
      <c r="AN56" s="373">
        <v>22488</v>
      </c>
      <c r="AO56" s="374">
        <v>-18.399999999999999</v>
      </c>
      <c r="AP56" s="375">
        <v>24508</v>
      </c>
      <c r="AQ56" s="376">
        <v>0.6</v>
      </c>
      <c r="AR56" s="377">
        <v>-19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17681214</v>
      </c>
      <c r="AN57" s="365">
        <v>56640</v>
      </c>
      <c r="AO57" s="366">
        <v>27.3</v>
      </c>
      <c r="AP57" s="367">
        <v>45022</v>
      </c>
      <c r="AQ57" s="368">
        <v>-0.9</v>
      </c>
      <c r="AR57" s="369">
        <v>28.2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9467704</v>
      </c>
      <c r="AN58" s="373">
        <v>30329</v>
      </c>
      <c r="AO58" s="374">
        <v>34.9</v>
      </c>
      <c r="AP58" s="375">
        <v>25247</v>
      </c>
      <c r="AQ58" s="376">
        <v>3</v>
      </c>
      <c r="AR58" s="377">
        <v>31.9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22630350</v>
      </c>
      <c r="AN59" s="365">
        <v>72638</v>
      </c>
      <c r="AO59" s="366">
        <v>28.2</v>
      </c>
      <c r="AP59" s="367">
        <v>46035</v>
      </c>
      <c r="AQ59" s="368">
        <v>2.2999999999999998</v>
      </c>
      <c r="AR59" s="369">
        <v>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12178384</v>
      </c>
      <c r="AN60" s="373">
        <v>39090</v>
      </c>
      <c r="AO60" s="374">
        <v>28.9</v>
      </c>
      <c r="AP60" s="375">
        <v>25158</v>
      </c>
      <c r="AQ60" s="376">
        <v>-0.4</v>
      </c>
      <c r="AR60" s="377">
        <v>29.3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17646212</v>
      </c>
      <c r="AN61" s="380">
        <v>56543</v>
      </c>
      <c r="AO61" s="381">
        <v>17.2</v>
      </c>
      <c r="AP61" s="382">
        <v>44524</v>
      </c>
      <c r="AQ61" s="383">
        <v>2</v>
      </c>
      <c r="AR61" s="369">
        <v>15.2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9192427</v>
      </c>
      <c r="AN62" s="373">
        <v>29457</v>
      </c>
      <c r="AO62" s="374">
        <v>10.8</v>
      </c>
      <c r="AP62" s="375">
        <v>24816</v>
      </c>
      <c r="AQ62" s="376">
        <v>1.2</v>
      </c>
      <c r="AR62" s="377">
        <v>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xiwzi9hAL1m6fnmeO6BqXjXAVxjYSaY1SiWEg1NXFpO8+HmHCd3RJbT2tCTonB+x2IWfFiUDtnqcM7UrKgww==" saltValue="tivNzqcrQTx55GdJyRCthA==" spinCount="100000" sheet="1" objects="1" scenarios="1"/>
  <customSheetViews>
    <customSheetView guid="{289319F2-BA7B-4053-AED9-4D7CEBE76CE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S91" zoomScaleNormal="100" zoomScaleSheetLayoutView="55" workbookViewId="0">
      <selection activeCell="BK99" sqref="BK9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da7R1J4CWxVW2vUhGNgRI0TgnUI7p9jx/AiJsKikh5SVdH11mOrlofu1HP7tPsejwal2gTNgqaYDxHStkYT5Ag==" saltValue="tjUHzr7Rstke0uwYSv6usA==" spinCount="100000" sheet="1" objects="1" scenarios="1"/>
  <dataConsolidate/>
  <customSheetViews>
    <customSheetView guid="{289319F2-BA7B-4053-AED9-4D7CEBE76CEC}"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Z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b4Su1HTQgxjOMF0agy349i1PKqQabQjC9I8+KgWvYwPZ4q+P/Fq2WQ3gaeENBxpKMaFjl1amCAG0TyYvvnGWzQ==" saltValue="OaXST2cD8/5zUVKY4Mqr1A==" spinCount="100000" sheet="1" objects="1" scenarios="1"/>
  <dataConsolidate/>
  <customSheetViews>
    <customSheetView guid="{289319F2-BA7B-4053-AED9-4D7CEBE76CEC}" showGridLines="0" fitToPage="1" hiddenRows="1" hiddenColumns="1" topLeftCell="BI94">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15.87</v>
      </c>
      <c r="G47" s="12">
        <v>14.63</v>
      </c>
      <c r="H47" s="12">
        <v>14.42</v>
      </c>
      <c r="I47" s="12">
        <v>16.23</v>
      </c>
      <c r="J47" s="13">
        <v>14.51</v>
      </c>
    </row>
    <row r="48" spans="2:10" ht="57.75" customHeight="1" x14ac:dyDescent="0.15">
      <c r="B48" s="14"/>
      <c r="C48" s="1238" t="s">
        <v>4</v>
      </c>
      <c r="D48" s="1238"/>
      <c r="E48" s="1239"/>
      <c r="F48" s="15">
        <v>3.7</v>
      </c>
      <c r="G48" s="16">
        <v>2.2999999999999998</v>
      </c>
      <c r="H48" s="16">
        <v>3.39</v>
      </c>
      <c r="I48" s="16">
        <v>3.18</v>
      </c>
      <c r="J48" s="17">
        <v>3</v>
      </c>
    </row>
    <row r="49" spans="2:10" ht="57.75" customHeight="1" thickBot="1" x14ac:dyDescent="0.2">
      <c r="B49" s="18"/>
      <c r="C49" s="1240" t="s">
        <v>5</v>
      </c>
      <c r="D49" s="1240"/>
      <c r="E49" s="1241"/>
      <c r="F49" s="19">
        <v>1.96</v>
      </c>
      <c r="G49" s="20" t="s">
        <v>567</v>
      </c>
      <c r="H49" s="20">
        <v>1.1100000000000001</v>
      </c>
      <c r="I49" s="20">
        <v>2.95</v>
      </c>
      <c r="J49" s="21">
        <v>1.0900000000000001</v>
      </c>
    </row>
    <row r="50" spans="2:10" ht="13.5" customHeight="1" x14ac:dyDescent="0.15"/>
  </sheetData>
  <sheetProtection algorithmName="SHA-512" hashValue="Sne8COHKF57lYpVDSKokWbnscdTIhZrksg9eFH6UNhVCJ5uhUrczY7D01FCLQgIo1tljkNIaBVefXxXF5FyO8A==" saltValue="lgf1xSSOdwyilEtVDGlZKw==" spinCount="100000" sheet="1" objects="1" scenarios="1"/>
  <customSheetViews>
    <customSheetView guid="{289319F2-BA7B-4053-AED9-4D7CEBE76CEC}" showGridLines="0" fitToPage="1" hiddenRows="1" hiddenColumns="1" topLeftCell="F44">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2021-03-23T05:50:09Z</cp:lastPrinted>
  <dcterms:created xsi:type="dcterms:W3CDTF">2021-02-05T03:05:11Z</dcterms:created>
  <dcterms:modified xsi:type="dcterms:W3CDTF">2021-10-01T05:53:33Z</dcterms:modified>
  <cp:category/>
</cp:coreProperties>
</file>