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8800" windowHeight="109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<sst xmlns="http://schemas.openxmlformats.org/spreadsheetml/2006/main" count="1166" uniqueCount="627">
  <si>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</si>
  <si>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</si>
  <si>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</si>
  <si>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</si>
  <si>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</si>
  <si>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</si>
  <si>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</si>
  <si>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</si>
  <si>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</si>
  <si>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</si>
  <si>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</si>
  <si>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</si>
  <si>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</si>
  <si>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</si>
  <si>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</si>
  <si>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</si>
  <si>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</si>
  <si>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</si>
  <si>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</si>
  <si>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</si>
  <si>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</si>
  <si>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</si>
  <si>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</si>
  <si>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</si>
  <si>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</si>
  <si>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</si>
  <si>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</si>
  <si>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</si>
  <si>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</si>
  <si>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</si>
  <si>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</si>
  <si>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</si>
  <si>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</si>
  <si>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</si>
  <si>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</si>
  <si>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</si>
  <si>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</si>
  <si>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</si>
  <si>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</si>
  <si>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</si>
  <si>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</si>
  <si>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</si>
  <si>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</si>
  <si>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</si>
  <si>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</si>
  <si>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</si>
  <si>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</si>
  <si>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</si>
  <si>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</si>
  <si>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</si>
  <si>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</si>
  <si>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</si>
  <si>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</si>
  <si>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</si>
  <si>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</si>
  <si>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</si>
  <si>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</si>
  <si>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</si>
  <si>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</si>
  <si>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</si>
  <si>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</si>
  <si>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</si>
  <si>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</si>
  <si>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</si>
  <si>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</si>
  <si>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</si>
  <si>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</si>
  <si>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</si>
  <si>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</si>
  <si>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</si>
  <si>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</si>
  <si>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</si>
  <si>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</si>
  <si>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</si>
  <si>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</si>
  <si>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</si>
  <si>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</si>
  <si>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</si>
  <si>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</si>
  <si>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</si>
  <si>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</si>
  <si>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</si>
  <si>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</si>
  <si>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</si>
  <si>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</si>
  <si>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</si>
  <si>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</si>
  <si>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</si>
  <si>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</si>
  <si>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</si>
  <si>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</si>
  <si>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</si>
  <si>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</si>
  <si>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</si>
  <si>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</si>
  <si>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</si>
  <si>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</si>
  <si>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</si>
  <si>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</si>
  <si>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</si>
  <si>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</si>
  <si>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</si>
  <si>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</si>
  <si>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</si>
  <si>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</si>
  <si>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</si>
  <si>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</si>
  <si>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</si>
  <si>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</si>
  <si>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</si>
  <si>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</si>
  <si>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</si>
  <si>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</si>
  <si>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</si>
  <si>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</si>
  <si>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</si>
  <si>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</si>
  <si>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</si>
  <si>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</si>
  <si>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</si>
  <si>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</si>
  <si>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</si>
  <si>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</si>
  <si>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</si>
  <si>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</si>
  <si>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</si>
  <si>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</si>
  <si>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</si>
  <si>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</si>
  <si>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</si>
  <si>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</si>
  <si>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</si>
  <si>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</si>
  <si>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</si>
  <si>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</si>
  <si>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</si>
  <si>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</si>
  <si>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</si>
  <si>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</si>
  <si>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</si>
  <si>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</si>
  <si>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</si>
  <si>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</si>
  <si>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</si>
  <si>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</si>
  <si>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</si>
  <si>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</si>
  <si>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</si>
  <si>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</si>
  <si>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</si>
  <si>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</si>
  <si>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</si>
  <si>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</si>
  <si>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</si>
  <si>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</si>
  <si>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</si>
  <si>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</si>
  <si>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</si>
  <si>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</si>
  <si>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</si>
  <si>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</si>
  <si>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</si>
  <si>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</si>
  <si>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</si>
  <si>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</si>
  <si>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</si>
  <si>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</si>
  <si>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</si>
  <si>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</si>
  <si>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</si>
  <si>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</si>
  <si>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</si>
  <si>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</si>
  <si>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</si>
  <si>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</si>
  <si>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</si>
  <si>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</si>
  <si>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</si>
  <si>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</si>
  <si>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</si>
  <si>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</si>
  <si>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</si>
  <si>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</si>
  <si>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</si>
  <si>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</si>
  <si>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</si>
  <si>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</si>
  <si>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</si>
  <si>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</si>
  <si>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</si>
  <si>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</si>
  <si>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</si>
  <si>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</si>
  <si>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</si>
  <si>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</si>
  <si>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</si>
  <si>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</si>
  <si>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</si>
  <si>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</si>
  <si>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</si>
  <si>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</si>
  <si>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</si>
  <si>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</si>
  <si>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</si>
  <si>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</si>
  <si>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</si>
  <si>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</si>
  <si>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</si>
  <si>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</si>
  <si>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</si>
  <si>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</si>
  <si>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</si>
  <si>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</si>
  <si>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</si>
  <si>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</si>
  <si>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三重県伊勢市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</si>
  <si>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</si>
  <si>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</si>
  <si>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</si>
  <si>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</si>
  <si>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</si>
  <si>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</si>
  <si>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</si>
  <si>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</si>
  <si>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</si>
  <si>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</si>
  <si>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</si>
  <si>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</si>
  <si>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</si>
  <si>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</si>
  <si>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</si>
  <si>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</si>
  <si>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</si>
  <si>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</si>
  <si>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</si>
  <si>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</si>
  <si>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</si>
  <si>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</si>
  <si>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</si>
  <si>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</si>
  <si>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</si>
  <si>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</si>
  <si>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</si>
  <si>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</si>
  <si>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</si>
  <si>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</si>
  <si>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</si>
  <si>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</si>
  <si>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</si>
  <si>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</si>
  <si>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</si>
  <si>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</si>
  <si>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</si>
  <si>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</si>
  <si>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</si>
  <si>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</si>
  <si>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</si>
  <si>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</si>
  <si>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</si>
  <si>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</si>
  <si>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</si>
  <si>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</si>
  <si>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</si>
  <si>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</si>
  <si>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</si>
  <si>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</si>
  <si>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</si>
  <si>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</si>
  <si>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</si>
  <si>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</si>
  <si>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</si>
  <si>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</si>
  <si>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</si>
  <si>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</si>
  <si>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</si>
  <si>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</si>
  <si>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</si>
  <si>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</si>
  <si>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</si>
  <si>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</si>
  <si>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</si>
  <si>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</si>
  <si>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</si>
  <si>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</si>
  <si>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</si>
  <si>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</si>
  <si>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</si>
  <si>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</si>
  <si>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</si>
  <si>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</si>
  <si>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</si>
  <si>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</si>
  <si>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</si>
  <si>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</si>
  <si>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</si>
  <si>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</si>
  <si>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</si>
  <si>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</si>
  <si>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</si>
  <si>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</si>
  <si>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</si>
  <si>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</si>
  <si>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</si>
  <si>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</si>
  <si>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</si>
  <si>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</si>
  <si>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</si>
  <si>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</si>
  <si>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</si>
  <si>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</si>
  <si>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</si>
  <si>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</si>
  <si>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</si>
  <si>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</si>
  <si>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</si>
  <si>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</si>
  <si>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</si>
  <si>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</si>
  <si>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</si>
  <si>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</si>
  <si>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</si>
  <si>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</si>
  <si>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</si>
  <si>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</si>
  <si>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</si>
  <si>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</si>
  <si>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</si>
  <si>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</si>
  <si>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</si>
  <si>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</si>
  <si>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</si>
  <si>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</si>
  <si>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</si>
  <si>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</si>
  <si>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</si>
  <si>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</si>
  <si>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</si>
  <si>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</si>
  <si>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</si>
  <si>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</si>
  <si>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</si>
  <si>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</si>
  <si>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</si>
  <si>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</si>
  <si>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</si>
  <si>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</si>
  <si>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</si>
  <si>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</si>
  <si>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</si>
  <si>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</si>
  <si>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</si>
  <si>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</si>
  <si>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</si>
  <si>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</si>
  <si>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</si>
  <si>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</si>
  <si>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</si>
  <si>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</si>
  <si>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</si>
  <si>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</si>
  <si>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</si>
  <si>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</si>
  <si>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</si>
  <si>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</si>
  <si>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</si>
  <si>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</si>
  <si>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</si>
  <si>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</si>
  <si>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</si>
  <si>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</si>
  <si>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三重県伊勢市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</si>
  <si>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</si>
  <si>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</si>
  <si>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</si>
  <si>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</si>
  <si>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</si>
  <si>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</si>
  <si>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</si>
  <si>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</si>
  <si>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</si>
  <si>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</si>
  <si>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</si>
  <si>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</si>
  <si>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</si>
  <si>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</si>
  <si>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</si>
  <si>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</si>
  <si>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</si>
  <si>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</si>
  <si>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</si>
  <si>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</si>
  <si>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</si>
  <si>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</si>
  <si>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</si>
  <si>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</si>
  <si>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</si>
  <si>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</si>
  <si>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</si>
  <si>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</si>
  <si>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</si>
  <si>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</si>
  <si>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</si>
  <si>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</si>
  <si>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</si>
  <si>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</si>
  <si>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</si>
  <si>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</si>
  <si>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</si>
  <si>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</si>
  <si>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観光交通対策特別会計</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</si>
  <si>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</si>
  <si>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</si>
  <si>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</si>
  <si>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</si>
  <si>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</si>
  <si>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</si>
  <si>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</si>
  <si>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</si>
  <si>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</si>
  <si>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</si>
  <si>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</si>
  <si>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</si>
  <si>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</si>
  <si>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</si>
  <si>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</si>
  <si>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</si>
  <si>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</si>
  <si>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</si>
  <si>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</si>
  <si>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</si>
  <si>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</si>
  <si>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</si>
  <si>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</si>
  <si>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</si>
  <si>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</si>
  <si>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</si>
  <si>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</si>
  <si>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</si>
  <si>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</si>
  <si>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</si>
  <si>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</si>
  <si>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</si>
  <si>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</si>
  <si>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</si>
  <si>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</si>
  <si>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</si>
  <si>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</si>
  <si>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</si>
  <si>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</si>
  <si>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</si>
  <si>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</si>
  <si>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</si>
  <si>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</si>
  <si>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</si>
  <si>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</si>
  <si>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</si>
  <si>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</si>
  <si>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</si>
  <si>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</si>
  <si>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</si>
  <si>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</si>
  <si>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</si>
  <si>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</si>
  <si>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</si>
  <si>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</si>
  <si>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</si>
  <si>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</si>
  <si>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</si>
  <si>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</si>
  <si>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</si>
  <si>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</si>
  <si>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</si>
  <si>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</si>
  <si>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</si>
  <si>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</si>
  <si>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</si>
  <si>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</si>
  <si>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</si>
  <si>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</si>
  <si>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</si>
  <si>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</si>
  <si>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</si>
  <si>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</si>
  <si>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</si>
  <si>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</si>
  <si>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</si>
  <si>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</si>
  <si>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</si>
  <si>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</si>
  <si>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</si>
  <si>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</si>
  <si>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</si>
  <si>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</si>
  <si>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</si>
  <si>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</si>
  <si>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</si>
  <si>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</si>
  <si>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</si>
  <si>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</si>
  <si>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</si>
  <si>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</si>
  <si>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</si>
  <si>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</si>
  <si>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</si>
  <si>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</si>
  <si>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</si>
  <si>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</si>
  <si>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</si>
  <si>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</si>
  <si>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</si>
  <si>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</si>
  <si>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</si>
  <si>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</si>
  <si>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</si>
  <si>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</si>
  <si>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</si>
  <si>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</si>
  <si>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</si>
  <si>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</si>
  <si>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</si>
  <si>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</si>
  <si>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</si>
  <si>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</si>
  <si>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</si>
  <si>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</si>
  <si>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</si>
  <si>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</si>
  <si>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</si>
  <si>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</si>
  <si>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</si>
  <si>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</si>
  <si>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</si>
  <si>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</si>
  <si>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</si>
  <si>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</si>
  <si>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</si>
  <si>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</si>
  <si>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</si>
  <si>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</si>
  <si>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</si>
  <si>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</si>
  <si>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</si>
  <si>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</si>
  <si>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</si>
  <si>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</si>
  <si>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</si>
  <si>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</si>
  <si>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</si>
  <si>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</si>
  <si>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</si>
  <si>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</si>
  <si>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</si>
  <si>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</si>
  <si>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</si>
  <si>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</si>
  <si>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</si>
  <si>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</si>
  <si>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</si>
  <si>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</si>
  <si>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</si>
  <si>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</si>
  <si>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</si>
  <si>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</si>
  <si>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0.14</t>
  </si>
  <si>
    <t>▲ 3.70</t>
  </si>
  <si>
    <t>▲ 1.33</t>
  </si>
  <si>
    <t>▲ 7.69</t>
  </si>
  <si>
    <t>▲ 4.48</t>
  </si>
  <si>
    <t>水道事業会計</t>
  </si>
  <si>
    <t>下水道事業会計</t>
  </si>
  <si>
    <t>病院事業会計</t>
  </si>
  <si>
    <t>介護保険特別会計(保険事業勘定)</t>
  </si>
  <si>
    <t>一般会計</t>
  </si>
  <si>
    <t>国民健康保険特別会計</t>
  </si>
  <si>
    <t>後期高齢者医療特別会計</t>
  </si>
  <si>
    <t>観光交通対策特別会計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</si>
  <si>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</si>
  <si>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</si>
  <si>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</si>
  <si>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</si>
  <si>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</si>
  <si>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</si>
  <si>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</si>
  <si>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</si>
  <si>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</si>
  <si>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わたらい老人福祉施設組合（一般会計）</t>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</si>
  <si>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</si>
  <si>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rPh sb="23" eb="25">
      <t>トクベツ</t>
    </rPh>
    <rPh sb="25" eb="27">
      <t>カイケイ</t>
    </rPh>
    <phoneticPr fontId="2"/>
  </si>
  <si>
    <t>わたらい老人福祉施設組合（特別養護老人ホーム真砂寮特別会計）</t>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</si>
  <si>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わたらい老人福祉施設組合（特別養護老人ホームわたらい緑清苑特別会計）</t>
    <rPh sb="13" eb="15">
      <t>トクベツ</t>
    </rPh>
    <rPh sb="15" eb="17">
      <t>ヨウゴ</t>
    </rPh>
    <rPh sb="17" eb="19">
      <t>ロウジン</t>
    </rPh>
    <rPh sb="26" eb="27">
      <t>リョク</t>
    </rPh>
    <rPh sb="27" eb="28">
      <t>セイ</t>
    </rPh>
    <rPh sb="28" eb="29">
      <t>エン</t>
    </rPh>
    <rPh sb="29" eb="31">
      <t>トクベツ</t>
    </rPh>
    <rPh sb="31" eb="33">
      <t>カイケイ</t>
    </rPh>
    <phoneticPr fontId="2"/>
  </si>
  <si>
    <t>三重県市町総合事務組合（一般会計）</t>
    <rPh sb="12" eb="16">
      <t>イッパンカイケイ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</si>
  <si>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</si>
  <si>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三重県市町総合事務組合（デジタル地図特別会計）</t>
    <rPh sb="16" eb="18">
      <t>チズ</t>
    </rPh>
    <rPh sb="18" eb="20">
      <t>トクベツ</t>
    </rPh>
    <rPh sb="20" eb="22">
      <t>カイケイ</t>
    </rPh>
    <phoneticPr fontId="2"/>
  </si>
  <si>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</si>
  <si>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rPh sb="16" eb="18">
      <t>トクベツ</t>
    </rPh>
    <rPh sb="18" eb="20">
      <t>カイケイ</t>
    </rPh>
    <phoneticPr fontId="2"/>
  </si>
  <si>
    <t>三重県市町総合事務組合（消防救急無線特別会計）</t>
    <rPh sb="12" eb="14">
      <t>ショウボウ</t>
    </rPh>
    <rPh sb="14" eb="16">
      <t>キュウキュウ</t>
    </rPh>
    <rPh sb="16" eb="18">
      <t>ムセン</t>
    </rPh>
    <rPh sb="18" eb="20">
      <t>トクベツ</t>
    </rPh>
    <rPh sb="20" eb="22">
      <t>カイケイ</t>
    </rPh>
    <phoneticPr fontId="2"/>
  </si>
  <si>
    <t>三重県市町総合事務組合（公平委員会特別会計）</t>
    <rPh sb="12" eb="14">
      <t>コウヘイ</t>
    </rPh>
    <rPh sb="14" eb="17">
      <t>イインカイ</t>
    </rPh>
    <rPh sb="17" eb="19">
      <t>トクベツ</t>
    </rPh>
    <rPh sb="19" eb="21">
      <t>カイケイ</t>
    </rPh>
    <phoneticPr fontId="2"/>
  </si>
  <si>
    <t>伊勢広域環境組合（一般会計）</t>
    <rPh sb="9" eb="13">
      <t>イッパンカイケイ</t>
    </rPh>
    <phoneticPr fontId="2"/>
  </si>
  <si>
    <t>三重地方税管理回収機構（一般会計）</t>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</si>
  <si>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</si>
  <si>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15" eb="19">
      <t>イッパンカイケイ</t>
    </rPh>
    <phoneticPr fontId="2"/>
  </si>
  <si>
    <t>三重県後期高齢者医療広域連合（後期高齢者医療特別会計）</t>
    <rPh sb="15" eb="24">
      <t>コウキコウレイシャイリョウトクベツ</t>
    </rPh>
    <rPh sb="24" eb="26">
      <t>カイケイ</t>
    </rPh>
    <phoneticPr fontId="2"/>
  </si>
  <si>
    <t>-</t>
    <phoneticPr fontId="2"/>
  </si>
  <si>
    <t>-</t>
    <phoneticPr fontId="2"/>
  </si>
  <si>
    <t>-</t>
    <phoneticPr fontId="2"/>
  </si>
  <si>
    <t>伊勢志摩総合地方卸売市場</t>
    <rPh sb="0" eb="4">
      <t>イセシマ</t>
    </rPh>
    <rPh sb="4" eb="6">
      <t>ソウゴウ</t>
    </rPh>
    <rPh sb="6" eb="8">
      <t>チホウ</t>
    </rPh>
    <rPh sb="8" eb="10">
      <t>オロシウリ</t>
    </rPh>
    <rPh sb="10" eb="12">
      <t>シジョウ</t>
    </rPh>
    <phoneticPr fontId="2"/>
  </si>
  <si>
    <t>地域振興基金</t>
    <phoneticPr fontId="5"/>
  </si>
  <si>
    <t>ふるさと創生基金</t>
    <phoneticPr fontId="5"/>
  </si>
  <si>
    <t>職員退職手当基金</t>
    <phoneticPr fontId="5"/>
  </si>
  <si>
    <t>景観形成基金</t>
    <phoneticPr fontId="5"/>
  </si>
  <si>
    <t>地域福祉基金</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</si>
  <si>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</si>
  <si>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</si>
  <si>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</si>
  <si>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</si>
  <si>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</si>
  <si>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</si>
  <si>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健全化法による将来負担比率は、平成27年度以降、充当可能な財源額が将来負担額を上回っているため算定されてない。（グラフ表記なし）</t>
    <rPh sb="0" eb="3">
      <t>ケンゼンカ</t>
    </rPh>
    <rPh sb="3" eb="4">
      <t>ホウ</t>
    </rPh>
    <rPh sb="7" eb="9">
      <t>ショウライ</t>
    </rPh>
    <rPh sb="9" eb="11">
      <t>フタン</t>
    </rPh>
    <rPh sb="11" eb="13">
      <t>ヒリツ</t>
    </rPh>
    <rPh sb="15" eb="17">
      <t>ヘイセイ</t>
    </rPh>
    <rPh sb="19" eb="21">
      <t>ネンド</t>
    </rPh>
    <rPh sb="21" eb="23">
      <t>イコウ</t>
    </rPh>
    <rPh sb="24" eb="26">
      <t>ジュウトウ</t>
    </rPh>
    <rPh sb="26" eb="28">
      <t>カノウ</t>
    </rPh>
    <rPh sb="29" eb="31">
      <t>ザイゲン</t>
    </rPh>
    <rPh sb="31" eb="32">
      <t>ガク</t>
    </rPh>
    <rPh sb="33" eb="35">
      <t>ショウライ</t>
    </rPh>
    <rPh sb="35" eb="37">
      <t>フタン</t>
    </rPh>
    <rPh sb="37" eb="38">
      <t>ガク</t>
    </rPh>
    <rPh sb="39" eb="41">
      <t>ウワマワ</t>
    </rPh>
    <rPh sb="47" eb="49">
      <t>サンテイ</t>
    </rPh>
    <rPh sb="59" eb="61">
      <t>ヒョウキ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</si>
  <si>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</si>
  <si>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</si>
  <si>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</si>
  <si>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</si>
  <si>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</si>
  <si>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</si>
  <si>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健全化法による将来負担比率は、平成27年度以降、充当可能な財源額が将来負担額を上回っているため算定されてない。（グラフ表記なし）
なお、実質公債費比率は類似団体平均値を下回って推移している。</t>
    <rPh sb="0" eb="3">
      <t>ケンゼンカ</t>
    </rPh>
    <rPh sb="3" eb="4">
      <t>ホウ</t>
    </rPh>
    <rPh sb="7" eb="9">
      <t>ショウライ</t>
    </rPh>
    <rPh sb="9" eb="11">
      <t>フタン</t>
    </rPh>
    <rPh sb="11" eb="13">
      <t>ヒリツ</t>
    </rPh>
    <rPh sb="15" eb="17">
      <t>ヘイセイ</t>
    </rPh>
    <rPh sb="19" eb="21">
      <t>ネンド</t>
    </rPh>
    <rPh sb="21" eb="23">
      <t>イコウ</t>
    </rPh>
    <rPh sb="24" eb="26">
      <t>ジュウトウ</t>
    </rPh>
    <rPh sb="26" eb="28">
      <t>カノウ</t>
    </rPh>
    <rPh sb="29" eb="31">
      <t>ザイゲン</t>
    </rPh>
    <rPh sb="31" eb="32">
      <t>ガク</t>
    </rPh>
    <rPh sb="33" eb="35">
      <t>ショウライ</t>
    </rPh>
    <rPh sb="35" eb="37">
      <t>フタン</t>
    </rPh>
    <rPh sb="37" eb="38">
      <t>ガク</t>
    </rPh>
    <rPh sb="39" eb="41">
      <t>ウワマワ</t>
    </rPh>
    <rPh sb="47" eb="49">
      <t>サンテイ</t>
    </rPh>
    <rPh sb="59" eb="61">
      <t>ヒョウキ</t>
    </rPh>
    <rPh sb="68" eb="70">
      <t>ジッシツ</t>
    </rPh>
    <rPh sb="70" eb="73">
      <t>コウサイヒ</t>
    </rPh>
    <rPh sb="73" eb="75">
      <t>ヒリツ</t>
    </rPh>
    <rPh sb="76" eb="78">
      <t>ルイジ</t>
    </rPh>
    <rPh sb="78" eb="80">
      <t>ダンタイ</t>
    </rPh>
    <rPh sb="80" eb="83">
      <t>ヘイキンチ</t>
    </rPh>
    <rPh sb="84" eb="86">
      <t>シタマワ</t>
    </rPh>
    <rPh sb="88" eb="90">
      <t>スイイ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</si>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</sst>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3A38-4531-ADEC-153A3EE5C2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60846</c:v>
                </c:pt>
                <c:pt idx="1">
                  <c:v>54521</c:v>
                </c:pt>
                <c:pt idx="2">
                  <c:v>34326</c:v>
                </c:pt>
                <c:pt idx="3">
                  <c:v>69535</c:v>
                </c:pt>
                <c:pt idx="4">
                  <c:v>41579</c:v>
                </c:pt>
              </c:numCache>
            </c:numRef>
          </c:val>
          <c:smooth val="0"/>
          <c:extLst>
            <c:ext xmlns:c16="http://schemas.microsoft.com/office/drawing/2014/chart" uri="{C3380CC4-5D6E-409C-BE32-E72D297353CC}">
              <c16:uniqueId val="{00000001-3A38-4531-ADEC-153A3EE5C2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6.74</c:v>
                </c:pt>
                <c:pt idx="1">
                  <c:v>2.92</c:v>
                </c:pt>
                <c:pt idx="2">
                  <c:v>1.51</c:v>
                </c:pt>
                <c:pt idx="3">
                  <c:v>1.4</c:v>
                </c:pt>
                <c:pt idx="4">
                  <c:v>1.2</c:v>
                </c:pt>
              </c:numCache>
            </c:numRef>
          </c:val>
          <c:extLst>
            <c:ext xmlns:c16="http://schemas.microsoft.com/office/drawing/2014/chart" uri="{C3380CC4-5D6E-409C-BE32-E72D297353CC}">
              <c16:uniqueId val="{00000000-6F84-4F12-BF12-ACC89AFB21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43.85</c:v>
                </c:pt>
                <c:pt idx="1">
                  <c:v>48.29</c:v>
                </c:pt>
                <c:pt idx="2">
                  <c:v>49.98</c:v>
                </c:pt>
                <c:pt idx="3">
                  <c:v>42.99</c:v>
                </c:pt>
                <c:pt idx="4">
                  <c:v>39.520000000000003</c:v>
                </c:pt>
              </c:numCache>
            </c:numRef>
          </c:val>
          <c:extLst>
            <c:ext xmlns:c16="http://schemas.microsoft.com/office/drawing/2014/chart" uri="{C3380CC4-5D6E-409C-BE32-E72D297353CC}">
              <c16:uniqueId val="{00000001-6F84-4F12-BF12-ACC89AFB21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-0.14000000000000001</c:v>
                </c:pt>
                <c:pt idx="1">
                  <c:v>-3.7</c:v>
                </c:pt>
                <c:pt idx="2">
                  <c:v>-1.33</c:v>
                </c:pt>
                <c:pt idx="3">
                  <c:v>-7.69</c:v>
                </c:pt>
                <c:pt idx="4">
                  <c:v>-4.4800000000000004</c:v>
                </c:pt>
              </c:numCache>
            </c:numRef>
          </c:val>
          <c:smooth val="0"/>
          <c:extLst>
            <c:ext xmlns:c16="http://schemas.microsoft.com/office/drawing/2014/chart" uri="{C3380CC4-5D6E-409C-BE32-E72D297353CC}">
              <c16:uniqueId val="{00000002-6F84-4F12-BF12-ACC89AFB21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7FBE-40A0-A877-09DB55950C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BE-40A0-A877-09DB55950C56}"/>
            </c:ext>
          </c:extLst>
        </c:ser>
        <c:ser>
          <c:idx val="2"/>
          <c:order val="2"/>
          <c:tx>
            <c:strRef>
              <c:f>データシート!$A$29</c:f>
              <c:strCache>
                <c:ptCount val="1"/>
                <c:pt idx="0">
                  <c:v>観光交通対策特別会計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0.47</c:v>
                </c:pt>
                <c:pt idx="2">
                  <c:v>#N/A</c:v>
                </c:pt>
                <c:pt idx="3">
                  <c:v>0.28000000000000003</c:v>
                </c:pt>
                <c:pt idx="4">
                  <c:v>#N/A</c:v>
                </c:pt>
                <c:pt idx="5">
                  <c:v>0.13</c:v>
                </c:pt>
                <c:pt idx="6">
                  <c:v>#N/A</c:v>
                </c:pt>
                <c:pt idx="7">
                  <c:v>0.16</c:v>
                </c:pt>
                <c:pt idx="8">
                  <c:v>#N/A</c:v>
                </c:pt>
                <c:pt idx="9">
                  <c:v>0.09</c:v>
                </c:pt>
              </c:numCache>
            </c:numRef>
          </c:val>
          <c:extLst>
            <c:ext xmlns:c16="http://schemas.microsoft.com/office/drawing/2014/chart" uri="{C3380CC4-5D6E-409C-BE32-E72D297353CC}">
              <c16:uniqueId val="{00000002-7FBE-40A0-A877-09DB55950C5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0.16</c:v>
                </c:pt>
                <c:pt idx="4">
                  <c:v>#N/A</c:v>
                </c:pt>
                <c:pt idx="5">
                  <c:v>0.18</c:v>
                </c:pt>
                <c:pt idx="6">
                  <c:v>#N/A</c:v>
                </c:pt>
                <c:pt idx="7">
                  <c:v>0.25</c:v>
                </c:pt>
                <c:pt idx="8">
                  <c:v>#N/A</c:v>
                </c:pt>
                <c:pt idx="9">
                  <c:v>0.2</c:v>
                </c:pt>
              </c:numCache>
            </c:numRef>
          </c:val>
          <c:extLst>
            <c:ext xmlns:c16="http://schemas.microsoft.com/office/drawing/2014/chart" uri="{C3380CC4-5D6E-409C-BE32-E72D297353CC}">
              <c16:uniqueId val="{00000003-7FBE-40A0-A877-09DB55950C5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1.24</c:v>
                </c:pt>
                <c:pt idx="2">
                  <c:v>#N/A</c:v>
                </c:pt>
                <c:pt idx="3">
                  <c:v>2.88</c:v>
                </c:pt>
                <c:pt idx="4">
                  <c:v>#N/A</c:v>
                </c:pt>
                <c:pt idx="5">
                  <c:v>0.87</c:v>
                </c:pt>
                <c:pt idx="6">
                  <c:v>#N/A</c:v>
                </c:pt>
                <c:pt idx="7">
                  <c:v>0.71</c:v>
                </c:pt>
                <c:pt idx="8">
                  <c:v>#N/A</c:v>
                </c:pt>
                <c:pt idx="9">
                  <c:v>0.77</c:v>
                </c:pt>
              </c:numCache>
            </c:numRef>
          </c:val>
          <c:extLst>
            <c:ext xmlns:c16="http://schemas.microsoft.com/office/drawing/2014/chart" uri="{C3380CC4-5D6E-409C-BE32-E72D297353CC}">
              <c16:uniqueId val="{00000004-7FBE-40A0-A877-09DB55950C5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6.73</c:v>
                </c:pt>
                <c:pt idx="2">
                  <c:v>#N/A</c:v>
                </c:pt>
                <c:pt idx="3">
                  <c:v>2.9</c:v>
                </c:pt>
                <c:pt idx="4">
                  <c:v>#N/A</c:v>
                </c:pt>
                <c:pt idx="5">
                  <c:v>1.5</c:v>
                </c:pt>
                <c:pt idx="6">
                  <c:v>#N/A</c:v>
                </c:pt>
                <c:pt idx="7">
                  <c:v>1.39</c:v>
                </c:pt>
                <c:pt idx="8">
                  <c:v>#N/A</c:v>
                </c:pt>
                <c:pt idx="9">
                  <c:v>1.19</c:v>
                </c:pt>
              </c:numCache>
            </c:numRef>
          </c:val>
          <c:extLst>
            <c:ext xmlns:c16="http://schemas.microsoft.com/office/drawing/2014/chart" uri="{C3380CC4-5D6E-409C-BE32-E72D297353CC}">
              <c16:uniqueId val="{00000005-7FBE-40A0-A877-09DB55950C5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c:v>
                </c:pt>
                <c:pt idx="2">
                  <c:v>#N/A</c:v>
                </c:pt>
                <c:pt idx="3">
                  <c:v>1.5</c:v>
                </c:pt>
                <c:pt idx="4">
                  <c:v>#N/A</c:v>
                </c:pt>
                <c:pt idx="5">
                  <c:v>1.97</c:v>
                </c:pt>
                <c:pt idx="6">
                  <c:v>#N/A</c:v>
                </c:pt>
                <c:pt idx="7">
                  <c:v>1.91</c:v>
                </c:pt>
                <c:pt idx="8">
                  <c:v>#N/A</c:v>
                </c:pt>
                <c:pt idx="9">
                  <c:v>1.75</c:v>
                </c:pt>
              </c:numCache>
            </c:numRef>
          </c:val>
          <c:extLst>
            <c:ext xmlns:c16="http://schemas.microsoft.com/office/drawing/2014/chart" uri="{C3380CC4-5D6E-409C-BE32-E72D297353CC}">
              <c16:uniqueId val="{00000006-7FBE-40A0-A877-09DB55950C5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0.99</c:v>
                </c:pt>
                <c:pt idx="2">
                  <c:v>#N/A</c:v>
                </c:pt>
                <c:pt idx="3">
                  <c:v>1.55</c:v>
                </c:pt>
                <c:pt idx="4">
                  <c:v>#N/A</c:v>
                </c:pt>
                <c:pt idx="5">
                  <c:v>1.36</c:v>
                </c:pt>
                <c:pt idx="6">
                  <c:v>#N/A</c:v>
                </c:pt>
                <c:pt idx="7">
                  <c:v>0.44</c:v>
                </c:pt>
                <c:pt idx="8">
                  <c:v>#N/A</c:v>
                </c:pt>
                <c:pt idx="9">
                  <c:v>1.89</c:v>
                </c:pt>
              </c:numCache>
            </c:numRef>
          </c:val>
          <c:extLst>
            <c:ext xmlns:c16="http://schemas.microsoft.com/office/drawing/2014/chart" uri="{C3380CC4-5D6E-409C-BE32-E72D297353CC}">
              <c16:uniqueId val="{00000007-7FBE-40A0-A877-09DB55950C5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7.62</c:v>
                </c:pt>
                <c:pt idx="2">
                  <c:v>#N/A</c:v>
                </c:pt>
                <c:pt idx="3">
                  <c:v>7.64</c:v>
                </c:pt>
                <c:pt idx="4">
                  <c:v>#N/A</c:v>
                </c:pt>
                <c:pt idx="5">
                  <c:v>7.02</c:v>
                </c:pt>
                <c:pt idx="6">
                  <c:v>#N/A</c:v>
                </c:pt>
                <c:pt idx="7">
                  <c:v>6.07</c:v>
                </c:pt>
                <c:pt idx="8">
                  <c:v>#N/A</c:v>
                </c:pt>
                <c:pt idx="9">
                  <c:v>4.95</c:v>
                </c:pt>
              </c:numCache>
            </c:numRef>
          </c:val>
          <c:extLst>
            <c:ext xmlns:c16="http://schemas.microsoft.com/office/drawing/2014/chart" uri="{C3380CC4-5D6E-409C-BE32-E72D297353CC}">
              <c16:uniqueId val="{00000008-7FBE-40A0-A877-09DB55950C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9.99</c:v>
                </c:pt>
                <c:pt idx="2">
                  <c:v>#N/A</c:v>
                </c:pt>
                <c:pt idx="3">
                  <c:v>9.1199999999999992</c:v>
                </c:pt>
                <c:pt idx="4">
                  <c:v>#N/A</c:v>
                </c:pt>
                <c:pt idx="5">
                  <c:v>8.41</c:v>
                </c:pt>
                <c:pt idx="6">
                  <c:v>#N/A</c:v>
                </c:pt>
                <c:pt idx="7">
                  <c:v>6.26</c:v>
                </c:pt>
                <c:pt idx="8">
                  <c:v>#N/A</c:v>
                </c:pt>
                <c:pt idx="9">
                  <c:v>6.63</c:v>
                </c:pt>
              </c:numCache>
            </c:numRef>
          </c:val>
          <c:extLst>
            <c:ext xmlns:c16="http://schemas.microsoft.com/office/drawing/2014/chart" uri="{C3380CC4-5D6E-409C-BE32-E72D297353CC}">
              <c16:uniqueId val="{00000009-7FBE-40A0-A877-09DB55950C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6227</c:v>
                </c:pt>
                <c:pt idx="5">
                  <c:v>6343</c:v>
                </c:pt>
                <c:pt idx="8">
                  <c:v>6434</c:v>
                </c:pt>
                <c:pt idx="11">
                  <c:v>6508</c:v>
                </c:pt>
                <c:pt idx="14">
                  <c:v>6530</c:v>
                </c:pt>
              </c:numCache>
            </c:numRef>
          </c:val>
          <c:extLst>
            <c:ext xmlns:c16="http://schemas.microsoft.com/office/drawing/2014/chart" uri="{C3380CC4-5D6E-409C-BE32-E72D297353CC}">
              <c16:uniqueId val="{00000000-7DD3-48A2-93A9-9E01599FB5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D3-48A2-93A9-9E01599FB5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D3-48A2-93A9-9E01599FB5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369</c:v>
                </c:pt>
                <c:pt idx="3">
                  <c:v>342</c:v>
                </c:pt>
                <c:pt idx="6">
                  <c:v>337</c:v>
                </c:pt>
                <c:pt idx="9">
                  <c:v>255</c:v>
                </c:pt>
                <c:pt idx="12">
                  <c:v>200</c:v>
                </c:pt>
              </c:numCache>
            </c:numRef>
          </c:val>
          <c:extLst>
            <c:ext xmlns:c16="http://schemas.microsoft.com/office/drawing/2014/chart" uri="{C3380CC4-5D6E-409C-BE32-E72D297353CC}">
              <c16:uniqueId val="{00000003-7DD3-48A2-93A9-9E01599FB5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1405</c:v>
                </c:pt>
                <c:pt idx="3">
                  <c:v>1458</c:v>
                </c:pt>
                <c:pt idx="6">
                  <c:v>1592</c:v>
                </c:pt>
                <c:pt idx="9">
                  <c:v>1598</c:v>
                </c:pt>
                <c:pt idx="12">
                  <c:v>1625</c:v>
                </c:pt>
              </c:numCache>
            </c:numRef>
          </c:val>
          <c:extLst>
            <c:ext xmlns:c16="http://schemas.microsoft.com/office/drawing/2014/chart" uri="{C3380CC4-5D6E-409C-BE32-E72D297353CC}">
              <c16:uniqueId val="{00000004-7DD3-48A2-93A9-9E01599FB5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D3-48A2-93A9-9E01599FB5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D3-48A2-93A9-9E01599FB5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5395</c:v>
                </c:pt>
                <c:pt idx="3">
                  <c:v>5424</c:v>
                </c:pt>
                <c:pt idx="6">
                  <c:v>5495</c:v>
                </c:pt>
                <c:pt idx="9">
                  <c:v>5621</c:v>
                </c:pt>
                <c:pt idx="12">
                  <c:v>5656</c:v>
                </c:pt>
              </c:numCache>
            </c:numRef>
          </c:val>
          <c:extLst>
            <c:ext xmlns:c16="http://schemas.microsoft.com/office/drawing/2014/chart" uri="{C3380CC4-5D6E-409C-BE32-E72D297353CC}">
              <c16:uniqueId val="{00000007-7DD3-48A2-93A9-9E01599FB5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942</c:v>
                </c:pt>
                <c:pt idx="2">
                  <c:v>#N/A</c:v>
                </c:pt>
                <c:pt idx="3">
                  <c:v>#N/A</c:v>
                </c:pt>
                <c:pt idx="4">
                  <c:v>881</c:v>
                </c:pt>
                <c:pt idx="5">
                  <c:v>#N/A</c:v>
                </c:pt>
                <c:pt idx="6">
                  <c:v>#N/A</c:v>
                </c:pt>
                <c:pt idx="7">
                  <c:v>990</c:v>
                </c:pt>
                <c:pt idx="8">
                  <c:v>#N/A</c:v>
                </c:pt>
                <c:pt idx="9">
                  <c:v>#N/A</c:v>
                </c:pt>
                <c:pt idx="10">
                  <c:v>966</c:v>
                </c:pt>
                <c:pt idx="11">
                  <c:v>#N/A</c:v>
                </c:pt>
                <c:pt idx="12">
                  <c:v>#N/A</c:v>
                </c:pt>
                <c:pt idx="13">
                  <c:v>951</c:v>
                </c:pt>
                <c:pt idx="14">
                  <c:v>#N/A</c:v>
                </c:pt>
              </c:numCache>
            </c:numRef>
          </c:val>
          <c:smooth val="0"/>
          <c:extLst>
            <c:ext xmlns:c16="http://schemas.microsoft.com/office/drawing/2014/chart" uri="{C3380CC4-5D6E-409C-BE32-E72D297353CC}">
              <c16:uniqueId val="{00000008-7DD3-48A2-93A9-9E01599FB5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56415</c:v>
                </c:pt>
                <c:pt idx="5">
                  <c:v>58369</c:v>
                </c:pt>
                <c:pt idx="8">
                  <c:v>60036</c:v>
                </c:pt>
                <c:pt idx="11">
                  <c:v>63252</c:v>
                </c:pt>
                <c:pt idx="14">
                  <c:v>63184</c:v>
                </c:pt>
              </c:numCache>
            </c:numRef>
          </c:val>
          <c:extLst>
            <c:ext xmlns:c16="http://schemas.microsoft.com/office/drawing/2014/chart" uri="{C3380CC4-5D6E-409C-BE32-E72D297353CC}">
              <c16:uniqueId val="{00000000-371F-4978-867F-F9B6DF66D6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15776</c:v>
                </c:pt>
                <c:pt idx="5">
                  <c:v>14158</c:v>
                </c:pt>
                <c:pt idx="8">
                  <c:v>15801</c:v>
                </c:pt>
                <c:pt idx="11">
                  <c:v>16027</c:v>
                </c:pt>
                <c:pt idx="14">
                  <c:v>17083</c:v>
                </c:pt>
              </c:numCache>
            </c:numRef>
          </c:val>
          <c:extLst>
            <c:ext xmlns:c16="http://schemas.microsoft.com/office/drawing/2014/chart" uri="{C3380CC4-5D6E-409C-BE32-E72D297353CC}">
              <c16:uniqueId val="{00000001-371F-4978-867F-F9B6DF66D6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21264</c:v>
                </c:pt>
                <c:pt idx="5">
                  <c:v>22454</c:v>
                </c:pt>
                <c:pt idx="8">
                  <c:v>23811</c:v>
                </c:pt>
                <c:pt idx="11">
                  <c:v>21642</c:v>
                </c:pt>
                <c:pt idx="14">
                  <c:v>20522</c:v>
                </c:pt>
              </c:numCache>
            </c:numRef>
          </c:val>
          <c:extLst>
            <c:ext xmlns:c16="http://schemas.microsoft.com/office/drawing/2014/chart" uri="{C3380CC4-5D6E-409C-BE32-E72D297353CC}">
              <c16:uniqueId val="{00000002-371F-4978-867F-F9B6DF66D6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1F-4978-867F-F9B6DF66D6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1F-4978-867F-F9B6DF66D6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1F-4978-867F-F9B6DF66D6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7455</c:v>
                </c:pt>
                <c:pt idx="3">
                  <c:v>7177</c:v>
                </c:pt>
                <c:pt idx="6">
                  <c:v>7329</c:v>
                </c:pt>
                <c:pt idx="9">
                  <c:v>6993</c:v>
                </c:pt>
                <c:pt idx="12">
                  <c:v>7138</c:v>
                </c:pt>
              </c:numCache>
            </c:numRef>
          </c:val>
          <c:extLst>
            <c:ext xmlns:c16="http://schemas.microsoft.com/office/drawing/2014/chart" uri="{C3380CC4-5D6E-409C-BE32-E72D297353CC}">
              <c16:uniqueId val="{00000006-371F-4978-867F-F9B6DF66D6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1857</c:v>
                </c:pt>
                <c:pt idx="3">
                  <c:v>1521</c:v>
                </c:pt>
                <c:pt idx="6">
                  <c:v>1197</c:v>
                </c:pt>
                <c:pt idx="9">
                  <c:v>958</c:v>
                </c:pt>
                <c:pt idx="12">
                  <c:v>794</c:v>
                </c:pt>
              </c:numCache>
            </c:numRef>
          </c:val>
          <c:extLst>
            <c:ext xmlns:c16="http://schemas.microsoft.com/office/drawing/2014/chart" uri="{C3380CC4-5D6E-409C-BE32-E72D297353CC}">
              <c16:uniqueId val="{00000007-371F-4978-867F-F9B6DF66D6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25443</c:v>
                </c:pt>
                <c:pt idx="3">
                  <c:v>24790</c:v>
                </c:pt>
                <c:pt idx="6">
                  <c:v>28886</c:v>
                </c:pt>
                <c:pt idx="9">
                  <c:v>32946</c:v>
                </c:pt>
                <c:pt idx="12">
                  <c:v>33435</c:v>
                </c:pt>
              </c:numCache>
            </c:numRef>
          </c:val>
          <c:extLst>
            <c:ext xmlns:c16="http://schemas.microsoft.com/office/drawing/2014/chart" uri="{C3380CC4-5D6E-409C-BE32-E72D297353CC}">
              <c16:uniqueId val="{00000008-371F-4978-867F-F9B6DF66D6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1F-4978-867F-F9B6DF66D6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51411</c:v>
                </c:pt>
                <c:pt idx="3">
                  <c:v>52581</c:v>
                </c:pt>
                <c:pt idx="6">
                  <c:v>53645</c:v>
                </c:pt>
                <c:pt idx="9">
                  <c:v>57574</c:v>
                </c:pt>
                <c:pt idx="12">
                  <c:v>57122</c:v>
                </c:pt>
              </c:numCache>
            </c:numRef>
          </c:val>
          <c:extLst>
            <c:ext xmlns:c16="http://schemas.microsoft.com/office/drawing/2014/chart" uri="{C3380CC4-5D6E-409C-BE32-E72D297353CC}">
              <c16:uniqueId val="{0000000A-371F-4978-867F-F9B6DF66D6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1F-4978-867F-F9B6DF66D6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14918</c:v>
                </c:pt>
                <c:pt idx="1">
                  <c:v>12874</c:v>
                </c:pt>
                <c:pt idx="2">
                  <c:v>11805</c:v>
                </c:pt>
              </c:numCache>
            </c:numRef>
          </c:val>
          <c:extLst>
            <c:ext xmlns:c16="http://schemas.microsoft.com/office/drawing/2014/chart" uri="{C3380CC4-5D6E-409C-BE32-E72D297353CC}">
              <c16:uniqueId val="{00000000-8420-478F-92D5-F8D6CBC0E8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1164</c:v>
                </c:pt>
                <c:pt idx="1">
                  <c:v>1164</c:v>
                </c:pt>
                <c:pt idx="2">
                  <c:v>1172</c:v>
                </c:pt>
              </c:numCache>
            </c:numRef>
          </c:val>
          <c:extLst>
            <c:ext xmlns:c16="http://schemas.microsoft.com/office/drawing/2014/chart" uri="{C3380CC4-5D6E-409C-BE32-E72D297353CC}">
              <c16:uniqueId val="{00000001-8420-478F-92D5-F8D6CBC0E8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7019</c:v>
                </c:pt>
                <c:pt idx="1">
                  <c:v>6685</c:v>
                </c:pt>
                <c:pt idx="2">
                  <c:v>6350</c:v>
                </c:pt>
              </c:numCache>
            </c:numRef>
          </c:val>
          <c:extLst>
            <c:ext xmlns:c16="http://schemas.microsoft.com/office/drawing/2014/chart" uri="{C3380CC4-5D6E-409C-BE32-E72D297353CC}">
              <c16:uniqueId val="{00000002-8420-478F-92D5-F8D6CBC0E8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{C9BA8DD1-6663-45CC-951E-7BFD5A8D4C79}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6CB-4801-A3ED-DC5A9B5611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{C7A34F7F-73E3-420C-9A22-FBF01018959A}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CB-4801-A3ED-DC5A9B5611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{19F3A91C-EFF4-408A-88AE-F78B0F8B0361}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CB-4801-A3ED-DC5A9B5611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{850E2F2C-5F9F-4388-8C57-0717BF2F2353}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CB-4801-A3ED-DC5A9B5611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{56328142-6C00-42CB-9E6E-F63B4EF8C1DF}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CB-4801-A3ED-DC5A9B5611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{D61DAB33-51C6-478A-BAD4-B9DAD11BE1E0}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6CB-4801-A3ED-DC5A9B5611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{5D0680BC-38F3-4B67-9C01-256E83F10287}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6CB-4801-A3ED-DC5A9B5611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{E3213883-52F5-43D4-BEA9-002D0A00F5C9}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6CB-4801-A3ED-DC5A9B5611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{80C39C5E-E281-44CA-A1D0-7927BC565ACB}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6CB-4801-A3ED-DC5A9B5611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55.5</c:v>
                </c:pt>
                <c:pt idx="16">
                  <c:v>57</c:v>
                </c:pt>
                <c:pt idx="24">
                  <c:v>57.1</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6CB-4801-A3ED-DC5A9B5611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{43B8B3FA-42E7-41BA-957A-CC74C401A1E5}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6CB-4801-A3ED-DC5A9B5611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{A8842A12-75F3-407A-BB17-83090DE4199C}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CB-4801-A3ED-DC5A9B5611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{BA34B60F-A10E-4F10-9630-9E72D6DA3A2E}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CB-4801-A3ED-DC5A9B5611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{AD5E0E85-9163-4FC3-9D0E-0D8A976A821C}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CB-4801-A3ED-DC5A9B5611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{BE8E9859-B466-44A4-A7D7-3D70DA8E7DF7}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CB-4801-A3ED-DC5A9B5611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{F9C27E09-3A83-43BE-85CB-0FEE1135C980}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6CB-4801-A3ED-DC5A9B5611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{97EA90FB-7665-4FF2-B68A-830A77E15D06}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6CB-4801-A3ED-DC5A9B5611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{7BF9B814-D729-4B32-87D9-B04C8663AB15}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6CB-4801-A3ED-DC5A9B5611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{B5EAABB3-56C9-4A00-8770-5E3D7B20BC40}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6CB-4801-A3ED-DC5A9B5611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76CB-4801-A3ED-DC5A9B561136}"/>
            </c:ext>
          </c:extLst>
        </c:ser>
        <c:dLbls>
          <c:showLegendKey val="0"/>
          <c:showVal val="1"/>
          <c:showCatName val="0"/>
          <c:showSerName val="0"/>
          <c:showPercent val="0"/>
          <c:showBubbleSize val="0"/>
        </c:dLbls>
        <c:axId val="46179840"/>
        <c:axId val="46181760"/>
      </c:scatterChart>
      <c:valAx>
        <c:axId val="46179840"/>
        <c:scaling>
          <c:orientation val="minMax"/>
          <c:max val="63.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{F6DC3C41-670C-4685-826B-B689B469E50A}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56F-430F-A4F7-83D2A1AD65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{DD00EB7F-211F-4672-AEAA-E85B9BF226E5}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F-430F-A4F7-83D2A1AD65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{F5C26EBD-F4B8-4144-B5BF-EC030CE40631}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F-430F-A4F7-83D2A1AD65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{2E8FB7B9-8EC1-4EF4-BB09-65C7D9981C0F}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F-430F-A4F7-83D2A1AD65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{D393E5C4-C389-413B-B8F0-3E2C5A1FC8A6}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F-430F-A4F7-83D2A1AD651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{12B50BAD-8876-4E95-8223-F54707A55733}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56F-430F-A4F7-83D2A1AD651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{3EE5E313-FBB3-4B93-8813-73AE985BFABC}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56F-430F-A4F7-83D2A1AD651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{632BD0E0-589D-4C6F-9808-706A86A76F76}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56F-430F-A4F7-83D2A1AD651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{DB6C94B0-7EF8-4AFB-8E80-060903C8F100}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56F-430F-A4F7-83D2A1AD65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3.6</c:v>
                </c:pt>
                <c:pt idx="16">
                  <c:v>3.7</c:v>
                </c:pt>
                <c:pt idx="24">
                  <c:v>3.8</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6F-430F-A4F7-83D2A1AD65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{FD7EB535-DD21-4291-90F2-3E0043BF99C9}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56F-430F-A4F7-83D2A1AD65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{20375BA2-FFF5-4E5D-857C-37D44C12FDC2}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F-430F-A4F7-83D2A1AD65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{550CDFB5-DED1-4317-BF5A-2D24F59BCBA6}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F-430F-A4F7-83D2A1AD65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{EF3E6451-DF42-4ADC-9D4F-838A78CB886A}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F-430F-A4F7-83D2A1AD65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{B5DC4659-F7AD-433F-8FA4-A904B96DAD17}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6F-430F-A4F7-83D2A1AD651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{267D11E8-8AE9-41C5-B6EE-F9A3AC2767BD}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56F-430F-A4F7-83D2A1AD651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{9B235DEF-F684-44E6-81B8-098ECEB864AA}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56F-430F-A4F7-83D2A1AD651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{B48706EB-3648-423B-8CE3-6396D9513C0E}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56F-430F-A4F7-83D2A1AD651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{FC9AD7A1-FFB2-418F-A6E5-DE233BE8F8EA}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56F-430F-A4F7-83D2A1AD65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656F-430F-A4F7-83D2A1AD6512}"/>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chemeClr val="dk1"/>
              </a:solidFill>
              <a:effectLst/>
              <a:latin typeface="+mn-lt"/>
              <a:ea typeface="+mn-ea"/>
              <a:cs typeface="+mn-cs"/>
            </a:rPr>
            <a:t>実質公債費比率の分子の額は、過去の交付税算入外地方債の償還終了及び合併特例債など交付税算入率の高い地方債の借入により減少傾向にあった。</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元利償還金等は、病院建設のための出資金や中学校統合校整備分等に係る地方債の元利償還が</a:t>
          </a:r>
          <a:r>
            <a:rPr lang="ja-JP" altLang="en-US" sz="1200" b="0" i="0" baseline="0">
              <a:solidFill>
                <a:schemeClr val="dk1"/>
              </a:solidFill>
              <a:effectLst/>
              <a:latin typeface="+mn-lt"/>
              <a:ea typeface="+mn-ea"/>
              <a:cs typeface="+mn-cs"/>
            </a:rPr>
            <a:t>引き続いてある</a:t>
          </a:r>
          <a:r>
            <a:rPr lang="ja-JP" altLang="ja-JP" sz="1200" b="0" i="0" baseline="0">
              <a:solidFill>
                <a:schemeClr val="dk1"/>
              </a:solidFill>
              <a:effectLst/>
              <a:latin typeface="+mn-lt"/>
              <a:ea typeface="+mn-ea"/>
              <a:cs typeface="+mn-cs"/>
            </a:rPr>
            <a:t>ことが影響し、増額となった。</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今後は、市税、地方交付税をはじめ、歳入の大きな伸びが見込めないため、臨時財政対策債を含め地方債に依存した財政運営が予測されること、また、大型の建設事業が想定されていることから、地方債残高の抑制に努める必要があ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満期一括償還地方債の起債は無し。</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学校統合、新病院建設事業により、地方債現在高及び公営企業債等繰入見込額が増加し、将来負担額は増加した。また、基金の取り崩しにより充当可能基金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減少したことから充当可能財源等も</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ただし、</a:t>
          </a:r>
          <a:r>
            <a:rPr kumimoji="1" lang="ja-JP" altLang="ja-JP" sz="1300">
              <a:solidFill>
                <a:schemeClr val="dk1"/>
              </a:solidFill>
              <a:effectLst/>
              <a:latin typeface="+mn-lt"/>
              <a:ea typeface="+mn-ea"/>
              <a:cs typeface="+mn-cs"/>
            </a:rPr>
            <a:t>充当可能財源等の額が、将来負担額を上回っており、将来負担比率の分子はゼロ以下となった。</a:t>
          </a:r>
          <a:endParaRPr lang="ja-JP" altLang="ja-JP" sz="1300">
            <a:effectLst/>
          </a:endParaRPr>
        </a:p>
        <a:p>
          <a:r>
            <a:rPr kumimoji="1" lang="ja-JP" altLang="ja-JP" sz="1300">
              <a:solidFill>
                <a:schemeClr val="dk1"/>
              </a:solidFill>
              <a:effectLst/>
              <a:latin typeface="+mn-lt"/>
              <a:ea typeface="+mn-ea"/>
              <a:cs typeface="+mn-cs"/>
            </a:rPr>
            <a:t>　今後、更に、市債発行額の増大が懸念されるため、長期的な視点に立った適正な公債管理に努め、市債残高の抑制及び交付税措置見込額を考慮した公債費に占める実地方負担額の縮減を図る。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一般財源の不足を補うために財政調整基金の取り崩したことと、その他特定目的基金（地域振興基金、ふるさと創生基金等）をその目的に合致した事業の財源として取り崩したことにより、全体として</a:t>
          </a:r>
          <a:r>
            <a:rPr kumimoji="1" lang="en-US" altLang="ja-JP" sz="1300">
              <a:solidFill>
                <a:schemeClr val="dk1"/>
              </a:solidFill>
              <a:effectLst/>
              <a:latin typeface="+mn-lt"/>
              <a:ea typeface="+mn-ea"/>
              <a:cs typeface="+mn-cs"/>
            </a:rPr>
            <a:t>1,397</a:t>
          </a:r>
          <a:r>
            <a:rPr kumimoji="1" lang="ja-JP" altLang="ja-JP" sz="1300">
              <a:solidFill>
                <a:schemeClr val="dk1"/>
              </a:solidFill>
              <a:effectLst/>
              <a:latin typeface="+mn-lt"/>
              <a:ea typeface="+mn-ea"/>
              <a:cs typeface="+mn-cs"/>
            </a:rPr>
            <a:t>百万円の減となった。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合併特例措置の終了に伴う普通交付税の減額や公債費の増加に伴い一般財源の不足が見込まれることから、今後も一定程度の残高を確保しながら取り崩しをする予定である。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地域振興基金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市町村合併に伴う市民の一体感の醸成、及び、地域振興を図る</a:t>
          </a:r>
          <a:endParaRPr lang="ja-JP" altLang="ja-JP" sz="1300">
            <a:effectLst/>
          </a:endParaRPr>
        </a:p>
        <a:p>
          <a:r>
            <a:rPr kumimoji="1" lang="ja-JP" altLang="ja-JP" sz="1300">
              <a:solidFill>
                <a:schemeClr val="dk1"/>
              </a:solidFill>
              <a:effectLst/>
              <a:latin typeface="+mn-lt"/>
              <a:ea typeface="+mn-ea"/>
              <a:cs typeface="+mn-cs"/>
            </a:rPr>
            <a:t>　ふるさと創生基金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ふるさと創生に要する事業</a:t>
          </a:r>
          <a:endParaRPr lang="ja-JP" altLang="ja-JP" sz="1300">
            <a:effectLst/>
          </a:endParaRPr>
        </a:p>
        <a:p>
          <a:r>
            <a:rPr kumimoji="1" lang="ja-JP" altLang="ja-JP" sz="1300">
              <a:solidFill>
                <a:schemeClr val="dk1"/>
              </a:solidFill>
              <a:effectLst/>
              <a:latin typeface="+mn-lt"/>
              <a:ea typeface="+mn-ea"/>
              <a:cs typeface="+mn-cs"/>
            </a:rPr>
            <a:t>　地域福祉基金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地域における福祉活動の促進、快適な生活環境の形成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財源確保のため、地域振興基金、ふるさと創生基金、地域福祉基金等の取り崩しにより減少した。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合併特例措置の終了に伴う普通交付税の減額、また、合併特例債も発行終了となる。これにより市町村合併に関連した事業の確保のため、地域振興基金、ふるさと創生基金については一定程度の残高を確保しながら取り崩しをす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実質剰余金の２分の１の積立</a:t>
          </a:r>
          <a:r>
            <a:rPr kumimoji="1" lang="en-US" altLang="ja-JP" sz="1300">
              <a:solidFill>
                <a:schemeClr val="dk1"/>
              </a:solidFill>
              <a:effectLst/>
              <a:latin typeface="+mn-lt"/>
              <a:ea typeface="+mn-ea"/>
              <a:cs typeface="+mn-cs"/>
            </a:rPr>
            <a:t>(210</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や基金運用による利子積立（約</a:t>
          </a:r>
          <a:r>
            <a:rPr kumimoji="1" lang="en-US" altLang="ja-JP" sz="1300">
              <a:solidFill>
                <a:schemeClr val="dk1"/>
              </a:solidFill>
              <a:effectLst/>
              <a:latin typeface="+mn-lt"/>
              <a:ea typeface="+mn-ea"/>
              <a:cs typeface="+mn-cs"/>
            </a:rPr>
            <a:t>82</a:t>
          </a:r>
          <a:r>
            <a:rPr kumimoji="1" lang="ja-JP" altLang="ja-JP" sz="1300">
              <a:solidFill>
                <a:schemeClr val="dk1"/>
              </a:solidFill>
              <a:effectLst/>
              <a:latin typeface="+mn-lt"/>
              <a:ea typeface="+mn-ea"/>
              <a:cs typeface="+mn-cs"/>
            </a:rPr>
            <a:t>百万円）による増加要因はあるものの、一般財源の不足を補うため</a:t>
          </a:r>
          <a:r>
            <a:rPr kumimoji="1" lang="en-US" altLang="ja-JP" sz="1300">
              <a:solidFill>
                <a:schemeClr val="dk1"/>
              </a:solidFill>
              <a:effectLst/>
              <a:latin typeface="+mn-lt"/>
              <a:ea typeface="+mn-ea"/>
              <a:cs typeface="+mn-cs"/>
            </a:rPr>
            <a:t>1,360</a:t>
          </a:r>
          <a:r>
            <a:rPr kumimoji="1" lang="ja-JP" altLang="ja-JP" sz="1300">
              <a:solidFill>
                <a:schemeClr val="dk1"/>
              </a:solidFill>
              <a:effectLst/>
              <a:latin typeface="+mn-lt"/>
              <a:ea typeface="+mn-ea"/>
              <a:cs typeface="+mn-cs"/>
            </a:rPr>
            <a:t>百万円の取り崩しを行ったために減少した。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合</a:t>
          </a:r>
          <a:r>
            <a:rPr kumimoji="1" lang="ja-JP" altLang="ja-JP" sz="1300">
              <a:solidFill>
                <a:schemeClr val="dk1"/>
              </a:solidFill>
              <a:effectLst/>
              <a:latin typeface="+mn-lt"/>
              <a:ea typeface="+mn-ea"/>
              <a:cs typeface="+mn-cs"/>
            </a:rPr>
            <a:t>併特例措置の終了に伴う普通交付税の減額や公債費の増加に伴い一般財源の不足が見込まれることから、一定程度の残高を確保しながら取り崩しをする予定である。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基金運用による利子積立</a:t>
          </a:r>
          <a:r>
            <a:rPr kumimoji="1" lang="ja-JP" altLang="en-US" sz="1300">
              <a:solidFill>
                <a:schemeClr val="dk1"/>
              </a:solidFill>
              <a:effectLst/>
              <a:latin typeface="+mn-lt"/>
              <a:ea typeface="+mn-ea"/>
              <a:cs typeface="+mn-cs"/>
            </a:rPr>
            <a:t>により増加した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公債費の増加が見込まれることから、一定程度の取り崩しを予定している。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125,462
124,367
208.35
50,676,233
50,140,146
359,302
29,873,524
57,121,674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58.6</a:t>
          </a:r>
          <a:r>
            <a:rPr kumimoji="1" lang="ja-JP" altLang="en-US" sz="1100">
              <a:latin typeface="ＭＳ Ｐゴシック" panose="020B0600070205080204" pitchFamily="50" charset="-128"/>
              <a:ea typeface="ＭＳ Ｐゴシック" panose="020B0600070205080204" pitchFamily="50" charset="-128"/>
            </a:rPr>
            <a:t>％であり、増加傾向にある。所有している公共施設等の多くは、高度経済成長期とその後の十数年の期間に建設されたものであり、今後、更新時期を集中的に迎えることが見込まれる。　</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年度に策定した「伊勢市公共施設等総合管理計画」に基づき、公共施設等の総合的かつ計画的な管理を行い、財政負担の軽減化と平準化、最適な配置の実現を目指す。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8" name="有形固定資産減価償却率平均値テキスト"/>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3" name="フローチャート: 判断 8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9" name="楕円 88"/>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90" name="有形固定資産減価償却率該当値テキスト"/>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68453</xdr:rowOff>
    </xdr:from>
    <xdr:to>
      <xdr:col>19</xdr:col>
      <xdr:colOff>187325</xdr:colOff>
      <xdr:row>28</xdr:row>
      <xdr:rowOff>170053</xdr:rowOff>
    </xdr:to>
    <xdr:sp macro="" textlink="">
      <xdr:nvSpPr>
        <xdr:cNvPr id="91" name="楕円 90"/>
        <xdr:cNvSpPr/>
      </xdr:nvSpPr>
      <xdr:spPr>
        <a:xfrm>
          <a:off x="4000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119253</xdr:rowOff>
    </xdr:from>
    <xdr:to>
      <xdr:col>23</xdr:col>
      <xdr:colOff>85725</xdr:colOff>
      <xdr:row>29</xdr:row>
      <xdr:rowOff>12573</xdr:rowOff>
    </xdr:to>
    <xdr:cxnSp macro="">
      <xdr:nvCxnSpPr>
        <xdr:cNvPr id="92" name="直線コネクタ 91"/>
        <xdr:cNvCxnSpPr/>
      </xdr:nvCxnSpPr>
      <xdr:spPr>
        <a:xfrm>
          <a:off x="4051300" y="569137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3" name="楕円 92"/>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119253</xdr:rowOff>
    </xdr:to>
    <xdr:cxnSp macro="">
      <xdr:nvCxnSpPr>
        <xdr:cNvPr id="94" name="直線コネクタ 93"/>
        <xdr:cNvCxnSpPr/>
      </xdr:nvCxnSpPr>
      <xdr:spPr>
        <a:xfrm>
          <a:off x="3289300" y="568706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170815</xdr:rowOff>
    </xdr:from>
    <xdr:to>
      <xdr:col>11</xdr:col>
      <xdr:colOff>187325</xdr:colOff>
      <xdr:row>28</xdr:row>
      <xdr:rowOff>100965</xdr:rowOff>
    </xdr:to>
    <xdr:sp macro="" textlink="">
      <xdr:nvSpPr>
        <xdr:cNvPr id="95" name="楕円 94"/>
        <xdr:cNvSpPr/>
      </xdr:nvSpPr>
      <xdr:spPr>
        <a:xfrm>
          <a:off x="2476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50165</xdr:rowOff>
    </xdr:from>
    <xdr:to>
      <xdr:col>15</xdr:col>
      <xdr:colOff>136525</xdr:colOff>
      <xdr:row>28</xdr:row>
      <xdr:rowOff>114935</xdr:rowOff>
    </xdr:to>
    <xdr:cxnSp macro="">
      <xdr:nvCxnSpPr>
        <xdr:cNvPr id="96" name="直線コネクタ 95"/>
        <xdr:cNvCxnSpPr/>
      </xdr:nvCxnSpPr>
      <xdr:spPr>
        <a:xfrm>
          <a:off x="2527300" y="562229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97" name="楕円 96"/>
        <xdr:cNvSpPr/>
      </xdr:nvSpPr>
      <xdr:spPr>
        <a:xfrm>
          <a:off x="1714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28</xdr:row>
      <xdr:rowOff>50165</xdr:rowOff>
    </xdr:to>
    <xdr:cxnSp macro="">
      <xdr:nvCxnSpPr>
        <xdr:cNvPr id="98" name="直線コネクタ 97"/>
        <xdr:cNvCxnSpPr/>
      </xdr:nvCxnSpPr>
      <xdr:spPr>
        <a:xfrm>
          <a:off x="1765300" y="560933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99" name="n_1ave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100" name="n_2ave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101" name="n_3ave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122318</xdr:rowOff>
    </xdr:from>
    <xdr:ext cx="405111" cy="259045"/>
    <xdr:sp macro="" textlink="">
      <xdr:nvSpPr>
        <xdr:cNvPr id="102" name="n_4aveValue有形固定資産減価償却率"/>
        <xdr:cNvSpPr txBox="1"/>
      </xdr:nvSpPr>
      <xdr:spPr>
        <a:xfrm>
          <a:off x="1562744"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15130</xdr:rowOff>
    </xdr:from>
    <xdr:ext cx="405111" cy="259045"/>
    <xdr:sp macro="" textlink="">
      <xdr:nvSpPr>
        <xdr:cNvPr id="103" name="n_1mainValue有形固定資産減価償却率"/>
        <xdr:cNvSpPr txBox="1"/>
      </xdr:nvSpPr>
      <xdr:spPr>
        <a:xfrm>
          <a:off x="38360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4"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117492</xdr:rowOff>
    </xdr:from>
    <xdr:ext cx="405111" cy="259045"/>
    <xdr:sp macro="" textlink="">
      <xdr:nvSpPr>
        <xdr:cNvPr id="105" name="n_3mainValue有形固定資産減価償却率"/>
        <xdr:cNvSpPr txBox="1"/>
      </xdr:nvSpPr>
      <xdr:spPr>
        <a:xfrm>
          <a:off x="2324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106" name="n_4mainValue有形固定資産減価償却率"/>
        <xdr:cNvSpPr txBox="1"/>
      </xdr:nvSpPr>
      <xdr:spPr>
        <a:xfrm>
          <a:off x="1562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本年度、当市では</a:t>
          </a:r>
          <a:r>
            <a:rPr kumimoji="1" lang="en-US" altLang="ja-JP" sz="1100">
              <a:latin typeface="ＭＳ Ｐゴシック" panose="020B0600070205080204" pitchFamily="50" charset="-128"/>
              <a:ea typeface="ＭＳ Ｐゴシック" panose="020B0600070205080204" pitchFamily="50" charset="-128"/>
            </a:rPr>
            <a:t>684.5</a:t>
          </a:r>
          <a:r>
            <a:rPr kumimoji="1" lang="ja-JP" altLang="en-US" sz="1100">
              <a:latin typeface="ＭＳ Ｐゴシック" panose="020B0600070205080204" pitchFamily="50" charset="-128"/>
              <a:ea typeface="ＭＳ Ｐゴシック" panose="020B0600070205080204" pitchFamily="50" charset="-128"/>
            </a:rPr>
            <a:t>％であり、大型建設事業等により、地方債現在高及び公営企業債等繰入見込額が増加したことにより、類似団体平均や三重県平均、全国平均を上回った。</a:t>
          </a:r>
        </a:p>
        <a:p>
          <a:r>
            <a:rPr kumimoji="1" lang="ja-JP" altLang="en-US" sz="1100">
              <a:latin typeface="ＭＳ Ｐゴシック" panose="020B0600070205080204" pitchFamily="50" charset="-128"/>
              <a:ea typeface="ＭＳ Ｐゴシック" panose="020B0600070205080204" pitchFamily="50" charset="-128"/>
            </a:rPr>
            <a:t>　また、今後も大型建設事業等が想定されているため、経常的な業務活動に係るコストを抑える一方、一層の地方債総額抑制と交付税措置を考慮した借入に努める必要がある。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42"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7" name="フローチャート: 判断 146"/>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170785</xdr:rowOff>
    </xdr:from>
    <xdr:to>
      <xdr:col>76</xdr:col>
      <xdr:colOff>73025</xdr:colOff>
      <xdr:row>30</xdr:row>
      <xdr:rowOff>100935</xdr:rowOff>
    </xdr:to>
    <xdr:sp macro="" textlink="">
      <xdr:nvSpPr>
        <xdr:cNvPr id="153" name="楕円 152"/>
        <xdr:cNvSpPr/>
      </xdr:nvSpPr>
      <xdr:spPr>
        <a:xfrm>
          <a:off x="14744700" y="59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149212</xdr:rowOff>
    </xdr:from>
    <xdr:ext cx="469744" cy="259045"/>
    <xdr:sp macro="" textlink="">
      <xdr:nvSpPr>
        <xdr:cNvPr id="154" name="債務償還比率該当値テキスト"/>
        <xdr:cNvSpPr txBox="1"/>
      </xdr:nvSpPr>
      <xdr:spPr>
        <a:xfrm>
          <a:off x="14846300" y="589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150942</xdr:rowOff>
    </xdr:from>
    <xdr:to>
      <xdr:col>72</xdr:col>
      <xdr:colOff>123825</xdr:colOff>
      <xdr:row>30</xdr:row>
      <xdr:rowOff>81092</xdr:rowOff>
    </xdr:to>
    <xdr:sp macro="" textlink="">
      <xdr:nvSpPr>
        <xdr:cNvPr id="155" name="楕円 154"/>
        <xdr:cNvSpPr/>
      </xdr:nvSpPr>
      <xdr:spPr>
        <a:xfrm>
          <a:off x="14033500" y="58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30292</xdr:rowOff>
    </xdr:from>
    <xdr:to>
      <xdr:col>76</xdr:col>
      <xdr:colOff>22225</xdr:colOff>
      <xdr:row>30</xdr:row>
      <xdr:rowOff>50135</xdr:rowOff>
    </xdr:to>
    <xdr:cxnSp macro="">
      <xdr:nvCxnSpPr>
        <xdr:cNvPr id="156" name="直線コネクタ 155"/>
        <xdr:cNvCxnSpPr/>
      </xdr:nvCxnSpPr>
      <xdr:spPr>
        <a:xfrm>
          <a:off x="14084300" y="5945317"/>
          <a:ext cx="711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47619</xdr:rowOff>
    </xdr:from>
    <xdr:to>
      <xdr:col>68</xdr:col>
      <xdr:colOff>123825</xdr:colOff>
      <xdr:row>29</xdr:row>
      <xdr:rowOff>149219</xdr:rowOff>
    </xdr:to>
    <xdr:sp macro="" textlink="">
      <xdr:nvSpPr>
        <xdr:cNvPr id="157" name="楕円 156"/>
        <xdr:cNvSpPr/>
      </xdr:nvSpPr>
      <xdr:spPr>
        <a:xfrm>
          <a:off x="13271500" y="5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98419</xdr:rowOff>
    </xdr:from>
    <xdr:to>
      <xdr:col>72</xdr:col>
      <xdr:colOff>73025</xdr:colOff>
      <xdr:row>30</xdr:row>
      <xdr:rowOff>30292</xdr:rowOff>
    </xdr:to>
    <xdr:cxnSp macro="">
      <xdr:nvCxnSpPr>
        <xdr:cNvPr id="158" name="直線コネクタ 157"/>
        <xdr:cNvCxnSpPr/>
      </xdr:nvCxnSpPr>
      <xdr:spPr>
        <a:xfrm>
          <a:off x="13322300" y="5841994"/>
          <a:ext cx="762000" cy="10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19449</xdr:rowOff>
    </xdr:from>
    <xdr:to>
      <xdr:col>64</xdr:col>
      <xdr:colOff>123825</xdr:colOff>
      <xdr:row>29</xdr:row>
      <xdr:rowOff>121049</xdr:rowOff>
    </xdr:to>
    <xdr:sp macro="" textlink="">
      <xdr:nvSpPr>
        <xdr:cNvPr id="159" name="楕円 158"/>
        <xdr:cNvSpPr/>
      </xdr:nvSpPr>
      <xdr:spPr>
        <a:xfrm>
          <a:off x="12509500" y="5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70249</xdr:rowOff>
    </xdr:from>
    <xdr:to>
      <xdr:col>68</xdr:col>
      <xdr:colOff>73025</xdr:colOff>
      <xdr:row>29</xdr:row>
      <xdr:rowOff>98419</xdr:rowOff>
    </xdr:to>
    <xdr:cxnSp macro="">
      <xdr:nvCxnSpPr>
        <xdr:cNvPr id="160" name="直線コネクタ 159"/>
        <xdr:cNvCxnSpPr/>
      </xdr:nvCxnSpPr>
      <xdr:spPr>
        <a:xfrm>
          <a:off x="12560300" y="5813824"/>
          <a:ext cx="762000" cy="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117287</xdr:rowOff>
    </xdr:from>
    <xdr:to>
      <xdr:col>60</xdr:col>
      <xdr:colOff>123825</xdr:colOff>
      <xdr:row>29</xdr:row>
      <xdr:rowOff>47437</xdr:rowOff>
    </xdr:to>
    <xdr:sp macro="" textlink="">
      <xdr:nvSpPr>
        <xdr:cNvPr id="161" name="楕円 160"/>
        <xdr:cNvSpPr/>
      </xdr:nvSpPr>
      <xdr:spPr>
        <a:xfrm>
          <a:off x="11747500" y="56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168087</xdr:rowOff>
    </xdr:from>
    <xdr:to>
      <xdr:col>64</xdr:col>
      <xdr:colOff>73025</xdr:colOff>
      <xdr:row>29</xdr:row>
      <xdr:rowOff>70249</xdr:rowOff>
    </xdr:to>
    <xdr:cxnSp macro="">
      <xdr:nvCxnSpPr>
        <xdr:cNvPr id="162" name="直線コネクタ 161"/>
        <xdr:cNvCxnSpPr/>
      </xdr:nvCxnSpPr>
      <xdr:spPr>
        <a:xfrm>
          <a:off x="11798300" y="5740212"/>
          <a:ext cx="762000" cy="7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63"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4"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5"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6" name="n_4aveValue債務償還比率"/>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72219</xdr:rowOff>
    </xdr:from>
    <xdr:ext cx="469744" cy="259045"/>
    <xdr:sp macro="" textlink="">
      <xdr:nvSpPr>
        <xdr:cNvPr id="167" name="n_1mainValue債務償還比率"/>
        <xdr:cNvSpPr txBox="1"/>
      </xdr:nvSpPr>
      <xdr:spPr>
        <a:xfrm>
          <a:off x="13836727" y="59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165746</xdr:rowOff>
    </xdr:from>
    <xdr:ext cx="469744" cy="259045"/>
    <xdr:sp macro="" textlink="">
      <xdr:nvSpPr>
        <xdr:cNvPr id="168" name="n_2mainValue債務償還比率"/>
        <xdr:cNvSpPr txBox="1"/>
      </xdr:nvSpPr>
      <xdr:spPr>
        <a:xfrm>
          <a:off x="13087427" y="556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137576</xdr:rowOff>
    </xdr:from>
    <xdr:ext cx="469744" cy="259045"/>
    <xdr:sp macro="" textlink="">
      <xdr:nvSpPr>
        <xdr:cNvPr id="169" name="n_3mainValue債務償還比率"/>
        <xdr:cNvSpPr txBox="1"/>
      </xdr:nvSpPr>
      <xdr:spPr>
        <a:xfrm>
          <a:off x="12325427" y="553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63964</xdr:rowOff>
    </xdr:from>
    <xdr:ext cx="469744" cy="259045"/>
    <xdr:sp macro="" textlink="">
      <xdr:nvSpPr>
        <xdr:cNvPr id="170" name="n_4mainValue債務償還比率"/>
        <xdr:cNvSpPr txBox="1"/>
      </xdr:nvSpPr>
      <xdr:spPr>
        <a:xfrm>
          <a:off x="11563427" y="54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125,462
124,367
208.35
50,676,233
50,140,146
359,302
29,873,524
57,121,674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1" name="楕円 70"/>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2" name="【道路】&#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3" name="楕円 72"/>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87630</xdr:rowOff>
    </xdr:to>
    <xdr:cxnSp macro="">
      <xdr:nvCxnSpPr>
        <xdr:cNvPr id="74" name="直線コネクタ 73"/>
        <xdr:cNvCxnSpPr/>
      </xdr:nvCxnSpPr>
      <xdr:spPr>
        <a:xfrm>
          <a:off x="3797300" y="6225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135128</xdr:rowOff>
    </xdr:from>
    <xdr:to>
      <xdr:col>15</xdr:col>
      <xdr:colOff>101600</xdr:colOff>
      <xdr:row>36</xdr:row>
      <xdr:rowOff>65278</xdr:rowOff>
    </xdr:to>
    <xdr:sp macro="" textlink="">
      <xdr:nvSpPr>
        <xdr:cNvPr id="75" name="楕円 74"/>
        <xdr:cNvSpPr/>
      </xdr:nvSpPr>
      <xdr:spPr>
        <a:xfrm>
          <a:off x="2857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xdr:rowOff>
    </xdr:from>
    <xdr:to>
      <xdr:col>19</xdr:col>
      <xdr:colOff>177800</xdr:colOff>
      <xdr:row>36</xdr:row>
      <xdr:rowOff>53340</xdr:rowOff>
    </xdr:to>
    <xdr:cxnSp macro="">
      <xdr:nvCxnSpPr>
        <xdr:cNvPr id="76" name="直線コネクタ 75"/>
        <xdr:cNvCxnSpPr/>
      </xdr:nvCxnSpPr>
      <xdr:spPr>
        <a:xfrm>
          <a:off x="2908300" y="61866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96266</xdr:rowOff>
    </xdr:from>
    <xdr:to>
      <xdr:col>10</xdr:col>
      <xdr:colOff>165100</xdr:colOff>
      <xdr:row>36</xdr:row>
      <xdr:rowOff>26416</xdr:rowOff>
    </xdr:to>
    <xdr:sp macro="" textlink="">
      <xdr:nvSpPr>
        <xdr:cNvPr id="77" name="楕円 76"/>
        <xdr:cNvSpPr/>
      </xdr:nvSpPr>
      <xdr:spPr>
        <a:xfrm>
          <a:off x="1968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147066</xdr:rowOff>
    </xdr:from>
    <xdr:to>
      <xdr:col>15</xdr:col>
      <xdr:colOff>50800</xdr:colOff>
      <xdr:row>36</xdr:row>
      <xdr:rowOff>14478</xdr:rowOff>
    </xdr:to>
    <xdr:cxnSp macro="">
      <xdr:nvCxnSpPr>
        <xdr:cNvPr id="78" name="直線コネクタ 77"/>
        <xdr:cNvCxnSpPr/>
      </xdr:nvCxnSpPr>
      <xdr:spPr>
        <a:xfrm>
          <a:off x="2019300" y="61478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57404</xdr:rowOff>
    </xdr:from>
    <xdr:to>
      <xdr:col>6</xdr:col>
      <xdr:colOff>38100</xdr:colOff>
      <xdr:row>35</xdr:row>
      <xdr:rowOff>159004</xdr:rowOff>
    </xdr:to>
    <xdr:sp macro="" textlink="">
      <xdr:nvSpPr>
        <xdr:cNvPr id="79" name="楕円 78"/>
        <xdr:cNvSpPr/>
      </xdr:nvSpPr>
      <xdr:spPr>
        <a:xfrm>
          <a:off x="1079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108204</xdr:rowOff>
    </xdr:from>
    <xdr:to>
      <xdr:col>10</xdr:col>
      <xdr:colOff>114300</xdr:colOff>
      <xdr:row>35</xdr:row>
      <xdr:rowOff>147066</xdr:rowOff>
    </xdr:to>
    <xdr:cxnSp macro="">
      <xdr:nvCxnSpPr>
        <xdr:cNvPr id="80" name="直線コネクタ 79"/>
        <xdr:cNvCxnSpPr/>
      </xdr:nvCxnSpPr>
      <xdr:spPr>
        <a:xfrm>
          <a:off x="1130300" y="61089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5" name="n_1mainValue【道路】&#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81805</xdr:rowOff>
    </xdr:from>
    <xdr:ext cx="405111" cy="259045"/>
    <xdr:sp macro="" textlink="">
      <xdr:nvSpPr>
        <xdr:cNvPr id="86" name="n_2mainValue【道路】&#10;有形固定資産減価償却率"/>
        <xdr:cNvSpPr txBox="1"/>
      </xdr:nvSpPr>
      <xdr:spPr>
        <a:xfrm>
          <a:off x="2705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42943</xdr:rowOff>
    </xdr:from>
    <xdr:ext cx="405111" cy="259045"/>
    <xdr:sp macro="" textlink="">
      <xdr:nvSpPr>
        <xdr:cNvPr id="87" name="n_3mainValue【道路】&#10;有形固定資産減価償却率"/>
        <xdr:cNvSpPr txBox="1"/>
      </xdr:nvSpPr>
      <xdr:spPr>
        <a:xfrm>
          <a:off x="1816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4081</xdr:rowOff>
    </xdr:from>
    <xdr:ext cx="405111" cy="259045"/>
    <xdr:sp macro="" textlink="">
      <xdr:nvSpPr>
        <xdr:cNvPr id="88" name="n_4mainValue【道路】&#10;有形固定資産減価償却率"/>
        <xdr:cNvSpPr txBox="1"/>
      </xdr:nvSpPr>
      <xdr:spPr>
        <a:xfrm>
          <a:off x="927744"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7"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85065</xdr:rowOff>
    </xdr:from>
    <xdr:to>
      <xdr:col>55</xdr:col>
      <xdr:colOff>50800</xdr:colOff>
      <xdr:row>39</xdr:row>
      <xdr:rowOff>15215</xdr:rowOff>
    </xdr:to>
    <xdr:sp macro="" textlink="">
      <xdr:nvSpPr>
        <xdr:cNvPr id="128" name="楕円 127"/>
        <xdr:cNvSpPr/>
      </xdr:nvSpPr>
      <xdr:spPr>
        <a:xfrm>
          <a:off x="10426700" y="66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107942</xdr:rowOff>
    </xdr:from>
    <xdr:ext cx="469744" cy="259045"/>
    <xdr:sp macro="" textlink="">
      <xdr:nvSpPr>
        <xdr:cNvPr id="129" name="【道路】&#10;一人当たり延長該当値テキスト"/>
        <xdr:cNvSpPr txBox="1"/>
      </xdr:nvSpPr>
      <xdr:spPr>
        <a:xfrm>
          <a:off x="10515600" y="64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92837</xdr:rowOff>
    </xdr:from>
    <xdr:to>
      <xdr:col>50</xdr:col>
      <xdr:colOff>165100</xdr:colOff>
      <xdr:row>39</xdr:row>
      <xdr:rowOff>22987</xdr:rowOff>
    </xdr:to>
    <xdr:sp macro="" textlink="">
      <xdr:nvSpPr>
        <xdr:cNvPr id="130" name="楕円 129"/>
        <xdr:cNvSpPr/>
      </xdr:nvSpPr>
      <xdr:spPr>
        <a:xfrm>
          <a:off x="9588500" y="6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135865</xdr:rowOff>
    </xdr:from>
    <xdr:to>
      <xdr:col>55</xdr:col>
      <xdr:colOff>0</xdr:colOff>
      <xdr:row>38</xdr:row>
      <xdr:rowOff>143637</xdr:rowOff>
    </xdr:to>
    <xdr:cxnSp macro="">
      <xdr:nvCxnSpPr>
        <xdr:cNvPr id="131" name="直線コネクタ 130"/>
        <xdr:cNvCxnSpPr/>
      </xdr:nvCxnSpPr>
      <xdr:spPr>
        <a:xfrm flipV="1">
          <a:off x="9639300" y="6650965"/>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100076</xdr:rowOff>
    </xdr:from>
    <xdr:to>
      <xdr:col>46</xdr:col>
      <xdr:colOff>38100</xdr:colOff>
      <xdr:row>39</xdr:row>
      <xdr:rowOff>30226</xdr:rowOff>
    </xdr:to>
    <xdr:sp macro="" textlink="">
      <xdr:nvSpPr>
        <xdr:cNvPr id="132" name="楕円 131"/>
        <xdr:cNvSpPr/>
      </xdr:nvSpPr>
      <xdr:spPr>
        <a:xfrm>
          <a:off x="8699500" y="66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143637</xdr:rowOff>
    </xdr:from>
    <xdr:to>
      <xdr:col>50</xdr:col>
      <xdr:colOff>114300</xdr:colOff>
      <xdr:row>38</xdr:row>
      <xdr:rowOff>150876</xdr:rowOff>
    </xdr:to>
    <xdr:cxnSp macro="">
      <xdr:nvCxnSpPr>
        <xdr:cNvPr id="133" name="直線コネクタ 132"/>
        <xdr:cNvCxnSpPr/>
      </xdr:nvCxnSpPr>
      <xdr:spPr>
        <a:xfrm flipV="1">
          <a:off x="8750300" y="665873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105487</xdr:rowOff>
    </xdr:from>
    <xdr:to>
      <xdr:col>41</xdr:col>
      <xdr:colOff>101600</xdr:colOff>
      <xdr:row>39</xdr:row>
      <xdr:rowOff>35637</xdr:rowOff>
    </xdr:to>
    <xdr:sp macro="" textlink="">
      <xdr:nvSpPr>
        <xdr:cNvPr id="134" name="楕円 133"/>
        <xdr:cNvSpPr/>
      </xdr:nvSpPr>
      <xdr:spPr>
        <a:xfrm>
          <a:off x="7810500" y="66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150876</xdr:rowOff>
    </xdr:from>
    <xdr:to>
      <xdr:col>45</xdr:col>
      <xdr:colOff>177800</xdr:colOff>
      <xdr:row>38</xdr:row>
      <xdr:rowOff>156287</xdr:rowOff>
    </xdr:to>
    <xdr:cxnSp macro="">
      <xdr:nvCxnSpPr>
        <xdr:cNvPr id="135" name="直線コネクタ 134"/>
        <xdr:cNvCxnSpPr/>
      </xdr:nvCxnSpPr>
      <xdr:spPr>
        <a:xfrm flipV="1">
          <a:off x="7861300" y="666597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110896</xdr:rowOff>
    </xdr:from>
    <xdr:to>
      <xdr:col>36</xdr:col>
      <xdr:colOff>165100</xdr:colOff>
      <xdr:row>39</xdr:row>
      <xdr:rowOff>41046</xdr:rowOff>
    </xdr:to>
    <xdr:sp macro="" textlink="">
      <xdr:nvSpPr>
        <xdr:cNvPr id="136" name="楕円 135"/>
        <xdr:cNvSpPr/>
      </xdr:nvSpPr>
      <xdr:spPr>
        <a:xfrm>
          <a:off x="6921500" y="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156287</xdr:rowOff>
    </xdr:from>
    <xdr:to>
      <xdr:col>41</xdr:col>
      <xdr:colOff>50800</xdr:colOff>
      <xdr:row>38</xdr:row>
      <xdr:rowOff>161696</xdr:rowOff>
    </xdr:to>
    <xdr:cxnSp macro="">
      <xdr:nvCxnSpPr>
        <xdr:cNvPr id="137" name="直線コネクタ 136"/>
        <xdr:cNvCxnSpPr/>
      </xdr:nvCxnSpPr>
      <xdr:spPr>
        <a:xfrm flipV="1">
          <a:off x="6972300" y="6671387"/>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8" name="n_1aveValue【道路】&#10;一人当たり延長"/>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9" name="n_2aveValue【道路】&#10;一人当たり延長"/>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40" name="n_3aveValue【道路】&#10;一人当たり延長"/>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127043</xdr:rowOff>
    </xdr:from>
    <xdr:ext cx="469744" cy="259045"/>
    <xdr:sp macro="" textlink="">
      <xdr:nvSpPr>
        <xdr:cNvPr id="141" name="n_4aveValue【道路】&#10;一人当たり延長"/>
        <xdr:cNvSpPr txBox="1"/>
      </xdr:nvSpPr>
      <xdr:spPr>
        <a:xfrm>
          <a:off x="6737427" y="68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39514</xdr:rowOff>
    </xdr:from>
    <xdr:ext cx="469744" cy="259045"/>
    <xdr:sp macro="" textlink="">
      <xdr:nvSpPr>
        <xdr:cNvPr id="142" name="n_1mainValue【道路】&#10;一人当たり延長"/>
        <xdr:cNvSpPr txBox="1"/>
      </xdr:nvSpPr>
      <xdr:spPr>
        <a:xfrm>
          <a:off x="9391727" y="63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46753</xdr:rowOff>
    </xdr:from>
    <xdr:ext cx="469744" cy="259045"/>
    <xdr:sp macro="" textlink="">
      <xdr:nvSpPr>
        <xdr:cNvPr id="143" name="n_2mainValue【道路】&#10;一人当たり延長"/>
        <xdr:cNvSpPr txBox="1"/>
      </xdr:nvSpPr>
      <xdr:spPr>
        <a:xfrm>
          <a:off x="85154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52163</xdr:rowOff>
    </xdr:from>
    <xdr:ext cx="469744" cy="259045"/>
    <xdr:sp macro="" textlink="">
      <xdr:nvSpPr>
        <xdr:cNvPr id="144" name="n_3mainValue【道路】&#10;一人当たり延長"/>
        <xdr:cNvSpPr txBox="1"/>
      </xdr:nvSpPr>
      <xdr:spPr>
        <a:xfrm>
          <a:off x="7626427" y="63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57573</xdr:rowOff>
    </xdr:from>
    <xdr:ext cx="469744" cy="259045"/>
    <xdr:sp macro="" textlink="">
      <xdr:nvSpPr>
        <xdr:cNvPr id="145" name="n_4mainValue【道路】&#10;一人当たり延長"/>
        <xdr:cNvSpPr txBox="1"/>
      </xdr:nvSpPr>
      <xdr:spPr>
        <a:xfrm>
          <a:off x="6737427" y="64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84074</xdr:rowOff>
    </xdr:from>
    <xdr:to>
      <xdr:col>24</xdr:col>
      <xdr:colOff>114300</xdr:colOff>
      <xdr:row>59</xdr:row>
      <xdr:rowOff>14224</xdr:rowOff>
    </xdr:to>
    <xdr:sp macro="" textlink="">
      <xdr:nvSpPr>
        <xdr:cNvPr id="184" name="楕円 183"/>
        <xdr:cNvSpPr/>
      </xdr:nvSpPr>
      <xdr:spPr>
        <a:xfrm>
          <a:off x="45847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106951</xdr:rowOff>
    </xdr:from>
    <xdr:ext cx="405111" cy="259045"/>
    <xdr:sp macro="" textlink="">
      <xdr:nvSpPr>
        <xdr:cNvPr id="185" name="【橋りょう・トンネル】&#10;有形固定資産減価償却率該当値テキスト"/>
        <xdr:cNvSpPr txBox="1"/>
      </xdr:nvSpPr>
      <xdr:spPr>
        <a:xfrm>
          <a:off x="4673600" y="987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65786</xdr:rowOff>
    </xdr:from>
    <xdr:to>
      <xdr:col>20</xdr:col>
      <xdr:colOff>38100</xdr:colOff>
      <xdr:row>58</xdr:row>
      <xdr:rowOff>167386</xdr:rowOff>
    </xdr:to>
    <xdr:sp macro="" textlink="">
      <xdr:nvSpPr>
        <xdr:cNvPr id="186" name="楕円 185"/>
        <xdr:cNvSpPr/>
      </xdr:nvSpPr>
      <xdr:spPr>
        <a:xfrm>
          <a:off x="3746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116586</xdr:rowOff>
    </xdr:from>
    <xdr:to>
      <xdr:col>24</xdr:col>
      <xdr:colOff>63500</xdr:colOff>
      <xdr:row>58</xdr:row>
      <xdr:rowOff>134874</xdr:rowOff>
    </xdr:to>
    <xdr:cxnSp macro="">
      <xdr:nvCxnSpPr>
        <xdr:cNvPr id="187" name="直線コネクタ 186"/>
        <xdr:cNvCxnSpPr/>
      </xdr:nvCxnSpPr>
      <xdr:spPr>
        <a:xfrm>
          <a:off x="3797300" y="1006068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38354</xdr:rowOff>
    </xdr:from>
    <xdr:to>
      <xdr:col>15</xdr:col>
      <xdr:colOff>101600</xdr:colOff>
      <xdr:row>58</xdr:row>
      <xdr:rowOff>139954</xdr:rowOff>
    </xdr:to>
    <xdr:sp macro="" textlink="">
      <xdr:nvSpPr>
        <xdr:cNvPr id="188" name="楕円 187"/>
        <xdr:cNvSpPr/>
      </xdr:nvSpPr>
      <xdr:spPr>
        <a:xfrm>
          <a:off x="2857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89154</xdr:rowOff>
    </xdr:from>
    <xdr:to>
      <xdr:col>19</xdr:col>
      <xdr:colOff>177800</xdr:colOff>
      <xdr:row>58</xdr:row>
      <xdr:rowOff>116586</xdr:rowOff>
    </xdr:to>
    <xdr:cxnSp macro="">
      <xdr:nvCxnSpPr>
        <xdr:cNvPr id="189" name="直線コネクタ 188"/>
        <xdr:cNvCxnSpPr/>
      </xdr:nvCxnSpPr>
      <xdr:spPr>
        <a:xfrm>
          <a:off x="2908300" y="1003325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xdr:rowOff>
    </xdr:from>
    <xdr:to>
      <xdr:col>10</xdr:col>
      <xdr:colOff>165100</xdr:colOff>
      <xdr:row>58</xdr:row>
      <xdr:rowOff>105664</xdr:rowOff>
    </xdr:to>
    <xdr:sp macro="" textlink="">
      <xdr:nvSpPr>
        <xdr:cNvPr id="190" name="楕円 189"/>
        <xdr:cNvSpPr/>
      </xdr:nvSpPr>
      <xdr:spPr>
        <a:xfrm>
          <a:off x="1968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54864</xdr:rowOff>
    </xdr:from>
    <xdr:to>
      <xdr:col>15</xdr:col>
      <xdr:colOff>50800</xdr:colOff>
      <xdr:row>58</xdr:row>
      <xdr:rowOff>89154</xdr:rowOff>
    </xdr:to>
    <xdr:cxnSp macro="">
      <xdr:nvCxnSpPr>
        <xdr:cNvPr id="191" name="直線コネクタ 190"/>
        <xdr:cNvCxnSpPr/>
      </xdr:nvCxnSpPr>
      <xdr:spPr>
        <a:xfrm>
          <a:off x="2019300" y="99989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143510</xdr:rowOff>
    </xdr:from>
    <xdr:to>
      <xdr:col>6</xdr:col>
      <xdr:colOff>38100</xdr:colOff>
      <xdr:row>58</xdr:row>
      <xdr:rowOff>73660</xdr:rowOff>
    </xdr:to>
    <xdr:sp macro="" textlink="">
      <xdr:nvSpPr>
        <xdr:cNvPr id="192" name="楕円 191"/>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54864</xdr:rowOff>
    </xdr:to>
    <xdr:cxnSp macro="">
      <xdr:nvCxnSpPr>
        <xdr:cNvPr id="193" name="直線コネクタ 192"/>
        <xdr:cNvCxnSpPr/>
      </xdr:nvCxnSpPr>
      <xdr:spPr>
        <a:xfrm>
          <a:off x="1130300" y="9966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12463</xdr:rowOff>
    </xdr:from>
    <xdr:ext cx="405111" cy="259045"/>
    <xdr:sp macro="" textlink="">
      <xdr:nvSpPr>
        <xdr:cNvPr id="198" name="n_1mainValue【橋りょう・トンネル】&#10;有形固定資産減価償却率"/>
        <xdr:cNvSpPr txBox="1"/>
      </xdr:nvSpPr>
      <xdr:spPr>
        <a:xfrm>
          <a:off x="3582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156481</xdr:rowOff>
    </xdr:from>
    <xdr:ext cx="405111" cy="259045"/>
    <xdr:sp macro="" textlink="">
      <xdr:nvSpPr>
        <xdr:cNvPr id="199" name="n_2mainValue【橋りょう・トンネル】&#10;有形固定資産減価償却率"/>
        <xdr:cNvSpPr txBox="1"/>
      </xdr:nvSpPr>
      <xdr:spPr>
        <a:xfrm>
          <a:off x="2705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0" name="n_3mainValue【橋りょう・トンネル】&#10;有形固定資産減価償却率"/>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1" name="n_4mainValue【橋りょう・トンネル】&#10;有形固定資産減価償却率"/>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125081</xdr:rowOff>
    </xdr:from>
    <xdr:to>
      <xdr:col>55</xdr:col>
      <xdr:colOff>50800</xdr:colOff>
      <xdr:row>63</xdr:row>
      <xdr:rowOff>55231</xdr:rowOff>
    </xdr:to>
    <xdr:sp macro="" textlink="">
      <xdr:nvSpPr>
        <xdr:cNvPr id="241" name="楕円 240"/>
        <xdr:cNvSpPr/>
      </xdr:nvSpPr>
      <xdr:spPr>
        <a:xfrm>
          <a:off x="10426700" y="107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103508</xdr:rowOff>
    </xdr:from>
    <xdr:ext cx="534377" cy="259045"/>
    <xdr:sp macro="" textlink="">
      <xdr:nvSpPr>
        <xdr:cNvPr id="242" name="【橋りょう・トンネル】&#10;一人当たり有形固定資産（償却資産）額該当値テキスト"/>
        <xdr:cNvSpPr txBox="1"/>
      </xdr:nvSpPr>
      <xdr:spPr>
        <a:xfrm>
          <a:off x="10515600" y="107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129970</xdr:rowOff>
    </xdr:from>
    <xdr:to>
      <xdr:col>50</xdr:col>
      <xdr:colOff>165100</xdr:colOff>
      <xdr:row>63</xdr:row>
      <xdr:rowOff>60120</xdr:rowOff>
    </xdr:to>
    <xdr:sp macro="" textlink="">
      <xdr:nvSpPr>
        <xdr:cNvPr id="243" name="楕円 242"/>
        <xdr:cNvSpPr/>
      </xdr:nvSpPr>
      <xdr:spPr>
        <a:xfrm>
          <a:off x="9588500" y="107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4431</xdr:rowOff>
    </xdr:from>
    <xdr:to>
      <xdr:col>55</xdr:col>
      <xdr:colOff>0</xdr:colOff>
      <xdr:row>63</xdr:row>
      <xdr:rowOff>9320</xdr:rowOff>
    </xdr:to>
    <xdr:cxnSp macro="">
      <xdr:nvCxnSpPr>
        <xdr:cNvPr id="244" name="直線コネクタ 243"/>
        <xdr:cNvCxnSpPr/>
      </xdr:nvCxnSpPr>
      <xdr:spPr>
        <a:xfrm flipV="1">
          <a:off x="9639300" y="10805781"/>
          <a:ext cx="8382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133798</xdr:rowOff>
    </xdr:from>
    <xdr:to>
      <xdr:col>46</xdr:col>
      <xdr:colOff>38100</xdr:colOff>
      <xdr:row>63</xdr:row>
      <xdr:rowOff>63948</xdr:rowOff>
    </xdr:to>
    <xdr:sp macro="" textlink="">
      <xdr:nvSpPr>
        <xdr:cNvPr id="245" name="楕円 244"/>
        <xdr:cNvSpPr/>
      </xdr:nvSpPr>
      <xdr:spPr>
        <a:xfrm>
          <a:off x="8699500" y="107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9320</xdr:rowOff>
    </xdr:from>
    <xdr:to>
      <xdr:col>50</xdr:col>
      <xdr:colOff>114300</xdr:colOff>
      <xdr:row>63</xdr:row>
      <xdr:rowOff>13148</xdr:rowOff>
    </xdr:to>
    <xdr:cxnSp macro="">
      <xdr:nvCxnSpPr>
        <xdr:cNvPr id="246" name="直線コネクタ 245"/>
        <xdr:cNvCxnSpPr/>
      </xdr:nvCxnSpPr>
      <xdr:spPr>
        <a:xfrm flipV="1">
          <a:off x="8750300" y="10810670"/>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136446</xdr:rowOff>
    </xdr:from>
    <xdr:to>
      <xdr:col>41</xdr:col>
      <xdr:colOff>101600</xdr:colOff>
      <xdr:row>63</xdr:row>
      <xdr:rowOff>66596</xdr:rowOff>
    </xdr:to>
    <xdr:sp macro="" textlink="">
      <xdr:nvSpPr>
        <xdr:cNvPr id="247" name="楕円 246"/>
        <xdr:cNvSpPr/>
      </xdr:nvSpPr>
      <xdr:spPr>
        <a:xfrm>
          <a:off x="7810500" y="10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13148</xdr:rowOff>
    </xdr:from>
    <xdr:to>
      <xdr:col>45</xdr:col>
      <xdr:colOff>177800</xdr:colOff>
      <xdr:row>63</xdr:row>
      <xdr:rowOff>15796</xdr:rowOff>
    </xdr:to>
    <xdr:cxnSp macro="">
      <xdr:nvCxnSpPr>
        <xdr:cNvPr id="248" name="直線コネクタ 247"/>
        <xdr:cNvCxnSpPr/>
      </xdr:nvCxnSpPr>
      <xdr:spPr>
        <a:xfrm flipV="1">
          <a:off x="7861300" y="1081449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139041</xdr:rowOff>
    </xdr:from>
    <xdr:to>
      <xdr:col>36</xdr:col>
      <xdr:colOff>165100</xdr:colOff>
      <xdr:row>63</xdr:row>
      <xdr:rowOff>69191</xdr:rowOff>
    </xdr:to>
    <xdr:sp macro="" textlink="">
      <xdr:nvSpPr>
        <xdr:cNvPr id="249" name="楕円 248"/>
        <xdr:cNvSpPr/>
      </xdr:nvSpPr>
      <xdr:spPr>
        <a:xfrm>
          <a:off x="6921500" y="107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15796</xdr:rowOff>
    </xdr:from>
    <xdr:to>
      <xdr:col>41</xdr:col>
      <xdr:colOff>50800</xdr:colOff>
      <xdr:row>63</xdr:row>
      <xdr:rowOff>18391</xdr:rowOff>
    </xdr:to>
    <xdr:cxnSp macro="">
      <xdr:nvCxnSpPr>
        <xdr:cNvPr id="250" name="直線コネクタ 249"/>
        <xdr:cNvCxnSpPr/>
      </xdr:nvCxnSpPr>
      <xdr:spPr>
        <a:xfrm flipV="1">
          <a:off x="6972300" y="10817146"/>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54"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51247</xdr:rowOff>
    </xdr:from>
    <xdr:ext cx="534377" cy="259045"/>
    <xdr:sp macro="" textlink="">
      <xdr:nvSpPr>
        <xdr:cNvPr id="255" name="n_1mainValue【橋りょう・トンネル】&#10;一人当たり有形固定資産（償却資産）額"/>
        <xdr:cNvSpPr txBox="1"/>
      </xdr:nvSpPr>
      <xdr:spPr>
        <a:xfrm>
          <a:off x="9359411" y="1085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55075</xdr:rowOff>
    </xdr:from>
    <xdr:ext cx="534377" cy="259045"/>
    <xdr:sp macro="" textlink="">
      <xdr:nvSpPr>
        <xdr:cNvPr id="256" name="n_2mainValue【橋りょう・トンネル】&#10;一人当たり有形固定資産（償却資産）額"/>
        <xdr:cNvSpPr txBox="1"/>
      </xdr:nvSpPr>
      <xdr:spPr>
        <a:xfrm>
          <a:off x="8483111" y="108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57723</xdr:rowOff>
    </xdr:from>
    <xdr:ext cx="534377" cy="259045"/>
    <xdr:sp macro="" textlink="">
      <xdr:nvSpPr>
        <xdr:cNvPr id="257" name="n_3mainValue【橋りょう・トンネル】&#10;一人当たり有形固定資産（償却資産）額"/>
        <xdr:cNvSpPr txBox="1"/>
      </xdr:nvSpPr>
      <xdr:spPr>
        <a:xfrm>
          <a:off x="7594111" y="108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60318</xdr:rowOff>
    </xdr:from>
    <xdr:ext cx="534377" cy="259045"/>
    <xdr:sp macro="" textlink="">
      <xdr:nvSpPr>
        <xdr:cNvPr id="258" name="n_4mainValue【橋りょう・トンネル】&#10;一人当たり有形固定資産（償却資産）額"/>
        <xdr:cNvSpPr txBox="1"/>
      </xdr:nvSpPr>
      <xdr:spPr>
        <a:xfrm>
          <a:off x="6705111" y="108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99" name="楕円 298"/>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300" name="【公営住宅】&#10;有形固定資産減価償却率該当値テキスト"/>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301" name="楕円 300"/>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64770</xdr:rowOff>
    </xdr:to>
    <xdr:cxnSp macro="">
      <xdr:nvCxnSpPr>
        <xdr:cNvPr id="302" name="直線コネクタ 301"/>
        <xdr:cNvCxnSpPr/>
      </xdr:nvCxnSpPr>
      <xdr:spPr>
        <a:xfrm>
          <a:off x="3797300" y="142665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303" name="楕円 302"/>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36195</xdr:rowOff>
    </xdr:to>
    <xdr:cxnSp macro="">
      <xdr:nvCxnSpPr>
        <xdr:cNvPr id="304" name="直線コネクタ 303"/>
        <xdr:cNvCxnSpPr/>
      </xdr:nvCxnSpPr>
      <xdr:spPr>
        <a:xfrm>
          <a:off x="2908300" y="142398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305" name="楕円 304"/>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9525</xdr:rowOff>
    </xdr:to>
    <xdr:cxnSp macro="">
      <xdr:nvCxnSpPr>
        <xdr:cNvPr id="306" name="直線コネクタ 305"/>
        <xdr:cNvCxnSpPr/>
      </xdr:nvCxnSpPr>
      <xdr:spPr>
        <a:xfrm>
          <a:off x="2019300" y="1420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69214</xdr:rowOff>
    </xdr:from>
    <xdr:to>
      <xdr:col>6</xdr:col>
      <xdr:colOff>38100</xdr:colOff>
      <xdr:row>82</xdr:row>
      <xdr:rowOff>170814</xdr:rowOff>
    </xdr:to>
    <xdr:sp macro="" textlink="">
      <xdr:nvSpPr>
        <xdr:cNvPr id="307" name="楕円 306"/>
        <xdr:cNvSpPr/>
      </xdr:nvSpPr>
      <xdr:spPr>
        <a:xfrm>
          <a:off x="1079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120014</xdr:rowOff>
    </xdr:from>
    <xdr:to>
      <xdr:col>10</xdr:col>
      <xdr:colOff>114300</xdr:colOff>
      <xdr:row>82</xdr:row>
      <xdr:rowOff>150495</xdr:rowOff>
    </xdr:to>
    <xdr:cxnSp macro="">
      <xdr:nvCxnSpPr>
        <xdr:cNvPr id="308" name="直線コネクタ 307"/>
        <xdr:cNvCxnSpPr/>
      </xdr:nvCxnSpPr>
      <xdr:spPr>
        <a:xfrm>
          <a:off x="1130300" y="141789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309"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0"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312"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78122</xdr:rowOff>
    </xdr:from>
    <xdr:ext cx="405111" cy="259045"/>
    <xdr:sp macro="" textlink="">
      <xdr:nvSpPr>
        <xdr:cNvPr id="313" name="n_1mainValue【公営住宅】&#10;有形固定資産減価償却率"/>
        <xdr:cNvSpPr txBox="1"/>
      </xdr:nvSpPr>
      <xdr:spPr>
        <a:xfrm>
          <a:off x="3582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51452</xdr:rowOff>
    </xdr:from>
    <xdr:ext cx="405111" cy="259045"/>
    <xdr:sp macro="" textlink="">
      <xdr:nvSpPr>
        <xdr:cNvPr id="314" name="n_2mainValue【公営住宅】&#10;有形固定資産減価償却率"/>
        <xdr:cNvSpPr txBox="1"/>
      </xdr:nvSpPr>
      <xdr:spPr>
        <a:xfrm>
          <a:off x="2705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20972</xdr:rowOff>
    </xdr:from>
    <xdr:ext cx="405111" cy="259045"/>
    <xdr:sp macro="" textlink="">
      <xdr:nvSpPr>
        <xdr:cNvPr id="315" name="n_3mainValue【公営住宅】&#10;有形固定資産減価償却率"/>
        <xdr:cNvSpPr txBox="1"/>
      </xdr:nvSpPr>
      <xdr:spPr>
        <a:xfrm>
          <a:off x="1816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161941</xdr:rowOff>
    </xdr:from>
    <xdr:ext cx="405111" cy="259045"/>
    <xdr:sp macro="" textlink="">
      <xdr:nvSpPr>
        <xdr:cNvPr id="316" name="n_4mainValue【公営住宅】&#10;有形固定資産減価償却率"/>
        <xdr:cNvSpPr txBox="1"/>
      </xdr:nvSpPr>
      <xdr:spPr>
        <a:xfrm>
          <a:off x="927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41" name="【公営住宅】&#10;一人当たり面積平均値テキスト"/>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143320</xdr:rowOff>
    </xdr:from>
    <xdr:to>
      <xdr:col>55</xdr:col>
      <xdr:colOff>50800</xdr:colOff>
      <xdr:row>84</xdr:row>
      <xdr:rowOff>73470</xdr:rowOff>
    </xdr:to>
    <xdr:sp macro="" textlink="">
      <xdr:nvSpPr>
        <xdr:cNvPr id="352" name="楕円 351"/>
        <xdr:cNvSpPr/>
      </xdr:nvSpPr>
      <xdr:spPr>
        <a:xfrm>
          <a:off x="10426700" y="143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166197</xdr:rowOff>
    </xdr:from>
    <xdr:ext cx="469744" cy="259045"/>
    <xdr:sp macro="" textlink="">
      <xdr:nvSpPr>
        <xdr:cNvPr id="353" name="【公営住宅】&#10;一人当たり面積該当値テキスト"/>
        <xdr:cNvSpPr txBox="1"/>
      </xdr:nvSpPr>
      <xdr:spPr>
        <a:xfrm>
          <a:off x="10515600" y="1422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145605</xdr:rowOff>
    </xdr:from>
    <xdr:to>
      <xdr:col>50</xdr:col>
      <xdr:colOff>165100</xdr:colOff>
      <xdr:row>84</xdr:row>
      <xdr:rowOff>75755</xdr:rowOff>
    </xdr:to>
    <xdr:sp macro="" textlink="">
      <xdr:nvSpPr>
        <xdr:cNvPr id="354" name="楕円 353"/>
        <xdr:cNvSpPr/>
      </xdr:nvSpPr>
      <xdr:spPr>
        <a:xfrm>
          <a:off x="9588500" y="14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22670</xdr:rowOff>
    </xdr:from>
    <xdr:to>
      <xdr:col>55</xdr:col>
      <xdr:colOff>0</xdr:colOff>
      <xdr:row>84</xdr:row>
      <xdr:rowOff>24955</xdr:rowOff>
    </xdr:to>
    <xdr:cxnSp macro="">
      <xdr:nvCxnSpPr>
        <xdr:cNvPr id="355" name="直線コネクタ 354"/>
        <xdr:cNvCxnSpPr/>
      </xdr:nvCxnSpPr>
      <xdr:spPr>
        <a:xfrm flipV="1">
          <a:off x="9639300" y="1442447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146177</xdr:rowOff>
    </xdr:from>
    <xdr:to>
      <xdr:col>46</xdr:col>
      <xdr:colOff>38100</xdr:colOff>
      <xdr:row>84</xdr:row>
      <xdr:rowOff>76327</xdr:rowOff>
    </xdr:to>
    <xdr:sp macro="" textlink="">
      <xdr:nvSpPr>
        <xdr:cNvPr id="356" name="楕円 355"/>
        <xdr:cNvSpPr/>
      </xdr:nvSpPr>
      <xdr:spPr>
        <a:xfrm>
          <a:off x="8699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24955</xdr:rowOff>
    </xdr:from>
    <xdr:to>
      <xdr:col>50</xdr:col>
      <xdr:colOff>114300</xdr:colOff>
      <xdr:row>84</xdr:row>
      <xdr:rowOff>25527</xdr:rowOff>
    </xdr:to>
    <xdr:cxnSp macro="">
      <xdr:nvCxnSpPr>
        <xdr:cNvPr id="357" name="直線コネクタ 356"/>
        <xdr:cNvCxnSpPr/>
      </xdr:nvCxnSpPr>
      <xdr:spPr>
        <a:xfrm flipV="1">
          <a:off x="8750300" y="1442675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148462</xdr:rowOff>
    </xdr:from>
    <xdr:to>
      <xdr:col>41</xdr:col>
      <xdr:colOff>101600</xdr:colOff>
      <xdr:row>84</xdr:row>
      <xdr:rowOff>78612</xdr:rowOff>
    </xdr:to>
    <xdr:sp macro="" textlink="">
      <xdr:nvSpPr>
        <xdr:cNvPr id="358" name="楕円 357"/>
        <xdr:cNvSpPr/>
      </xdr:nvSpPr>
      <xdr:spPr>
        <a:xfrm>
          <a:off x="7810500" y="14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25527</xdr:rowOff>
    </xdr:from>
    <xdr:to>
      <xdr:col>45</xdr:col>
      <xdr:colOff>177800</xdr:colOff>
      <xdr:row>84</xdr:row>
      <xdr:rowOff>27812</xdr:rowOff>
    </xdr:to>
    <xdr:cxnSp macro="">
      <xdr:nvCxnSpPr>
        <xdr:cNvPr id="359" name="直線コネクタ 358"/>
        <xdr:cNvCxnSpPr/>
      </xdr:nvCxnSpPr>
      <xdr:spPr>
        <a:xfrm flipV="1">
          <a:off x="7861300" y="144273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360" name="楕円 359"/>
        <xdr:cNvSpPr/>
      </xdr:nvSpPr>
      <xdr:spPr>
        <a:xfrm>
          <a:off x="692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26670</xdr:rowOff>
    </xdr:from>
    <xdr:to>
      <xdr:col>41</xdr:col>
      <xdr:colOff>50800</xdr:colOff>
      <xdr:row>84</xdr:row>
      <xdr:rowOff>27812</xdr:rowOff>
    </xdr:to>
    <xdr:cxnSp macro="">
      <xdr:nvCxnSpPr>
        <xdr:cNvPr id="361" name="直線コネクタ 360"/>
        <xdr:cNvCxnSpPr/>
      </xdr:nvCxnSpPr>
      <xdr:spPr>
        <a:xfrm>
          <a:off x="6972300" y="144284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62" name="n_1aveValue【公営住宅】&#10;一人当たり面積"/>
        <xdr:cNvSpPr txBox="1"/>
      </xdr:nvSpPr>
      <xdr:spPr>
        <a:xfrm>
          <a:off x="93917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3" name="n_2aveValue【公営住宅】&#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85171</xdr:rowOff>
    </xdr:from>
    <xdr:ext cx="469744" cy="259045"/>
    <xdr:sp macro="" textlink="">
      <xdr:nvSpPr>
        <xdr:cNvPr id="365" name="n_4aveValue【公営住宅】&#10;一人当たり面積"/>
        <xdr:cNvSpPr txBox="1"/>
      </xdr:nvSpPr>
      <xdr:spPr>
        <a:xfrm>
          <a:off x="6737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92282</xdr:rowOff>
    </xdr:from>
    <xdr:ext cx="469744" cy="259045"/>
    <xdr:sp macro="" textlink="">
      <xdr:nvSpPr>
        <xdr:cNvPr id="366" name="n_1mainValue【公営住宅】&#10;一人当たり面積"/>
        <xdr:cNvSpPr txBox="1"/>
      </xdr:nvSpPr>
      <xdr:spPr>
        <a:xfrm>
          <a:off x="9391727" y="1415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92854</xdr:rowOff>
    </xdr:from>
    <xdr:ext cx="469744" cy="259045"/>
    <xdr:sp macro="" textlink="">
      <xdr:nvSpPr>
        <xdr:cNvPr id="367" name="n_2mainValue【公営住宅】&#10;一人当たり面積"/>
        <xdr:cNvSpPr txBox="1"/>
      </xdr:nvSpPr>
      <xdr:spPr>
        <a:xfrm>
          <a:off x="8515427" y="1415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69739</xdr:rowOff>
    </xdr:from>
    <xdr:ext cx="469744" cy="259045"/>
    <xdr:sp macro="" textlink="">
      <xdr:nvSpPr>
        <xdr:cNvPr id="368" name="n_3mainValue【公営住宅】&#10;一人当たり面積"/>
        <xdr:cNvSpPr txBox="1"/>
      </xdr:nvSpPr>
      <xdr:spPr>
        <a:xfrm>
          <a:off x="7626427" y="144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93997</xdr:rowOff>
    </xdr:from>
    <xdr:ext cx="469744" cy="259045"/>
    <xdr:sp macro="" textlink="">
      <xdr:nvSpPr>
        <xdr:cNvPr id="369" name="n_4mainValue【公営住宅】&#10;一人当たり面積"/>
        <xdr:cNvSpPr txBox="1"/>
      </xdr:nvSpPr>
      <xdr:spPr>
        <a:xfrm>
          <a:off x="6737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1" name="直線コネクタ 3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2" name="テキスト ボックス 3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3" name="直線コネクタ 3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4" name="テキスト ボックス 3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5" name="直線コネクタ 3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6" name="テキスト ボックス 3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7" name="直線コネクタ 3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8" name="テキスト ボックス 3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0" name="テキスト ボックス 38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135637</xdr:rowOff>
    </xdr:from>
    <xdr:to>
      <xdr:col>24</xdr:col>
      <xdr:colOff>62865</xdr:colOff>
      <xdr:row>108</xdr:row>
      <xdr:rowOff>76200</xdr:rowOff>
    </xdr:to>
    <xdr:cxnSp macro="">
      <xdr:nvCxnSpPr>
        <xdr:cNvPr id="392" name="直線コネクタ 391"/>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3" name="【港湾・漁港】&#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4" name="直線コネクタ 39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82314</xdr:rowOff>
    </xdr:from>
    <xdr:ext cx="405111" cy="259045"/>
    <xdr:sp macro="" textlink="">
      <xdr:nvSpPr>
        <xdr:cNvPr id="395" name="【港湾・漁港】&#10;有形固定資産減価償却率最大値テキスト"/>
        <xdr:cNvSpPr txBox="1"/>
      </xdr:nvSpPr>
      <xdr:spPr>
        <a:xfrm>
          <a:off x="46736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135637</xdr:rowOff>
    </xdr:from>
    <xdr:to>
      <xdr:col>24</xdr:col>
      <xdr:colOff>152400</xdr:colOff>
      <xdr:row>100</xdr:row>
      <xdr:rowOff>135637</xdr:rowOff>
    </xdr:to>
    <xdr:cxnSp macro="">
      <xdr:nvCxnSpPr>
        <xdr:cNvPr id="396" name="直線コネクタ 395"/>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26688</xdr:rowOff>
    </xdr:from>
    <xdr:ext cx="405111" cy="259045"/>
    <xdr:sp macro="" textlink="">
      <xdr:nvSpPr>
        <xdr:cNvPr id="397" name="【港湾・漁港】&#10;有形固定資産減価償却率平均値テキスト"/>
        <xdr:cNvSpPr txBox="1"/>
      </xdr:nvSpPr>
      <xdr:spPr>
        <a:xfrm>
          <a:off x="4673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98" name="フローチャート: 判断 397"/>
        <xdr:cNvSpPr/>
      </xdr:nvSpPr>
      <xdr:spPr>
        <a:xfrm>
          <a:off x="4584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399" name="フローチャート: 判断 398"/>
        <xdr:cNvSpPr/>
      </xdr:nvSpPr>
      <xdr:spPr>
        <a:xfrm>
          <a:off x="3746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400" name="フローチャート: 判断 399"/>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01" name="フローチャート: 判断 400"/>
        <xdr:cNvSpPr/>
      </xdr:nvSpPr>
      <xdr:spPr>
        <a:xfrm>
          <a:off x="1968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16256</xdr:rowOff>
    </xdr:from>
    <xdr:to>
      <xdr:col>24</xdr:col>
      <xdr:colOff>114300</xdr:colOff>
      <xdr:row>105</xdr:row>
      <xdr:rowOff>117856</xdr:rowOff>
    </xdr:to>
    <xdr:sp macro="" textlink="">
      <xdr:nvSpPr>
        <xdr:cNvPr id="407" name="楕円 406"/>
        <xdr:cNvSpPr/>
      </xdr:nvSpPr>
      <xdr:spPr>
        <a:xfrm>
          <a:off x="4584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39133</xdr:rowOff>
    </xdr:from>
    <xdr:ext cx="405111" cy="259045"/>
    <xdr:sp macro="" textlink="">
      <xdr:nvSpPr>
        <xdr:cNvPr id="408" name="【港湾・漁港】&#10;有形固定資産減価償却率該当値テキスト"/>
        <xdr:cNvSpPr txBox="1"/>
      </xdr:nvSpPr>
      <xdr:spPr>
        <a:xfrm>
          <a:off x="4673600" y="17869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148844</xdr:rowOff>
    </xdr:from>
    <xdr:to>
      <xdr:col>20</xdr:col>
      <xdr:colOff>38100</xdr:colOff>
      <xdr:row>105</xdr:row>
      <xdr:rowOff>78994</xdr:rowOff>
    </xdr:to>
    <xdr:sp macro="" textlink="">
      <xdr:nvSpPr>
        <xdr:cNvPr id="409" name="楕円 408"/>
        <xdr:cNvSpPr/>
      </xdr:nvSpPr>
      <xdr:spPr>
        <a:xfrm>
          <a:off x="3746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28194</xdr:rowOff>
    </xdr:from>
    <xdr:to>
      <xdr:col>24</xdr:col>
      <xdr:colOff>63500</xdr:colOff>
      <xdr:row>105</xdr:row>
      <xdr:rowOff>67056</xdr:rowOff>
    </xdr:to>
    <xdr:cxnSp macro="">
      <xdr:nvCxnSpPr>
        <xdr:cNvPr id="410" name="直線コネクタ 409"/>
        <xdr:cNvCxnSpPr/>
      </xdr:nvCxnSpPr>
      <xdr:spPr>
        <a:xfrm>
          <a:off x="3797300" y="1803044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109982</xdr:rowOff>
    </xdr:from>
    <xdr:to>
      <xdr:col>15</xdr:col>
      <xdr:colOff>101600</xdr:colOff>
      <xdr:row>105</xdr:row>
      <xdr:rowOff>40132</xdr:rowOff>
    </xdr:to>
    <xdr:sp macro="" textlink="">
      <xdr:nvSpPr>
        <xdr:cNvPr id="411" name="楕円 410"/>
        <xdr:cNvSpPr/>
      </xdr:nvSpPr>
      <xdr:spPr>
        <a:xfrm>
          <a:off x="2857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160782</xdr:rowOff>
    </xdr:from>
    <xdr:to>
      <xdr:col>19</xdr:col>
      <xdr:colOff>177800</xdr:colOff>
      <xdr:row>105</xdr:row>
      <xdr:rowOff>28194</xdr:rowOff>
    </xdr:to>
    <xdr:cxnSp macro="">
      <xdr:nvCxnSpPr>
        <xdr:cNvPr id="412" name="直線コネクタ 411"/>
        <xdr:cNvCxnSpPr/>
      </xdr:nvCxnSpPr>
      <xdr:spPr>
        <a:xfrm>
          <a:off x="2908300" y="179915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68835</xdr:rowOff>
    </xdr:from>
    <xdr:to>
      <xdr:col>10</xdr:col>
      <xdr:colOff>165100</xdr:colOff>
      <xdr:row>104</xdr:row>
      <xdr:rowOff>170435</xdr:rowOff>
    </xdr:to>
    <xdr:sp macro="" textlink="">
      <xdr:nvSpPr>
        <xdr:cNvPr id="413" name="楕円 412"/>
        <xdr:cNvSpPr/>
      </xdr:nvSpPr>
      <xdr:spPr>
        <a:xfrm>
          <a:off x="1968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119635</xdr:rowOff>
    </xdr:from>
    <xdr:to>
      <xdr:col>15</xdr:col>
      <xdr:colOff>50800</xdr:colOff>
      <xdr:row>104</xdr:row>
      <xdr:rowOff>160782</xdr:rowOff>
    </xdr:to>
    <xdr:cxnSp macro="">
      <xdr:nvCxnSpPr>
        <xdr:cNvPr id="414" name="直線コネクタ 413"/>
        <xdr:cNvCxnSpPr/>
      </xdr:nvCxnSpPr>
      <xdr:spPr>
        <a:xfrm>
          <a:off x="2019300" y="179504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15" name="楕円 414"/>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119635</xdr:rowOff>
    </xdr:to>
    <xdr:cxnSp macro="">
      <xdr:nvCxnSpPr>
        <xdr:cNvPr id="416" name="直線コネクタ 415"/>
        <xdr:cNvCxnSpPr/>
      </xdr:nvCxnSpPr>
      <xdr:spPr>
        <a:xfrm>
          <a:off x="1130300" y="179070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118127</xdr:rowOff>
    </xdr:from>
    <xdr:ext cx="405111" cy="259045"/>
    <xdr:sp macro="" textlink="">
      <xdr:nvSpPr>
        <xdr:cNvPr id="417" name="n_1aveValue【港湾・漁港】&#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418" name="n_2aveValue【港湾・漁港】&#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19" name="n_3aveValue【港湾・漁港】&#10;有形固定資産減価償却率"/>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95521</xdr:rowOff>
    </xdr:from>
    <xdr:ext cx="405111" cy="259045"/>
    <xdr:sp macro="" textlink="">
      <xdr:nvSpPr>
        <xdr:cNvPr id="420" name="n_1mainValue【港湾・漁港】&#10;有形固定資産減価償却率"/>
        <xdr:cNvSpPr txBox="1"/>
      </xdr:nvSpPr>
      <xdr:spPr>
        <a:xfrm>
          <a:off x="3582044" y="1775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56659</xdr:rowOff>
    </xdr:from>
    <xdr:ext cx="405111" cy="259045"/>
    <xdr:sp macro="" textlink="">
      <xdr:nvSpPr>
        <xdr:cNvPr id="421" name="n_2mainValue【港湾・漁港】&#10;有形固定資産減価償却率"/>
        <xdr:cNvSpPr txBox="1"/>
      </xdr:nvSpPr>
      <xdr:spPr>
        <a:xfrm>
          <a:off x="2705744" y="1771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15512</xdr:rowOff>
    </xdr:from>
    <xdr:ext cx="405111" cy="259045"/>
    <xdr:sp macro="" textlink="">
      <xdr:nvSpPr>
        <xdr:cNvPr id="422" name="n_3mainValue【港湾・漁港】&#10;有形固定資産減価償却率"/>
        <xdr:cNvSpPr txBox="1"/>
      </xdr:nvSpPr>
      <xdr:spPr>
        <a:xfrm>
          <a:off x="1816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23" name="n_4mainValue【港湾・漁港】&#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5" name="テキスト ボックス 43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37" name="テキスト ボックス 43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39" name="テキスト ボックス 43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1" name="テキスト ボックス 44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3" name="テキスト ボックス 44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105136</xdr:rowOff>
    </xdr:from>
    <xdr:to>
      <xdr:col>54</xdr:col>
      <xdr:colOff>189865</xdr:colOff>
      <xdr:row>108</xdr:row>
      <xdr:rowOff>94126</xdr:rowOff>
    </xdr:to>
    <xdr:cxnSp macro="">
      <xdr:nvCxnSpPr>
        <xdr:cNvPr id="447" name="直線コネクタ 446"/>
        <xdr:cNvCxnSpPr/>
      </xdr:nvCxnSpPr>
      <xdr:spPr>
        <a:xfrm flipV="1">
          <a:off x="10476865" y="17078686"/>
          <a:ext cx="0" cy="15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97953</xdr:rowOff>
    </xdr:from>
    <xdr:ext cx="469744" cy="259045"/>
    <xdr:sp macro="" textlink="">
      <xdr:nvSpPr>
        <xdr:cNvPr id="448" name="【港湾・漁港】&#10;一人当たり有形固定資産（償却資産）額最小値テキスト"/>
        <xdr:cNvSpPr txBox="1"/>
      </xdr:nvSpPr>
      <xdr:spPr>
        <a:xfrm>
          <a:off x="10515600" y="186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94126</xdr:rowOff>
    </xdr:from>
    <xdr:to>
      <xdr:col>55</xdr:col>
      <xdr:colOff>88900</xdr:colOff>
      <xdr:row>108</xdr:row>
      <xdr:rowOff>94126</xdr:rowOff>
    </xdr:to>
    <xdr:cxnSp macro="">
      <xdr:nvCxnSpPr>
        <xdr:cNvPr id="449" name="直線コネクタ 448"/>
        <xdr:cNvCxnSpPr/>
      </xdr:nvCxnSpPr>
      <xdr:spPr>
        <a:xfrm>
          <a:off x="10388600" y="1861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51813</xdr:rowOff>
    </xdr:from>
    <xdr:ext cx="534377" cy="259045"/>
    <xdr:sp macro="" textlink="">
      <xdr:nvSpPr>
        <xdr:cNvPr id="450" name="【港湾・漁港】&#10;一人当たり有形固定資産（償却資産）額最大値テキスト"/>
        <xdr:cNvSpPr txBox="1"/>
      </xdr:nvSpPr>
      <xdr:spPr>
        <a:xfrm>
          <a:off x="10515600" y="16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105136</xdr:rowOff>
    </xdr:from>
    <xdr:to>
      <xdr:col>55</xdr:col>
      <xdr:colOff>88900</xdr:colOff>
      <xdr:row>99</xdr:row>
      <xdr:rowOff>105136</xdr:rowOff>
    </xdr:to>
    <xdr:cxnSp macro="">
      <xdr:nvCxnSpPr>
        <xdr:cNvPr id="451" name="直線コネクタ 450"/>
        <xdr:cNvCxnSpPr/>
      </xdr:nvCxnSpPr>
      <xdr:spPr>
        <a:xfrm>
          <a:off x="10388600" y="170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5656</xdr:rowOff>
    </xdr:from>
    <xdr:ext cx="534377" cy="259045"/>
    <xdr:sp macro="" textlink="">
      <xdr:nvSpPr>
        <xdr:cNvPr id="452" name="【港湾・漁港】&#10;一人当たり有形固定資産（償却資産）額平均値テキスト"/>
        <xdr:cNvSpPr txBox="1"/>
      </xdr:nvSpPr>
      <xdr:spPr>
        <a:xfrm>
          <a:off x="10515600" y="17665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27229</xdr:rowOff>
    </xdr:from>
    <xdr:to>
      <xdr:col>55</xdr:col>
      <xdr:colOff>50800</xdr:colOff>
      <xdr:row>103</xdr:row>
      <xdr:rowOff>128829</xdr:rowOff>
    </xdr:to>
    <xdr:sp macro="" textlink="">
      <xdr:nvSpPr>
        <xdr:cNvPr id="453" name="フローチャート: 判断 452"/>
        <xdr:cNvSpPr/>
      </xdr:nvSpPr>
      <xdr:spPr>
        <a:xfrm>
          <a:off x="10426700" y="1768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40202</xdr:rowOff>
    </xdr:from>
    <xdr:to>
      <xdr:col>50</xdr:col>
      <xdr:colOff>165100</xdr:colOff>
      <xdr:row>103</xdr:row>
      <xdr:rowOff>141802</xdr:rowOff>
    </xdr:to>
    <xdr:sp macro="" textlink="">
      <xdr:nvSpPr>
        <xdr:cNvPr id="454" name="フローチャート: 判断 453"/>
        <xdr:cNvSpPr/>
      </xdr:nvSpPr>
      <xdr:spPr>
        <a:xfrm>
          <a:off x="9588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148520</xdr:rowOff>
    </xdr:from>
    <xdr:to>
      <xdr:col>46</xdr:col>
      <xdr:colOff>38100</xdr:colOff>
      <xdr:row>104</xdr:row>
      <xdr:rowOff>78670</xdr:rowOff>
    </xdr:to>
    <xdr:sp macro="" textlink="">
      <xdr:nvSpPr>
        <xdr:cNvPr id="455" name="フローチャート: 判断 454"/>
        <xdr:cNvSpPr/>
      </xdr:nvSpPr>
      <xdr:spPr>
        <a:xfrm>
          <a:off x="8699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149320</xdr:rowOff>
    </xdr:from>
    <xdr:to>
      <xdr:col>41</xdr:col>
      <xdr:colOff>101600</xdr:colOff>
      <xdr:row>103</xdr:row>
      <xdr:rowOff>79470</xdr:rowOff>
    </xdr:to>
    <xdr:sp macro="" textlink="">
      <xdr:nvSpPr>
        <xdr:cNvPr id="456" name="フローチャート: 判断 455"/>
        <xdr:cNvSpPr/>
      </xdr:nvSpPr>
      <xdr:spPr>
        <a:xfrm>
          <a:off x="7810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94856</xdr:rowOff>
    </xdr:from>
    <xdr:to>
      <xdr:col>55</xdr:col>
      <xdr:colOff>50800</xdr:colOff>
      <xdr:row>101</xdr:row>
      <xdr:rowOff>25006</xdr:rowOff>
    </xdr:to>
    <xdr:sp macro="" textlink="">
      <xdr:nvSpPr>
        <xdr:cNvPr id="462" name="楕円 461"/>
        <xdr:cNvSpPr/>
      </xdr:nvSpPr>
      <xdr:spPr>
        <a:xfrm>
          <a:off x="10426700" y="172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117733</xdr:rowOff>
    </xdr:from>
    <xdr:ext cx="534377" cy="259045"/>
    <xdr:sp macro="" textlink="">
      <xdr:nvSpPr>
        <xdr:cNvPr id="463" name="【港湾・漁港】&#10;一人当たり有形固定資産（償却資産）額該当値テキスト"/>
        <xdr:cNvSpPr txBox="1"/>
      </xdr:nvSpPr>
      <xdr:spPr>
        <a:xfrm>
          <a:off x="10515600" y="170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106953</xdr:rowOff>
    </xdr:from>
    <xdr:to>
      <xdr:col>50</xdr:col>
      <xdr:colOff>165100</xdr:colOff>
      <xdr:row>101</xdr:row>
      <xdr:rowOff>37103</xdr:rowOff>
    </xdr:to>
    <xdr:sp macro="" textlink="">
      <xdr:nvSpPr>
        <xdr:cNvPr id="464" name="楕円 463"/>
        <xdr:cNvSpPr/>
      </xdr:nvSpPr>
      <xdr:spPr>
        <a:xfrm>
          <a:off x="9588500" y="172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145656</xdr:rowOff>
    </xdr:from>
    <xdr:to>
      <xdr:col>55</xdr:col>
      <xdr:colOff>0</xdr:colOff>
      <xdr:row>100</xdr:row>
      <xdr:rowOff>157753</xdr:rowOff>
    </xdr:to>
    <xdr:cxnSp macro="">
      <xdr:nvCxnSpPr>
        <xdr:cNvPr id="465" name="直線コネクタ 464"/>
        <xdr:cNvCxnSpPr/>
      </xdr:nvCxnSpPr>
      <xdr:spPr>
        <a:xfrm flipV="1">
          <a:off x="9639300" y="17290656"/>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122537</xdr:rowOff>
    </xdr:from>
    <xdr:to>
      <xdr:col>46</xdr:col>
      <xdr:colOff>38100</xdr:colOff>
      <xdr:row>101</xdr:row>
      <xdr:rowOff>52687</xdr:rowOff>
    </xdr:to>
    <xdr:sp macro="" textlink="">
      <xdr:nvSpPr>
        <xdr:cNvPr id="466" name="楕円 465"/>
        <xdr:cNvSpPr/>
      </xdr:nvSpPr>
      <xdr:spPr>
        <a:xfrm>
          <a:off x="8699500" y="17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157753</xdr:rowOff>
    </xdr:from>
    <xdr:to>
      <xdr:col>50</xdr:col>
      <xdr:colOff>114300</xdr:colOff>
      <xdr:row>101</xdr:row>
      <xdr:rowOff>1887</xdr:rowOff>
    </xdr:to>
    <xdr:cxnSp macro="">
      <xdr:nvCxnSpPr>
        <xdr:cNvPr id="467" name="直線コネクタ 466"/>
        <xdr:cNvCxnSpPr/>
      </xdr:nvCxnSpPr>
      <xdr:spPr>
        <a:xfrm flipV="1">
          <a:off x="8750300" y="17302753"/>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133108</xdr:rowOff>
    </xdr:from>
    <xdr:to>
      <xdr:col>41</xdr:col>
      <xdr:colOff>101600</xdr:colOff>
      <xdr:row>101</xdr:row>
      <xdr:rowOff>63258</xdr:rowOff>
    </xdr:to>
    <xdr:sp macro="" textlink="">
      <xdr:nvSpPr>
        <xdr:cNvPr id="468" name="楕円 467"/>
        <xdr:cNvSpPr/>
      </xdr:nvSpPr>
      <xdr:spPr>
        <a:xfrm>
          <a:off x="7810500" y="172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1887</xdr:rowOff>
    </xdr:from>
    <xdr:to>
      <xdr:col>45</xdr:col>
      <xdr:colOff>177800</xdr:colOff>
      <xdr:row>101</xdr:row>
      <xdr:rowOff>12458</xdr:rowOff>
    </xdr:to>
    <xdr:cxnSp macro="">
      <xdr:nvCxnSpPr>
        <xdr:cNvPr id="469" name="直線コネクタ 468"/>
        <xdr:cNvCxnSpPr/>
      </xdr:nvCxnSpPr>
      <xdr:spPr>
        <a:xfrm flipV="1">
          <a:off x="7861300" y="17318337"/>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138519</xdr:rowOff>
    </xdr:from>
    <xdr:to>
      <xdr:col>36</xdr:col>
      <xdr:colOff>165100</xdr:colOff>
      <xdr:row>101</xdr:row>
      <xdr:rowOff>68669</xdr:rowOff>
    </xdr:to>
    <xdr:sp macro="" textlink="">
      <xdr:nvSpPr>
        <xdr:cNvPr id="470" name="楕円 469"/>
        <xdr:cNvSpPr/>
      </xdr:nvSpPr>
      <xdr:spPr>
        <a:xfrm>
          <a:off x="6921500" y="172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12458</xdr:rowOff>
    </xdr:from>
    <xdr:to>
      <xdr:col>41</xdr:col>
      <xdr:colOff>50800</xdr:colOff>
      <xdr:row>101</xdr:row>
      <xdr:rowOff>17869</xdr:rowOff>
    </xdr:to>
    <xdr:cxnSp macro="">
      <xdr:nvCxnSpPr>
        <xdr:cNvPr id="471" name="直線コネクタ 470"/>
        <xdr:cNvCxnSpPr/>
      </xdr:nvCxnSpPr>
      <xdr:spPr>
        <a:xfrm flipV="1">
          <a:off x="6972300" y="1732890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132929</xdr:rowOff>
    </xdr:from>
    <xdr:ext cx="534377" cy="259045"/>
    <xdr:sp macro="" textlink="">
      <xdr:nvSpPr>
        <xdr:cNvPr id="472" name="n_1aveValue【港湾・漁港】&#10;一人当たり有形固定資産（償却資産）額"/>
        <xdr:cNvSpPr txBox="1"/>
      </xdr:nvSpPr>
      <xdr:spPr>
        <a:xfrm>
          <a:off x="9359411" y="177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69797</xdr:rowOff>
    </xdr:from>
    <xdr:ext cx="534377" cy="259045"/>
    <xdr:sp macro="" textlink="">
      <xdr:nvSpPr>
        <xdr:cNvPr id="473" name="n_2aveValue【港湾・漁港】&#10;一人当たり有形固定資産（償却資産）額"/>
        <xdr:cNvSpPr txBox="1"/>
      </xdr:nvSpPr>
      <xdr:spPr>
        <a:xfrm>
          <a:off x="84831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70597</xdr:rowOff>
    </xdr:from>
    <xdr:ext cx="534377" cy="259045"/>
    <xdr:sp macro="" textlink="">
      <xdr:nvSpPr>
        <xdr:cNvPr id="474" name="n_3aveValue【港湾・漁港】&#10;一人当たり有形固定資産（償却資産）額"/>
        <xdr:cNvSpPr txBox="1"/>
      </xdr:nvSpPr>
      <xdr:spPr>
        <a:xfrm>
          <a:off x="7594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53630</xdr:rowOff>
    </xdr:from>
    <xdr:ext cx="534377" cy="259045"/>
    <xdr:sp macro="" textlink="">
      <xdr:nvSpPr>
        <xdr:cNvPr id="475" name="n_1mainValue【港湾・漁港】&#10;一人当たり有形固定資産（償却資産）額"/>
        <xdr:cNvSpPr txBox="1"/>
      </xdr:nvSpPr>
      <xdr:spPr>
        <a:xfrm>
          <a:off x="9359411" y="170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69214</xdr:rowOff>
    </xdr:from>
    <xdr:ext cx="534377" cy="259045"/>
    <xdr:sp macro="" textlink="">
      <xdr:nvSpPr>
        <xdr:cNvPr id="476" name="n_2mainValue【港湾・漁港】&#10;一人当たり有形固定資産（償却資産）額"/>
        <xdr:cNvSpPr txBox="1"/>
      </xdr:nvSpPr>
      <xdr:spPr>
        <a:xfrm>
          <a:off x="8483111" y="170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79785</xdr:rowOff>
    </xdr:from>
    <xdr:ext cx="534377" cy="259045"/>
    <xdr:sp macro="" textlink="">
      <xdr:nvSpPr>
        <xdr:cNvPr id="477" name="n_3mainValue【港湾・漁港】&#10;一人当たり有形固定資産（償却資産）額"/>
        <xdr:cNvSpPr txBox="1"/>
      </xdr:nvSpPr>
      <xdr:spPr>
        <a:xfrm>
          <a:off x="7594111" y="170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85196</xdr:rowOff>
    </xdr:from>
    <xdr:ext cx="534377" cy="259045"/>
    <xdr:sp macro="" textlink="">
      <xdr:nvSpPr>
        <xdr:cNvPr id="478" name="n_4mainValue【港湾・漁港】&#10;一人当たり有形固定資産（償却資産）額"/>
        <xdr:cNvSpPr txBox="1"/>
      </xdr:nvSpPr>
      <xdr:spPr>
        <a:xfrm>
          <a:off x="6705111" y="170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503" name="直線コネクタ 502"/>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04"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05" name="直線コネクタ 504"/>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06"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7" name="直線コネクタ 50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508"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09" name="フローチャート: 判断 50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510" name="フローチャート: 判断 509"/>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11" name="フローチャート: 判断 510"/>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512" name="フローチャート: 判断 511"/>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513" name="フローチャート: 判断 512"/>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519" name="楕円 518"/>
        <xdr:cNvSpPr/>
      </xdr:nvSpPr>
      <xdr:spPr>
        <a:xfrm>
          <a:off x="16268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161942</xdr:rowOff>
    </xdr:from>
    <xdr:ext cx="405111" cy="259045"/>
    <xdr:sp macro="" textlink="">
      <xdr:nvSpPr>
        <xdr:cNvPr id="520" name="【認定こども園・幼稚園・保育所】&#10;有形固定資産減価償却率該当値テキスト"/>
        <xdr:cNvSpPr txBox="1"/>
      </xdr:nvSpPr>
      <xdr:spPr>
        <a:xfrm>
          <a:off x="16357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158750</xdr:rowOff>
    </xdr:from>
    <xdr:to>
      <xdr:col>81</xdr:col>
      <xdr:colOff>101600</xdr:colOff>
      <xdr:row>38</xdr:row>
      <xdr:rowOff>88900</xdr:rowOff>
    </xdr:to>
    <xdr:sp macro="" textlink="">
      <xdr:nvSpPr>
        <xdr:cNvPr id="521" name="楕円 520"/>
        <xdr:cNvSpPr/>
      </xdr:nvSpPr>
      <xdr:spPr>
        <a:xfrm>
          <a:off x="1543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38100</xdr:rowOff>
    </xdr:from>
    <xdr:to>
      <xdr:col>85</xdr:col>
      <xdr:colOff>127000</xdr:colOff>
      <xdr:row>38</xdr:row>
      <xdr:rowOff>62865</xdr:rowOff>
    </xdr:to>
    <xdr:cxnSp macro="">
      <xdr:nvCxnSpPr>
        <xdr:cNvPr id="522" name="直線コネクタ 521"/>
        <xdr:cNvCxnSpPr/>
      </xdr:nvCxnSpPr>
      <xdr:spPr>
        <a:xfrm>
          <a:off x="15481300" y="65532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523" name="楕円 522"/>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38100</xdr:rowOff>
    </xdr:to>
    <xdr:cxnSp macro="">
      <xdr:nvCxnSpPr>
        <xdr:cNvPr id="524" name="直線コネクタ 523"/>
        <xdr:cNvCxnSpPr/>
      </xdr:nvCxnSpPr>
      <xdr:spPr>
        <a:xfrm>
          <a:off x="14592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525" name="楕円 524"/>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38</xdr:row>
      <xdr:rowOff>9525</xdr:rowOff>
    </xdr:to>
    <xdr:cxnSp macro="">
      <xdr:nvCxnSpPr>
        <xdr:cNvPr id="526" name="直線コネクタ 525"/>
        <xdr:cNvCxnSpPr/>
      </xdr:nvCxnSpPr>
      <xdr:spPr>
        <a:xfrm>
          <a:off x="13703300" y="6484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31115</xdr:rowOff>
    </xdr:from>
    <xdr:to>
      <xdr:col>67</xdr:col>
      <xdr:colOff>101600</xdr:colOff>
      <xdr:row>37</xdr:row>
      <xdr:rowOff>132715</xdr:rowOff>
    </xdr:to>
    <xdr:sp macro="" textlink="">
      <xdr:nvSpPr>
        <xdr:cNvPr id="527" name="楕円 526"/>
        <xdr:cNvSpPr/>
      </xdr:nvSpPr>
      <xdr:spPr>
        <a:xfrm>
          <a:off x="12763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81915</xdr:rowOff>
    </xdr:from>
    <xdr:to>
      <xdr:col>71</xdr:col>
      <xdr:colOff>177800</xdr:colOff>
      <xdr:row>37</xdr:row>
      <xdr:rowOff>140970</xdr:rowOff>
    </xdr:to>
    <xdr:cxnSp macro="">
      <xdr:nvCxnSpPr>
        <xdr:cNvPr id="528" name="直線コネクタ 527"/>
        <xdr:cNvCxnSpPr/>
      </xdr:nvCxnSpPr>
      <xdr:spPr>
        <a:xfrm>
          <a:off x="12814300" y="64255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529"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30"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531"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532"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80027</xdr:rowOff>
    </xdr:from>
    <xdr:ext cx="405111" cy="259045"/>
    <xdr:sp macro="" textlink="">
      <xdr:nvSpPr>
        <xdr:cNvPr id="533" name="n_1main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534" name="n_2mainValue【認定こども園・幼稚園・保育所】&#10;有形固定資産減価償却率"/>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535" name="n_3mainValue【認定こども園・幼稚園・保育所】&#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123842</xdr:rowOff>
    </xdr:from>
    <xdr:ext cx="405111" cy="259045"/>
    <xdr:sp macro="" textlink="">
      <xdr:nvSpPr>
        <xdr:cNvPr id="536" name="n_4mainValue【認定こども園・幼稚園・保育所】&#10;有形固定資産減価償却率"/>
        <xdr:cNvSpPr txBox="1"/>
      </xdr:nvSpPr>
      <xdr:spPr>
        <a:xfrm>
          <a:off x="12611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8" name="テキスト ボックス 5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0" name="テキスト ボックス 5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2" name="テキスト ボックス 5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4" name="テキスト ボックス 5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6" name="テキスト ボックス 5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8" name="テキスト ボックス 5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560" name="直線コネクタ 559"/>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61"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62" name="直線コネクタ 561"/>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6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64" name="直線コネクタ 56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65"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66" name="フローチャート: 判断 56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67" name="フローチャート: 判断 56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568" name="フローチャート: 判断 567"/>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69" name="フローチャート: 判断 56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570" name="フローチャート: 判断 569"/>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86360</xdr:rowOff>
    </xdr:from>
    <xdr:to>
      <xdr:col>116</xdr:col>
      <xdr:colOff>114300</xdr:colOff>
      <xdr:row>37</xdr:row>
      <xdr:rowOff>16510</xdr:rowOff>
    </xdr:to>
    <xdr:sp macro="" textlink="">
      <xdr:nvSpPr>
        <xdr:cNvPr id="576" name="楕円 575"/>
        <xdr:cNvSpPr/>
      </xdr:nvSpPr>
      <xdr:spPr>
        <a:xfrm>
          <a:off x="22110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109237</xdr:rowOff>
    </xdr:from>
    <xdr:ext cx="469744" cy="259045"/>
    <xdr:sp macro="" textlink="">
      <xdr:nvSpPr>
        <xdr:cNvPr id="577" name="【認定こども園・幼稚園・保育所】&#10;一人当たり面積該当値テキスト"/>
        <xdr:cNvSpPr txBox="1"/>
      </xdr:nvSpPr>
      <xdr:spPr>
        <a:xfrm>
          <a:off x="22199600"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578" name="楕円 577"/>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99060</xdr:rowOff>
    </xdr:from>
    <xdr:to>
      <xdr:col>116</xdr:col>
      <xdr:colOff>63500</xdr:colOff>
      <xdr:row>36</xdr:row>
      <xdr:rowOff>137160</xdr:rowOff>
    </xdr:to>
    <xdr:cxnSp macro="">
      <xdr:nvCxnSpPr>
        <xdr:cNvPr id="579" name="直線コネクタ 578"/>
        <xdr:cNvCxnSpPr/>
      </xdr:nvCxnSpPr>
      <xdr:spPr>
        <a:xfrm>
          <a:off x="21323300" y="6271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55880</xdr:rowOff>
    </xdr:from>
    <xdr:to>
      <xdr:col>107</xdr:col>
      <xdr:colOff>101600</xdr:colOff>
      <xdr:row>36</xdr:row>
      <xdr:rowOff>157480</xdr:rowOff>
    </xdr:to>
    <xdr:sp macro="" textlink="">
      <xdr:nvSpPr>
        <xdr:cNvPr id="580" name="楕円 579"/>
        <xdr:cNvSpPr/>
      </xdr:nvSpPr>
      <xdr:spPr>
        <a:xfrm>
          <a:off x="20383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36</xdr:row>
      <xdr:rowOff>106680</xdr:rowOff>
    </xdr:to>
    <xdr:cxnSp macro="">
      <xdr:nvCxnSpPr>
        <xdr:cNvPr id="581" name="直線コネクタ 580"/>
        <xdr:cNvCxnSpPr/>
      </xdr:nvCxnSpPr>
      <xdr:spPr>
        <a:xfrm flipV="1">
          <a:off x="20434300" y="6271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63500</xdr:rowOff>
    </xdr:from>
    <xdr:to>
      <xdr:col>102</xdr:col>
      <xdr:colOff>165100</xdr:colOff>
      <xdr:row>36</xdr:row>
      <xdr:rowOff>165100</xdr:rowOff>
    </xdr:to>
    <xdr:sp macro="" textlink="">
      <xdr:nvSpPr>
        <xdr:cNvPr id="582" name="楕円 581"/>
        <xdr:cNvSpPr/>
      </xdr:nvSpPr>
      <xdr:spPr>
        <a:xfrm>
          <a:off x="19494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106680</xdr:rowOff>
    </xdr:from>
    <xdr:to>
      <xdr:col>107</xdr:col>
      <xdr:colOff>50800</xdr:colOff>
      <xdr:row>36</xdr:row>
      <xdr:rowOff>114300</xdr:rowOff>
    </xdr:to>
    <xdr:cxnSp macro="">
      <xdr:nvCxnSpPr>
        <xdr:cNvPr id="583" name="直線コネクタ 582"/>
        <xdr:cNvCxnSpPr/>
      </xdr:nvCxnSpPr>
      <xdr:spPr>
        <a:xfrm flipV="1">
          <a:off x="19545300" y="627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71120</xdr:rowOff>
    </xdr:from>
    <xdr:to>
      <xdr:col>98</xdr:col>
      <xdr:colOff>38100</xdr:colOff>
      <xdr:row>37</xdr:row>
      <xdr:rowOff>1270</xdr:rowOff>
    </xdr:to>
    <xdr:sp macro="" textlink="">
      <xdr:nvSpPr>
        <xdr:cNvPr id="584" name="楕円 583"/>
        <xdr:cNvSpPr/>
      </xdr:nvSpPr>
      <xdr:spPr>
        <a:xfrm>
          <a:off x="18605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114300</xdr:rowOff>
    </xdr:from>
    <xdr:to>
      <xdr:col>102</xdr:col>
      <xdr:colOff>114300</xdr:colOff>
      <xdr:row>36</xdr:row>
      <xdr:rowOff>121920</xdr:rowOff>
    </xdr:to>
    <xdr:cxnSp macro="">
      <xdr:nvCxnSpPr>
        <xdr:cNvPr id="585" name="直線コネクタ 584"/>
        <xdr:cNvCxnSpPr/>
      </xdr:nvCxnSpPr>
      <xdr:spPr>
        <a:xfrm flipV="1">
          <a:off x="18656300" y="628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586"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587"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88"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76217</xdr:rowOff>
    </xdr:from>
    <xdr:ext cx="469744" cy="259045"/>
    <xdr:sp macro="" textlink="">
      <xdr:nvSpPr>
        <xdr:cNvPr id="589" name="n_4aveValue【認定こども園・幼稚園・保育所】&#10;一人当たり面積"/>
        <xdr:cNvSpPr txBox="1"/>
      </xdr:nvSpPr>
      <xdr:spPr>
        <a:xfrm>
          <a:off x="18421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590"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2557</xdr:rowOff>
    </xdr:from>
    <xdr:ext cx="469744" cy="259045"/>
    <xdr:sp macro="" textlink="">
      <xdr:nvSpPr>
        <xdr:cNvPr id="591" name="n_2mainValue【認定こども園・幼稚園・保育所】&#10;一人当たり面積"/>
        <xdr:cNvSpPr txBox="1"/>
      </xdr:nvSpPr>
      <xdr:spPr>
        <a:xfrm>
          <a:off x="201994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10177</xdr:rowOff>
    </xdr:from>
    <xdr:ext cx="469744" cy="259045"/>
    <xdr:sp macro="" textlink="">
      <xdr:nvSpPr>
        <xdr:cNvPr id="592" name="n_3mainValue【認定こども園・幼稚園・保育所】&#10;一人当たり面積"/>
        <xdr:cNvSpPr txBox="1"/>
      </xdr:nvSpPr>
      <xdr:spPr>
        <a:xfrm>
          <a:off x="19310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17797</xdr:rowOff>
    </xdr:from>
    <xdr:ext cx="469744" cy="259045"/>
    <xdr:sp macro="" textlink="">
      <xdr:nvSpPr>
        <xdr:cNvPr id="593" name="n_4mainValue【認定こども園・幼稚園・保育所】&#10;一人当たり面積"/>
        <xdr:cNvSpPr txBox="1"/>
      </xdr:nvSpPr>
      <xdr:spPr>
        <a:xfrm>
          <a:off x="18421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6" name="テキスト ボックス 6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6" name="テキスト ボックス 6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618" name="直線コネクタ 617"/>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619"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620" name="直線コネクタ 619"/>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621"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622" name="直線コネクタ 621"/>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623"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624" name="フローチャート: 判断 623"/>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25" name="フローチャート: 判断 62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626" name="フローチャート: 判断 625"/>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627" name="フローチャート: 判断 626"/>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628" name="フローチャート: 判断 627"/>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44450</xdr:rowOff>
    </xdr:from>
    <xdr:to>
      <xdr:col>85</xdr:col>
      <xdr:colOff>177800</xdr:colOff>
      <xdr:row>56</xdr:row>
      <xdr:rowOff>146050</xdr:rowOff>
    </xdr:to>
    <xdr:sp macro="" textlink="">
      <xdr:nvSpPr>
        <xdr:cNvPr id="634" name="楕円 633"/>
        <xdr:cNvSpPr/>
      </xdr:nvSpPr>
      <xdr:spPr>
        <a:xfrm>
          <a:off x="16268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67327</xdr:rowOff>
    </xdr:from>
    <xdr:ext cx="405111" cy="259045"/>
    <xdr:sp macro="" textlink="">
      <xdr:nvSpPr>
        <xdr:cNvPr id="635" name="【学校施設】&#10;有形固定資産減価償却率該当値テキスト"/>
        <xdr:cNvSpPr txBox="1"/>
      </xdr:nvSpPr>
      <xdr:spPr>
        <a:xfrm>
          <a:off x="1635760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135890</xdr:rowOff>
    </xdr:from>
    <xdr:to>
      <xdr:col>81</xdr:col>
      <xdr:colOff>101600</xdr:colOff>
      <xdr:row>56</xdr:row>
      <xdr:rowOff>66040</xdr:rowOff>
    </xdr:to>
    <xdr:sp macro="" textlink="">
      <xdr:nvSpPr>
        <xdr:cNvPr id="636" name="楕円 635"/>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xdr:rowOff>
    </xdr:from>
    <xdr:to>
      <xdr:col>85</xdr:col>
      <xdr:colOff>127000</xdr:colOff>
      <xdr:row>56</xdr:row>
      <xdr:rowOff>95250</xdr:rowOff>
    </xdr:to>
    <xdr:cxnSp macro="">
      <xdr:nvCxnSpPr>
        <xdr:cNvPr id="637" name="直線コネクタ 636"/>
        <xdr:cNvCxnSpPr/>
      </xdr:nvCxnSpPr>
      <xdr:spPr>
        <a:xfrm>
          <a:off x="15481300" y="96164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162560</xdr:rowOff>
    </xdr:from>
    <xdr:to>
      <xdr:col>76</xdr:col>
      <xdr:colOff>165100</xdr:colOff>
      <xdr:row>57</xdr:row>
      <xdr:rowOff>92710</xdr:rowOff>
    </xdr:to>
    <xdr:sp macro="" textlink="">
      <xdr:nvSpPr>
        <xdr:cNvPr id="638" name="楕円 637"/>
        <xdr:cNvSpPr/>
      </xdr:nvSpPr>
      <xdr:spPr>
        <a:xfrm>
          <a:off x="1454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57</xdr:row>
      <xdr:rowOff>41910</xdr:rowOff>
    </xdr:to>
    <xdr:cxnSp macro="">
      <xdr:nvCxnSpPr>
        <xdr:cNvPr id="639" name="直線コネクタ 638"/>
        <xdr:cNvCxnSpPr/>
      </xdr:nvCxnSpPr>
      <xdr:spPr>
        <a:xfrm flipV="1">
          <a:off x="14592300" y="96164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82550</xdr:rowOff>
    </xdr:from>
    <xdr:to>
      <xdr:col>72</xdr:col>
      <xdr:colOff>38100</xdr:colOff>
      <xdr:row>57</xdr:row>
      <xdr:rowOff>12700</xdr:rowOff>
    </xdr:to>
    <xdr:sp macro="" textlink="">
      <xdr:nvSpPr>
        <xdr:cNvPr id="640" name="楕円 639"/>
        <xdr:cNvSpPr/>
      </xdr:nvSpPr>
      <xdr:spPr>
        <a:xfrm>
          <a:off x="13652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133350</xdr:rowOff>
    </xdr:from>
    <xdr:to>
      <xdr:col>76</xdr:col>
      <xdr:colOff>114300</xdr:colOff>
      <xdr:row>57</xdr:row>
      <xdr:rowOff>41910</xdr:rowOff>
    </xdr:to>
    <xdr:cxnSp macro="">
      <xdr:nvCxnSpPr>
        <xdr:cNvPr id="641" name="直線コネクタ 640"/>
        <xdr:cNvCxnSpPr/>
      </xdr:nvCxnSpPr>
      <xdr:spPr>
        <a:xfrm>
          <a:off x="13703300" y="97345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42" name="楕円 641"/>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133350</xdr:rowOff>
    </xdr:from>
    <xdr:to>
      <xdr:col>71</xdr:col>
      <xdr:colOff>177800</xdr:colOff>
      <xdr:row>57</xdr:row>
      <xdr:rowOff>102870</xdr:rowOff>
    </xdr:to>
    <xdr:cxnSp macro="">
      <xdr:nvCxnSpPr>
        <xdr:cNvPr id="643" name="直線コネクタ 642"/>
        <xdr:cNvCxnSpPr/>
      </xdr:nvCxnSpPr>
      <xdr:spPr>
        <a:xfrm flipV="1">
          <a:off x="12814300" y="97345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644"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645"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646"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163847</xdr:rowOff>
    </xdr:from>
    <xdr:ext cx="405111" cy="259045"/>
    <xdr:sp macro="" textlink="">
      <xdr:nvSpPr>
        <xdr:cNvPr id="647" name="n_4aveValue【学校施設】&#10;有形固定資産減価償却率"/>
        <xdr:cNvSpPr txBox="1"/>
      </xdr:nvSpPr>
      <xdr:spPr>
        <a:xfrm>
          <a:off x="126117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82567</xdr:rowOff>
    </xdr:from>
    <xdr:ext cx="405111" cy="259045"/>
    <xdr:sp macro="" textlink="">
      <xdr:nvSpPr>
        <xdr:cNvPr id="648" name="n_1mainValue【学校施設】&#10;有形固定資産減価償却率"/>
        <xdr:cNvSpPr txBox="1"/>
      </xdr:nvSpPr>
      <xdr:spPr>
        <a:xfrm>
          <a:off x="152660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109237</xdr:rowOff>
    </xdr:from>
    <xdr:ext cx="405111" cy="259045"/>
    <xdr:sp macro="" textlink="">
      <xdr:nvSpPr>
        <xdr:cNvPr id="649" name="n_2mainValue【学校施設】&#10;有形固定資産減価償却率"/>
        <xdr:cNvSpPr txBox="1"/>
      </xdr:nvSpPr>
      <xdr:spPr>
        <a:xfrm>
          <a:off x="14389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29227</xdr:rowOff>
    </xdr:from>
    <xdr:ext cx="405111" cy="259045"/>
    <xdr:sp macro="" textlink="">
      <xdr:nvSpPr>
        <xdr:cNvPr id="650" name="n_3mainValue【学校施設】&#10;有形固定資産減価償却率"/>
        <xdr:cNvSpPr txBox="1"/>
      </xdr:nvSpPr>
      <xdr:spPr>
        <a:xfrm>
          <a:off x="13500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651" name="n_4mainValue【学校施設】&#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2" name="テキスト ボックス 6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3" name="直線コネクタ 6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4" name="テキスト ボックス 6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5" name="直線コネクタ 6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6" name="テキスト ボックス 6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7" name="直線コネクタ 6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8" name="テキスト ボックス 6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9" name="直線コネクタ 6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0" name="テキスト ボックス 6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1" name="直線コネクタ 6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2" name="テキスト ボックス 6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676" name="直線コネクタ 67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67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678" name="直線コネクタ 67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67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680" name="直線コネクタ 67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681"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82" name="フローチャート: 判断 68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683" name="フローチャート: 判断 68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684" name="フローチャート: 判断 68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85" name="フローチャート: 判断 68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686" name="フローチャート: 判断 68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85090</xdr:rowOff>
    </xdr:from>
    <xdr:to>
      <xdr:col>116</xdr:col>
      <xdr:colOff>114300</xdr:colOff>
      <xdr:row>60</xdr:row>
      <xdr:rowOff>15240</xdr:rowOff>
    </xdr:to>
    <xdr:sp macro="" textlink="">
      <xdr:nvSpPr>
        <xdr:cNvPr id="692" name="楕円 691"/>
        <xdr:cNvSpPr/>
      </xdr:nvSpPr>
      <xdr:spPr>
        <a:xfrm>
          <a:off x="221107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107967</xdr:rowOff>
    </xdr:from>
    <xdr:ext cx="469744" cy="259045"/>
    <xdr:sp macro="" textlink="">
      <xdr:nvSpPr>
        <xdr:cNvPr id="693" name="【学校施設】&#10;一人当たり面積該当値テキスト"/>
        <xdr:cNvSpPr txBox="1"/>
      </xdr:nvSpPr>
      <xdr:spPr>
        <a:xfrm>
          <a:off x="22199600" y="1005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114300</xdr:rowOff>
    </xdr:from>
    <xdr:to>
      <xdr:col>112</xdr:col>
      <xdr:colOff>38100</xdr:colOff>
      <xdr:row>60</xdr:row>
      <xdr:rowOff>44450</xdr:rowOff>
    </xdr:to>
    <xdr:sp macro="" textlink="">
      <xdr:nvSpPr>
        <xdr:cNvPr id="694" name="楕円 693"/>
        <xdr:cNvSpPr/>
      </xdr:nvSpPr>
      <xdr:spPr>
        <a:xfrm>
          <a:off x="212725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135890</xdr:rowOff>
    </xdr:from>
    <xdr:to>
      <xdr:col>116</xdr:col>
      <xdr:colOff>63500</xdr:colOff>
      <xdr:row>59</xdr:row>
      <xdr:rowOff>165100</xdr:rowOff>
    </xdr:to>
    <xdr:cxnSp macro="">
      <xdr:nvCxnSpPr>
        <xdr:cNvPr id="695" name="直線コネクタ 694"/>
        <xdr:cNvCxnSpPr/>
      </xdr:nvCxnSpPr>
      <xdr:spPr>
        <a:xfrm flipV="1">
          <a:off x="21323300" y="1025144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66040</xdr:rowOff>
    </xdr:from>
    <xdr:to>
      <xdr:col>107</xdr:col>
      <xdr:colOff>101600</xdr:colOff>
      <xdr:row>60</xdr:row>
      <xdr:rowOff>167640</xdr:rowOff>
    </xdr:to>
    <xdr:sp macro="" textlink="">
      <xdr:nvSpPr>
        <xdr:cNvPr id="696" name="楕円 695"/>
        <xdr:cNvSpPr/>
      </xdr:nvSpPr>
      <xdr:spPr>
        <a:xfrm>
          <a:off x="203835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165100</xdr:rowOff>
    </xdr:from>
    <xdr:to>
      <xdr:col>111</xdr:col>
      <xdr:colOff>177800</xdr:colOff>
      <xdr:row>60</xdr:row>
      <xdr:rowOff>116840</xdr:rowOff>
    </xdr:to>
    <xdr:cxnSp macro="">
      <xdr:nvCxnSpPr>
        <xdr:cNvPr id="697" name="直線コネクタ 696"/>
        <xdr:cNvCxnSpPr/>
      </xdr:nvCxnSpPr>
      <xdr:spPr>
        <a:xfrm flipV="1">
          <a:off x="20434300" y="10280650"/>
          <a:ext cx="889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80010</xdr:rowOff>
    </xdr:from>
    <xdr:to>
      <xdr:col>102</xdr:col>
      <xdr:colOff>165100</xdr:colOff>
      <xdr:row>61</xdr:row>
      <xdr:rowOff>10160</xdr:rowOff>
    </xdr:to>
    <xdr:sp macro="" textlink="">
      <xdr:nvSpPr>
        <xdr:cNvPr id="698" name="楕円 697"/>
        <xdr:cNvSpPr/>
      </xdr:nvSpPr>
      <xdr:spPr>
        <a:xfrm>
          <a:off x="194945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116840</xdr:rowOff>
    </xdr:from>
    <xdr:to>
      <xdr:col>107</xdr:col>
      <xdr:colOff>50800</xdr:colOff>
      <xdr:row>60</xdr:row>
      <xdr:rowOff>130810</xdr:rowOff>
    </xdr:to>
    <xdr:cxnSp macro="">
      <xdr:nvCxnSpPr>
        <xdr:cNvPr id="699" name="直線コネクタ 698"/>
        <xdr:cNvCxnSpPr/>
      </xdr:nvCxnSpPr>
      <xdr:spPr>
        <a:xfrm flipV="1">
          <a:off x="19545300" y="1040384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62230</xdr:rowOff>
    </xdr:from>
    <xdr:to>
      <xdr:col>98</xdr:col>
      <xdr:colOff>38100</xdr:colOff>
      <xdr:row>60</xdr:row>
      <xdr:rowOff>163830</xdr:rowOff>
    </xdr:to>
    <xdr:sp macro="" textlink="">
      <xdr:nvSpPr>
        <xdr:cNvPr id="700" name="楕円 699"/>
        <xdr:cNvSpPr/>
      </xdr:nvSpPr>
      <xdr:spPr>
        <a:xfrm>
          <a:off x="186055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113030</xdr:rowOff>
    </xdr:from>
    <xdr:to>
      <xdr:col>102</xdr:col>
      <xdr:colOff>114300</xdr:colOff>
      <xdr:row>60</xdr:row>
      <xdr:rowOff>130810</xdr:rowOff>
    </xdr:to>
    <xdr:cxnSp macro="">
      <xdr:nvCxnSpPr>
        <xdr:cNvPr id="701" name="直線コネクタ 700"/>
        <xdr:cNvCxnSpPr/>
      </xdr:nvCxnSpPr>
      <xdr:spPr>
        <a:xfrm>
          <a:off x="18656300" y="1040003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702"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703"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704"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705" name="n_4aveValue【学校施設】&#10;一人当たり面積"/>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60977</xdr:rowOff>
    </xdr:from>
    <xdr:ext cx="469744" cy="259045"/>
    <xdr:sp macro="" textlink="">
      <xdr:nvSpPr>
        <xdr:cNvPr id="706" name="n_1mainValue【学校施設】&#10;一人当たり面積"/>
        <xdr:cNvSpPr txBox="1"/>
      </xdr:nvSpPr>
      <xdr:spPr>
        <a:xfrm>
          <a:off x="21075727" y="100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12717</xdr:rowOff>
    </xdr:from>
    <xdr:ext cx="469744" cy="259045"/>
    <xdr:sp macro="" textlink="">
      <xdr:nvSpPr>
        <xdr:cNvPr id="707" name="n_2mainValue【学校施設】&#10;一人当たり面積"/>
        <xdr:cNvSpPr txBox="1"/>
      </xdr:nvSpPr>
      <xdr:spPr>
        <a:xfrm>
          <a:off x="20199427" y="101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26687</xdr:rowOff>
    </xdr:from>
    <xdr:ext cx="469744" cy="259045"/>
    <xdr:sp macro="" textlink="">
      <xdr:nvSpPr>
        <xdr:cNvPr id="708" name="n_3mainValue【学校施設】&#10;一人当たり面積"/>
        <xdr:cNvSpPr txBox="1"/>
      </xdr:nvSpPr>
      <xdr:spPr>
        <a:xfrm>
          <a:off x="19310427" y="1014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8907</xdr:rowOff>
    </xdr:from>
    <xdr:ext cx="469744" cy="259045"/>
    <xdr:sp macro="" textlink="">
      <xdr:nvSpPr>
        <xdr:cNvPr id="709" name="n_4mainValue【学校施設】&#10;一人当たり面積"/>
        <xdr:cNvSpPr txBox="1"/>
      </xdr:nvSpPr>
      <xdr:spPr>
        <a:xfrm>
          <a:off x="18421427" y="101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2" name="テキスト ボックス 72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0" name="テキスト ボックス 72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734" name="直線コネクタ 733"/>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6" name="直線コネクタ 73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737"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738" name="直線コネクタ 737"/>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739"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740" name="フローチャート: 判断 739"/>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741" name="フローチャート: 判断 740"/>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742" name="フローチャート: 判断 741"/>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43" name="フローチャート: 判断 742"/>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744" name="フローチャート: 判断 743"/>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750" name="楕円 749"/>
        <xdr:cNvSpPr/>
      </xdr:nvSpPr>
      <xdr:spPr>
        <a:xfrm>
          <a:off x="16268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108602</xdr:rowOff>
    </xdr:from>
    <xdr:ext cx="405111" cy="259045"/>
    <xdr:sp macro="" textlink="">
      <xdr:nvSpPr>
        <xdr:cNvPr id="751" name="【児童館】&#10;有形固定資産減価償却率該当値テキスト"/>
        <xdr:cNvSpPr txBox="1"/>
      </xdr:nvSpPr>
      <xdr:spPr>
        <a:xfrm>
          <a:off x="16357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752" name="楕円 751"/>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91439</xdr:rowOff>
    </xdr:to>
    <xdr:cxnSp macro="">
      <xdr:nvCxnSpPr>
        <xdr:cNvPr id="753" name="直線コネクタ 752"/>
        <xdr:cNvCxnSpPr/>
      </xdr:nvCxnSpPr>
      <xdr:spPr>
        <a:xfrm flipV="1">
          <a:off x="15481300" y="14068425"/>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754" name="楕円 753"/>
        <xdr:cNvSpPr/>
      </xdr:nvSpPr>
      <xdr:spPr>
        <a:xfrm>
          <a:off x="14541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91439</xdr:rowOff>
    </xdr:to>
    <xdr:cxnSp macro="">
      <xdr:nvCxnSpPr>
        <xdr:cNvPr id="755" name="直線コネクタ 754"/>
        <xdr:cNvCxnSpPr/>
      </xdr:nvCxnSpPr>
      <xdr:spPr>
        <a:xfrm>
          <a:off x="14592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56" name="楕円 755"/>
        <xdr:cNvSpPr/>
      </xdr:nvSpPr>
      <xdr:spPr>
        <a:xfrm>
          <a:off x="13652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30480</xdr:rowOff>
    </xdr:from>
    <xdr:to>
      <xdr:col>76</xdr:col>
      <xdr:colOff>114300</xdr:colOff>
      <xdr:row>82</xdr:row>
      <xdr:rowOff>53339</xdr:rowOff>
    </xdr:to>
    <xdr:cxnSp macro="">
      <xdr:nvCxnSpPr>
        <xdr:cNvPr id="757" name="直線コネクタ 756"/>
        <xdr:cNvCxnSpPr/>
      </xdr:nvCxnSpPr>
      <xdr:spPr>
        <a:xfrm>
          <a:off x="13703300" y="14089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107314</xdr:rowOff>
    </xdr:from>
    <xdr:to>
      <xdr:col>67</xdr:col>
      <xdr:colOff>101600</xdr:colOff>
      <xdr:row>82</xdr:row>
      <xdr:rowOff>37464</xdr:rowOff>
    </xdr:to>
    <xdr:sp macro="" textlink="">
      <xdr:nvSpPr>
        <xdr:cNvPr id="758" name="楕円 757"/>
        <xdr:cNvSpPr/>
      </xdr:nvSpPr>
      <xdr:spPr>
        <a:xfrm>
          <a:off x="12763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158114</xdr:rowOff>
    </xdr:from>
    <xdr:to>
      <xdr:col>71</xdr:col>
      <xdr:colOff>177800</xdr:colOff>
      <xdr:row>82</xdr:row>
      <xdr:rowOff>30480</xdr:rowOff>
    </xdr:to>
    <xdr:cxnSp macro="">
      <xdr:nvCxnSpPr>
        <xdr:cNvPr id="759" name="直線コネクタ 758"/>
        <xdr:cNvCxnSpPr/>
      </xdr:nvCxnSpPr>
      <xdr:spPr>
        <a:xfrm>
          <a:off x="12814300" y="14045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760"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761"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62"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763"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764" name="n_1main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65" name="n_2mainValue【児童館】&#10;有形固定資産減価償却率"/>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66" name="n_3mainValue【児童館】&#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767" name="n_4mainValue【児童館】&#10;有形固定資産減価償却率"/>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8" name="直線コネクタ 7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9" name="テキスト ボックス 7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0" name="直線コネクタ 7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1" name="テキスト ボックス 7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2" name="直線コネクタ 7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3" name="テキスト ボックス 7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4" name="直線コネクタ 7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5" name="テキスト ボックス 7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6" name="直線コネクタ 7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7" name="テキスト ボックス 7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8" name="直線コネクタ 7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9" name="テキスト ボックス 7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93" name="直線コネクタ 792"/>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94"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95" name="直線コネクタ 794"/>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96"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97" name="直線コネクタ 796"/>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98"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99" name="フローチャート: 判断 798"/>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0" name="フローチャート: 判断 799"/>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801" name="フローチャート: 判断 800"/>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02" name="フローチャート: 判断 801"/>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803" name="フローチャート: 判断 802"/>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9" name="楕円 808"/>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810"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811" name="楕円 810"/>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84</xdr:row>
      <xdr:rowOff>54429</xdr:rowOff>
    </xdr:to>
    <xdr:cxnSp macro="">
      <xdr:nvCxnSpPr>
        <xdr:cNvPr id="812" name="直線コネクタ 811"/>
        <xdr:cNvCxnSpPr/>
      </xdr:nvCxnSpPr>
      <xdr:spPr>
        <a:xfrm flipV="1">
          <a:off x="21323300" y="143256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813" name="楕円 812"/>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814" name="直線コネクタ 813"/>
        <xdr:cNvCxnSpPr/>
      </xdr:nvCxnSpPr>
      <xdr:spPr>
        <a:xfrm>
          <a:off x="20434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15" name="楕円 814"/>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816" name="直線コネクタ 815"/>
        <xdr:cNvCxnSpPr/>
      </xdr:nvCxnSpPr>
      <xdr:spPr>
        <a:xfrm>
          <a:off x="19545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36286</xdr:rowOff>
    </xdr:from>
    <xdr:to>
      <xdr:col>98</xdr:col>
      <xdr:colOff>38100</xdr:colOff>
      <xdr:row>84</xdr:row>
      <xdr:rowOff>137886</xdr:rowOff>
    </xdr:to>
    <xdr:sp macro="" textlink="">
      <xdr:nvSpPr>
        <xdr:cNvPr id="817" name="楕円 816"/>
        <xdr:cNvSpPr/>
      </xdr:nvSpPr>
      <xdr:spPr>
        <a:xfrm>
          <a:off x="18605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87086</xdr:rowOff>
    </xdr:to>
    <xdr:cxnSp macro="">
      <xdr:nvCxnSpPr>
        <xdr:cNvPr id="818" name="直線コネクタ 817"/>
        <xdr:cNvCxnSpPr/>
      </xdr:nvCxnSpPr>
      <xdr:spPr>
        <a:xfrm flipV="1">
          <a:off x="18656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19"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820"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821"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822"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823"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824" name="n_2main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825" name="n_3main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129013</xdr:rowOff>
    </xdr:from>
    <xdr:ext cx="469744" cy="259045"/>
    <xdr:sp macro="" textlink="">
      <xdr:nvSpPr>
        <xdr:cNvPr id="826" name="n_4mainValue【児童館】&#10;一人当たり面積"/>
        <xdr:cNvSpPr txBox="1"/>
      </xdr:nvSpPr>
      <xdr:spPr>
        <a:xfrm>
          <a:off x="18421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852" name="直線コネクタ 851"/>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853"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854" name="直線コネクタ 853"/>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855"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856" name="直線コネクタ 855"/>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857"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58" name="フローチャート: 判断 857"/>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59" name="フローチャート: 判断 858"/>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860" name="フローチャート: 判断 859"/>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61" name="フローチャート: 判断 860"/>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862" name="フローチャート: 判断 861"/>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868" name="楕円 867"/>
        <xdr:cNvSpPr/>
      </xdr:nvSpPr>
      <xdr:spPr>
        <a:xfrm>
          <a:off x="16268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869" name="【公民館】&#10;有形固定資産減価償却率該当値テキスト"/>
        <xdr:cNvSpPr txBox="1"/>
      </xdr:nvSpPr>
      <xdr:spPr>
        <a:xfrm>
          <a:off x="16357600"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870" name="楕円 869"/>
        <xdr:cNvSpPr/>
      </xdr:nvSpPr>
      <xdr:spPr>
        <a:xfrm>
          <a:off x="1543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15784</xdr:rowOff>
    </xdr:to>
    <xdr:cxnSp macro="">
      <xdr:nvCxnSpPr>
        <xdr:cNvPr id="871" name="直線コネクタ 870"/>
        <xdr:cNvCxnSpPr/>
      </xdr:nvCxnSpPr>
      <xdr:spPr>
        <a:xfrm>
          <a:off x="15481300" y="183348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76019</xdr:rowOff>
    </xdr:from>
    <xdr:to>
      <xdr:col>76</xdr:col>
      <xdr:colOff>165100</xdr:colOff>
      <xdr:row>107</xdr:row>
      <xdr:rowOff>6169</xdr:rowOff>
    </xdr:to>
    <xdr:sp macro="" textlink="">
      <xdr:nvSpPr>
        <xdr:cNvPr id="872" name="楕円 871"/>
        <xdr:cNvSpPr/>
      </xdr:nvSpPr>
      <xdr:spPr>
        <a:xfrm>
          <a:off x="14541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126819</xdr:rowOff>
    </xdr:from>
    <xdr:to>
      <xdr:col>81</xdr:col>
      <xdr:colOff>50800</xdr:colOff>
      <xdr:row>106</xdr:row>
      <xdr:rowOff>161108</xdr:rowOff>
    </xdr:to>
    <xdr:cxnSp macro="">
      <xdr:nvCxnSpPr>
        <xdr:cNvPr id="873" name="直線コネクタ 872"/>
        <xdr:cNvCxnSpPr/>
      </xdr:nvCxnSpPr>
      <xdr:spPr>
        <a:xfrm>
          <a:off x="14592300" y="183005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74" name="楕円 873"/>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126819</xdr:rowOff>
    </xdr:to>
    <xdr:cxnSp macro="">
      <xdr:nvCxnSpPr>
        <xdr:cNvPr id="875" name="直線コネクタ 874"/>
        <xdr:cNvCxnSpPr/>
      </xdr:nvCxnSpPr>
      <xdr:spPr>
        <a:xfrm>
          <a:off x="13703300" y="182711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876" name="楕円 875"/>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97427</xdr:rowOff>
    </xdr:to>
    <xdr:cxnSp macro="">
      <xdr:nvCxnSpPr>
        <xdr:cNvPr id="877" name="直線コネクタ 876"/>
        <xdr:cNvCxnSpPr/>
      </xdr:nvCxnSpPr>
      <xdr:spPr>
        <a:xfrm>
          <a:off x="12814300" y="182368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78"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879"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80"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881"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31585</xdr:rowOff>
    </xdr:from>
    <xdr:ext cx="405111" cy="259045"/>
    <xdr:sp macro="" textlink="">
      <xdr:nvSpPr>
        <xdr:cNvPr id="882" name="n_1mainValue【公民館】&#10;有形固定資産減価償却率"/>
        <xdr:cNvSpPr txBox="1"/>
      </xdr:nvSpPr>
      <xdr:spPr>
        <a:xfrm>
          <a:off x="15266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168746</xdr:rowOff>
    </xdr:from>
    <xdr:ext cx="405111" cy="259045"/>
    <xdr:sp macro="" textlink="">
      <xdr:nvSpPr>
        <xdr:cNvPr id="883" name="n_2mainValue【公民館】&#10;有形固定資産減価償却率"/>
        <xdr:cNvSpPr txBox="1"/>
      </xdr:nvSpPr>
      <xdr:spPr>
        <a:xfrm>
          <a:off x="14389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84" name="n_3mainValue【公民館】&#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885" name="n_4mainValue【公民館】&#10;有形固定資産減価償却率"/>
        <xdr:cNvSpPr txBox="1"/>
      </xdr:nvSpPr>
      <xdr:spPr>
        <a:xfrm>
          <a:off x="12611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909" name="直線コネクタ 908"/>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0"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1" name="直線コネクタ 91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91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913" name="直線コネクタ 91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4"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6" name="フローチャート: 判断 91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7" name="フローチャート: 判断 91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18" name="フローチャート: 判断 917"/>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19" name="フローチャート: 判断 918"/>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925" name="楕円 924"/>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926" name="【公民館】&#10;一人当たり面積該当値テキスト"/>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927" name="楕円 926"/>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91439</xdr:rowOff>
    </xdr:to>
    <xdr:cxnSp macro="">
      <xdr:nvCxnSpPr>
        <xdr:cNvPr id="928" name="直線コネクタ 927"/>
        <xdr:cNvCxnSpPr/>
      </xdr:nvCxnSpPr>
      <xdr:spPr>
        <a:xfrm>
          <a:off x="21323300" y="18265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9" name="楕円 928"/>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99061</xdr:rowOff>
    </xdr:to>
    <xdr:cxnSp macro="">
      <xdr:nvCxnSpPr>
        <xdr:cNvPr id="930" name="直線コネクタ 929"/>
        <xdr:cNvCxnSpPr/>
      </xdr:nvCxnSpPr>
      <xdr:spPr>
        <a:xfrm flipV="1">
          <a:off x="20434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1" name="楕円 930"/>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99061</xdr:rowOff>
    </xdr:to>
    <xdr:cxnSp macro="">
      <xdr:nvCxnSpPr>
        <xdr:cNvPr id="932" name="直線コネクタ 931"/>
        <xdr:cNvCxnSpPr/>
      </xdr:nvCxnSpPr>
      <xdr:spPr>
        <a:xfrm>
          <a:off x="19545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933" name="楕円 932"/>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106680</xdr:rowOff>
    </xdr:to>
    <xdr:cxnSp macro="">
      <xdr:nvCxnSpPr>
        <xdr:cNvPr id="934" name="直線コネクタ 933"/>
        <xdr:cNvCxnSpPr/>
      </xdr:nvCxnSpPr>
      <xdr:spPr>
        <a:xfrm flipV="1">
          <a:off x="18656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35"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6"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37"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938"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939" name="n_1mainValue【公民館】&#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40"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942" name="n_4mainValue【公民館】&#10;一人当たり面積"/>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に関して、住民一人当たり面積は、保育所の民間移管に伴い前年度を下回っている。園児・児童生徒の総数は年々減少しつつあり、「伊勢市公共施設等総合管理計画」の施設類型ごとの管理に関する基本的な方針において、「伊勢市の就学前の子どもの教育・保育に関する施設整備計画」及び「伊勢市立小中学校適正規模化・適正配置基本計画」の考え方に基づき、整理統合、更新する施設の複合化などを検討し、施設の総合管理を行うこととしている。</a:t>
          </a:r>
        </a:p>
        <a:p>
          <a:r>
            <a:rPr kumimoji="1" lang="ja-JP" altLang="en-US" sz="1300">
              <a:latin typeface="ＭＳ Ｐゴシック" panose="020B0600070205080204" pitchFamily="50" charset="-128"/>
              <a:ea typeface="ＭＳ Ｐゴシック" panose="020B0600070205080204" pitchFamily="50" charset="-128"/>
            </a:rPr>
            <a:t>　公民館については老朽化が進行しつつあるが、「伊勢市公共施設等総合管理計画」の施設類型ごとの管理に関する基本的な方針において、今後の更新にあたっては、地域への譲渡等も含め、施設の複合化や集約化等を検討し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125,462
124,367
208.35
50,676,233
50,140,146
359,302
29,873,524
57,121,674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4" name="楕円 73"/>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21788</xdr:rowOff>
    </xdr:from>
    <xdr:ext cx="405111" cy="259045"/>
    <xdr:sp macro="" textlink="">
      <xdr:nvSpPr>
        <xdr:cNvPr id="75" name="【図書館】&#10;有形固定資産減価償却率該当値テキスト"/>
        <xdr:cNvSpPr txBox="1"/>
      </xdr:nvSpPr>
      <xdr:spPr>
        <a:xfrm>
          <a:off x="4673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94161</xdr:rowOff>
    </xdr:to>
    <xdr:cxnSp macro="">
      <xdr:nvCxnSpPr>
        <xdr:cNvPr id="77" name="直線コネクタ 76"/>
        <xdr:cNvCxnSpPr/>
      </xdr:nvCxnSpPr>
      <xdr:spPr>
        <a:xfrm>
          <a:off x="3797300" y="640515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147864</xdr:rowOff>
    </xdr:from>
    <xdr:to>
      <xdr:col>15</xdr:col>
      <xdr:colOff>101600</xdr:colOff>
      <xdr:row>37</xdr:row>
      <xdr:rowOff>78014</xdr:rowOff>
    </xdr:to>
    <xdr:sp macro="" textlink="">
      <xdr:nvSpPr>
        <xdr:cNvPr id="78" name="楕円 77"/>
        <xdr:cNvSpPr/>
      </xdr:nvSpPr>
      <xdr:spPr>
        <a:xfrm>
          <a:off x="2857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61504</xdr:rowOff>
    </xdr:to>
    <xdr:cxnSp macro="">
      <xdr:nvCxnSpPr>
        <xdr:cNvPr id="79" name="直線コネクタ 78"/>
        <xdr:cNvCxnSpPr/>
      </xdr:nvCxnSpPr>
      <xdr:spPr>
        <a:xfrm>
          <a:off x="2908300" y="63708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80" name="楕円 79"/>
        <xdr:cNvSpPr/>
      </xdr:nvSpPr>
      <xdr:spPr>
        <a:xfrm>
          <a:off x="1968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164374</xdr:rowOff>
    </xdr:from>
    <xdr:to>
      <xdr:col>15</xdr:col>
      <xdr:colOff>50800</xdr:colOff>
      <xdr:row>37</xdr:row>
      <xdr:rowOff>27214</xdr:rowOff>
    </xdr:to>
    <xdr:cxnSp macro="">
      <xdr:nvCxnSpPr>
        <xdr:cNvPr id="81" name="直線コネクタ 80"/>
        <xdr:cNvCxnSpPr/>
      </xdr:nvCxnSpPr>
      <xdr:spPr>
        <a:xfrm>
          <a:off x="2019300" y="633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77651</xdr:rowOff>
    </xdr:from>
    <xdr:to>
      <xdr:col>6</xdr:col>
      <xdr:colOff>38100</xdr:colOff>
      <xdr:row>37</xdr:row>
      <xdr:rowOff>7801</xdr:rowOff>
    </xdr:to>
    <xdr:sp macro="" textlink="">
      <xdr:nvSpPr>
        <xdr:cNvPr id="82" name="楕円 81"/>
        <xdr:cNvSpPr/>
      </xdr:nvSpPr>
      <xdr:spPr>
        <a:xfrm>
          <a:off x="1079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128451</xdr:rowOff>
    </xdr:from>
    <xdr:to>
      <xdr:col>10</xdr:col>
      <xdr:colOff>114300</xdr:colOff>
      <xdr:row>36</xdr:row>
      <xdr:rowOff>164374</xdr:rowOff>
    </xdr:to>
    <xdr:cxnSp macro="">
      <xdr:nvCxnSpPr>
        <xdr:cNvPr id="83" name="直線コネクタ 82"/>
        <xdr:cNvCxnSpPr/>
      </xdr:nvCxnSpPr>
      <xdr:spPr>
        <a:xfrm>
          <a:off x="1130300" y="63006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88" name="n_1main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94541</xdr:rowOff>
    </xdr:from>
    <xdr:ext cx="405111" cy="259045"/>
    <xdr:sp macro="" textlink="">
      <xdr:nvSpPr>
        <xdr:cNvPr id="89" name="n_2mainValue【図書館】&#10;有形固定資産減価償却率"/>
        <xdr:cNvSpPr txBox="1"/>
      </xdr:nvSpPr>
      <xdr:spPr>
        <a:xfrm>
          <a:off x="2705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90" name="n_3mainValue【図書館】&#10;有形固定資産減価償却率"/>
        <xdr:cNvSpPr txBox="1"/>
      </xdr:nvSpPr>
      <xdr:spPr>
        <a:xfrm>
          <a:off x="1816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24328</xdr:rowOff>
    </xdr:from>
    <xdr:ext cx="405111" cy="259045"/>
    <xdr:sp macro="" textlink="">
      <xdr:nvSpPr>
        <xdr:cNvPr id="91" name="n_4mainValue【図書館】&#10;有形固定資産減価償却率"/>
        <xdr:cNvSpPr txBox="1"/>
      </xdr:nvSpPr>
      <xdr:spPr>
        <a:xfrm>
          <a:off x="927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20"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31" name="楕円 13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3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3" name="楕円 132"/>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88900</xdr:rowOff>
    </xdr:to>
    <xdr:cxnSp macro="">
      <xdr:nvCxnSpPr>
        <xdr:cNvPr id="134" name="直線コネクタ 133"/>
        <xdr:cNvCxnSpPr/>
      </xdr:nvCxnSpPr>
      <xdr:spPr>
        <a:xfrm>
          <a:off x="9639300" y="660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88900</xdr:rowOff>
    </xdr:to>
    <xdr:cxnSp macro="">
      <xdr:nvCxnSpPr>
        <xdr:cNvPr id="136" name="直線コネクタ 135"/>
        <xdr:cNvCxnSpPr/>
      </xdr:nvCxnSpPr>
      <xdr:spPr>
        <a:xfrm>
          <a:off x="8750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50800</xdr:rowOff>
    </xdr:from>
    <xdr:to>
      <xdr:col>41</xdr:col>
      <xdr:colOff>101600</xdr:colOff>
      <xdr:row>38</xdr:row>
      <xdr:rowOff>152400</xdr:rowOff>
    </xdr:to>
    <xdr:sp macro="" textlink="">
      <xdr:nvSpPr>
        <xdr:cNvPr id="137" name="楕円 136"/>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101600</xdr:rowOff>
    </xdr:to>
    <xdr:cxnSp macro="">
      <xdr:nvCxnSpPr>
        <xdr:cNvPr id="138" name="直線コネクタ 137"/>
        <xdr:cNvCxnSpPr/>
      </xdr:nvCxnSpPr>
      <xdr:spPr>
        <a:xfrm flipV="1">
          <a:off x="78613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39" name="楕円 138"/>
        <xdr:cNvSpPr/>
      </xdr:nvSpPr>
      <xdr:spPr>
        <a:xfrm>
          <a:off x="692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101600</xdr:rowOff>
    </xdr:from>
    <xdr:to>
      <xdr:col>41</xdr:col>
      <xdr:colOff>50800</xdr:colOff>
      <xdr:row>38</xdr:row>
      <xdr:rowOff>101600</xdr:rowOff>
    </xdr:to>
    <xdr:cxnSp macro="">
      <xdr:nvCxnSpPr>
        <xdr:cNvPr id="140" name="直線コネクタ 139"/>
        <xdr:cNvCxnSpPr/>
      </xdr:nvCxnSpPr>
      <xdr:spPr>
        <a:xfrm>
          <a:off x="69723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45"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6"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7" name="n_3main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8" name="n_4main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9" name="楕円 188"/>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90" name="【体育館・プール】&#10;有形固定資産減価償却率該当値テキスト"/>
        <xdr:cNvSpPr txBox="1"/>
      </xdr:nvSpPr>
      <xdr:spPr>
        <a:xfrm>
          <a:off x="4673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91" name="楕円 190"/>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1905</xdr:rowOff>
    </xdr:to>
    <xdr:cxnSp macro="">
      <xdr:nvCxnSpPr>
        <xdr:cNvPr id="192" name="直線コネクタ 191"/>
        <xdr:cNvCxnSpPr/>
      </xdr:nvCxnSpPr>
      <xdr:spPr>
        <a:xfrm flipV="1">
          <a:off x="3797300" y="106127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193" name="楕円 192"/>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1905</xdr:rowOff>
    </xdr:to>
    <xdr:cxnSp macro="">
      <xdr:nvCxnSpPr>
        <xdr:cNvPr id="194" name="直線コネクタ 193"/>
        <xdr:cNvCxnSpPr/>
      </xdr:nvCxnSpPr>
      <xdr:spPr>
        <a:xfrm>
          <a:off x="2908300" y="1061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5" name="楕円 194"/>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61</xdr:row>
      <xdr:rowOff>154305</xdr:rowOff>
    </xdr:to>
    <xdr:cxnSp macro="">
      <xdr:nvCxnSpPr>
        <xdr:cNvPr id="196" name="直線コネクタ 195"/>
        <xdr:cNvCxnSpPr/>
      </xdr:nvCxnSpPr>
      <xdr:spPr>
        <a:xfrm>
          <a:off x="2019300" y="1020889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7" name="楕円 196"/>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62</xdr:row>
      <xdr:rowOff>22860</xdr:rowOff>
    </xdr:to>
    <xdr:cxnSp macro="">
      <xdr:nvCxnSpPr>
        <xdr:cNvPr id="198" name="直線コネクタ 197"/>
        <xdr:cNvCxnSpPr/>
      </xdr:nvCxnSpPr>
      <xdr:spPr>
        <a:xfrm flipV="1">
          <a:off x="1130300" y="10208895"/>
          <a:ext cx="889000" cy="4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203" name="n_1mainValue【体育館・プール】&#10;有形固定資産減価償却率"/>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204" name="n_2mainValue【体育館・プール】&#10;有形固定資産減価償却率"/>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5" name="n_3main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6" name="n_4mainValue【体育館・プール】&#10;有形固定資産減価償却率"/>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6" name="楕円 245"/>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7" name="【体育館・プール】&#10;一人当たり面積該当値テキスト"/>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48" name="楕円 247"/>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140970</xdr:rowOff>
    </xdr:to>
    <xdr:cxnSp macro="">
      <xdr:nvCxnSpPr>
        <xdr:cNvPr id="249" name="直線コネクタ 248"/>
        <xdr:cNvCxnSpPr/>
      </xdr:nvCxnSpPr>
      <xdr:spPr>
        <a:xfrm flipV="1">
          <a:off x="9639300" y="10767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50" name="楕円 249"/>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140970</xdr:rowOff>
    </xdr:to>
    <xdr:cxnSp macro="">
      <xdr:nvCxnSpPr>
        <xdr:cNvPr id="251" name="直線コネクタ 250"/>
        <xdr:cNvCxnSpPr/>
      </xdr:nvCxnSpPr>
      <xdr:spPr>
        <a:xfrm>
          <a:off x="8750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93980</xdr:rowOff>
    </xdr:from>
    <xdr:to>
      <xdr:col>41</xdr:col>
      <xdr:colOff>101600</xdr:colOff>
      <xdr:row>63</xdr:row>
      <xdr:rowOff>24130</xdr:rowOff>
    </xdr:to>
    <xdr:sp macro="" textlink="">
      <xdr:nvSpPr>
        <xdr:cNvPr id="252" name="楕円 251"/>
        <xdr:cNvSpPr/>
      </xdr:nvSpPr>
      <xdr:spPr>
        <a:xfrm>
          <a:off x="781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62</xdr:row>
      <xdr:rowOff>144780</xdr:rowOff>
    </xdr:to>
    <xdr:cxnSp macro="">
      <xdr:nvCxnSpPr>
        <xdr:cNvPr id="253" name="直線コネクタ 252"/>
        <xdr:cNvCxnSpPr/>
      </xdr:nvCxnSpPr>
      <xdr:spPr>
        <a:xfrm flipV="1">
          <a:off x="7861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109220</xdr:rowOff>
    </xdr:from>
    <xdr:to>
      <xdr:col>36</xdr:col>
      <xdr:colOff>165100</xdr:colOff>
      <xdr:row>63</xdr:row>
      <xdr:rowOff>39370</xdr:rowOff>
    </xdr:to>
    <xdr:sp macro="" textlink="">
      <xdr:nvSpPr>
        <xdr:cNvPr id="254" name="楕円 253"/>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144780</xdr:rowOff>
    </xdr:from>
    <xdr:to>
      <xdr:col>41</xdr:col>
      <xdr:colOff>50800</xdr:colOff>
      <xdr:row>62</xdr:row>
      <xdr:rowOff>160020</xdr:rowOff>
    </xdr:to>
    <xdr:cxnSp macro="">
      <xdr:nvCxnSpPr>
        <xdr:cNvPr id="255" name="直線コネクタ 254"/>
        <xdr:cNvCxnSpPr/>
      </xdr:nvCxnSpPr>
      <xdr:spPr>
        <a:xfrm flipV="1">
          <a:off x="6972300" y="10774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60" name="n_1mainValue【体育館・プール】&#10;一人当たり面積"/>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61" name="n_2mainValue【体育館・プール】&#10;一人当たり面積"/>
        <xdr:cNvSpPr txBox="1"/>
      </xdr:nvSpPr>
      <xdr:spPr>
        <a:xfrm>
          <a:off x="8515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15257</xdr:rowOff>
    </xdr:from>
    <xdr:ext cx="469744" cy="259045"/>
    <xdr:sp macro="" textlink="">
      <xdr:nvSpPr>
        <xdr:cNvPr id="262" name="n_3mainValue【体育館・プール】&#10;一人当たり面積"/>
        <xdr:cNvSpPr txBox="1"/>
      </xdr:nvSpPr>
      <xdr:spPr>
        <a:xfrm>
          <a:off x="7626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30497</xdr:rowOff>
    </xdr:from>
    <xdr:ext cx="469744" cy="259045"/>
    <xdr:sp macro="" textlink="">
      <xdr:nvSpPr>
        <xdr:cNvPr id="263" name="n_4mainValue【体育館・プール】&#10;一人当たり面積"/>
        <xdr:cNvSpPr txBox="1"/>
      </xdr:nvSpPr>
      <xdr:spPr>
        <a:xfrm>
          <a:off x="6737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60452</xdr:rowOff>
    </xdr:from>
    <xdr:to>
      <xdr:col>24</xdr:col>
      <xdr:colOff>114300</xdr:colOff>
      <xdr:row>80</xdr:row>
      <xdr:rowOff>162052</xdr:rowOff>
    </xdr:to>
    <xdr:sp macro="" textlink="">
      <xdr:nvSpPr>
        <xdr:cNvPr id="302" name="楕円 301"/>
        <xdr:cNvSpPr/>
      </xdr:nvSpPr>
      <xdr:spPr>
        <a:xfrm>
          <a:off x="45847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83329</xdr:rowOff>
    </xdr:from>
    <xdr:ext cx="405111" cy="259045"/>
    <xdr:sp macro="" textlink="">
      <xdr:nvSpPr>
        <xdr:cNvPr id="303" name="【福祉施設】&#10;有形固定資産減価償却率該当値テキスト"/>
        <xdr:cNvSpPr txBox="1"/>
      </xdr:nvSpPr>
      <xdr:spPr>
        <a:xfrm>
          <a:off x="4673600" y="1362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macro="" textlink="">
      <xdr:nvSpPr>
        <xdr:cNvPr id="304" name="楕円 303"/>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111252</xdr:rowOff>
    </xdr:to>
    <xdr:cxnSp macro="">
      <xdr:nvCxnSpPr>
        <xdr:cNvPr id="305" name="直線コネクタ 304"/>
        <xdr:cNvCxnSpPr/>
      </xdr:nvCxnSpPr>
      <xdr:spPr>
        <a:xfrm>
          <a:off x="3797300" y="137678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103887</xdr:rowOff>
    </xdr:from>
    <xdr:to>
      <xdr:col>15</xdr:col>
      <xdr:colOff>101600</xdr:colOff>
      <xdr:row>80</xdr:row>
      <xdr:rowOff>34037</xdr:rowOff>
    </xdr:to>
    <xdr:sp macro="" textlink="">
      <xdr:nvSpPr>
        <xdr:cNvPr id="306" name="楕円 305"/>
        <xdr:cNvSpPr/>
      </xdr:nvSpPr>
      <xdr:spPr>
        <a:xfrm>
          <a:off x="2857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154687</xdr:rowOff>
    </xdr:from>
    <xdr:to>
      <xdr:col>19</xdr:col>
      <xdr:colOff>177800</xdr:colOff>
      <xdr:row>80</xdr:row>
      <xdr:rowOff>51815</xdr:rowOff>
    </xdr:to>
    <xdr:cxnSp macro="">
      <xdr:nvCxnSpPr>
        <xdr:cNvPr id="307" name="直線コネクタ 306"/>
        <xdr:cNvCxnSpPr/>
      </xdr:nvCxnSpPr>
      <xdr:spPr>
        <a:xfrm>
          <a:off x="2908300" y="13699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65024</xdr:rowOff>
    </xdr:from>
    <xdr:to>
      <xdr:col>10</xdr:col>
      <xdr:colOff>165100</xdr:colOff>
      <xdr:row>79</xdr:row>
      <xdr:rowOff>166624</xdr:rowOff>
    </xdr:to>
    <xdr:sp macro="" textlink="">
      <xdr:nvSpPr>
        <xdr:cNvPr id="308" name="楕円 307"/>
        <xdr:cNvSpPr/>
      </xdr:nvSpPr>
      <xdr:spPr>
        <a:xfrm>
          <a:off x="1968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115824</xdr:rowOff>
    </xdr:from>
    <xdr:to>
      <xdr:col>15</xdr:col>
      <xdr:colOff>50800</xdr:colOff>
      <xdr:row>79</xdr:row>
      <xdr:rowOff>154687</xdr:rowOff>
    </xdr:to>
    <xdr:cxnSp macro="">
      <xdr:nvCxnSpPr>
        <xdr:cNvPr id="309" name="直線コネクタ 308"/>
        <xdr:cNvCxnSpPr/>
      </xdr:nvCxnSpPr>
      <xdr:spPr>
        <a:xfrm>
          <a:off x="2019300" y="136603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167894</xdr:rowOff>
    </xdr:from>
    <xdr:to>
      <xdr:col>6</xdr:col>
      <xdr:colOff>38100</xdr:colOff>
      <xdr:row>79</xdr:row>
      <xdr:rowOff>98044</xdr:rowOff>
    </xdr:to>
    <xdr:sp macro="" textlink="">
      <xdr:nvSpPr>
        <xdr:cNvPr id="310" name="楕円 309"/>
        <xdr:cNvSpPr/>
      </xdr:nvSpPr>
      <xdr:spPr>
        <a:xfrm>
          <a:off x="1079500" y="135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47244</xdr:rowOff>
    </xdr:from>
    <xdr:to>
      <xdr:col>10</xdr:col>
      <xdr:colOff>114300</xdr:colOff>
      <xdr:row>79</xdr:row>
      <xdr:rowOff>115824</xdr:rowOff>
    </xdr:to>
    <xdr:cxnSp macro="">
      <xdr:nvCxnSpPr>
        <xdr:cNvPr id="311" name="直線コネクタ 310"/>
        <xdr:cNvCxnSpPr/>
      </xdr:nvCxnSpPr>
      <xdr:spPr>
        <a:xfrm>
          <a:off x="1130300" y="135917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125747</xdr:rowOff>
    </xdr:from>
    <xdr:ext cx="405111" cy="259045"/>
    <xdr:sp macro="" textlink="">
      <xdr:nvSpPr>
        <xdr:cNvPr id="315" name="n_4aveValue【福祉施設】&#10;有形固定資産減価償却率"/>
        <xdr:cNvSpPr txBox="1"/>
      </xdr:nvSpPr>
      <xdr:spPr>
        <a:xfrm>
          <a:off x="927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119142</xdr:rowOff>
    </xdr:from>
    <xdr:ext cx="405111" cy="259045"/>
    <xdr:sp macro="" textlink="">
      <xdr:nvSpPr>
        <xdr:cNvPr id="316" name="n_1mainValue【福祉施設】&#10;有形固定資産減価償却率"/>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317" name="n_2mainValue【福祉施設】&#10;有形固定資産減価償却率"/>
        <xdr:cNvSpPr txBox="1"/>
      </xdr:nvSpPr>
      <xdr:spPr>
        <a:xfrm>
          <a:off x="2705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11701</xdr:rowOff>
    </xdr:from>
    <xdr:ext cx="405111" cy="259045"/>
    <xdr:sp macro="" textlink="">
      <xdr:nvSpPr>
        <xdr:cNvPr id="318" name="n_3mainValue【福祉施設】&#10;有形固定資産減価償却率"/>
        <xdr:cNvSpPr txBox="1"/>
      </xdr:nvSpPr>
      <xdr:spPr>
        <a:xfrm>
          <a:off x="1816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319" name="n_4mainValue【福祉施設】&#10;有形固定資産減価償却率"/>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48"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6350</xdr:rowOff>
    </xdr:from>
    <xdr:to>
      <xdr:col>55</xdr:col>
      <xdr:colOff>50800</xdr:colOff>
      <xdr:row>81</xdr:row>
      <xdr:rowOff>107950</xdr:rowOff>
    </xdr:to>
    <xdr:sp macro="" textlink="">
      <xdr:nvSpPr>
        <xdr:cNvPr id="359" name="楕円 358"/>
        <xdr:cNvSpPr/>
      </xdr:nvSpPr>
      <xdr:spPr>
        <a:xfrm>
          <a:off x="10426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29227</xdr:rowOff>
    </xdr:from>
    <xdr:ext cx="469744" cy="259045"/>
    <xdr:sp macro="" textlink="">
      <xdr:nvSpPr>
        <xdr:cNvPr id="360" name="【福祉施設】&#10;一人当たり面積該当値テキスト"/>
        <xdr:cNvSpPr txBox="1"/>
      </xdr:nvSpPr>
      <xdr:spPr>
        <a:xfrm>
          <a:off x="10515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19050</xdr:rowOff>
    </xdr:from>
    <xdr:to>
      <xdr:col>50</xdr:col>
      <xdr:colOff>165100</xdr:colOff>
      <xdr:row>81</xdr:row>
      <xdr:rowOff>120650</xdr:rowOff>
    </xdr:to>
    <xdr:sp macro="" textlink="">
      <xdr:nvSpPr>
        <xdr:cNvPr id="361" name="楕円 360"/>
        <xdr:cNvSpPr/>
      </xdr:nvSpPr>
      <xdr:spPr>
        <a:xfrm>
          <a:off x="9588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57150</xdr:rowOff>
    </xdr:from>
    <xdr:to>
      <xdr:col>55</xdr:col>
      <xdr:colOff>0</xdr:colOff>
      <xdr:row>81</xdr:row>
      <xdr:rowOff>69850</xdr:rowOff>
    </xdr:to>
    <xdr:cxnSp macro="">
      <xdr:nvCxnSpPr>
        <xdr:cNvPr id="362" name="直線コネクタ 361"/>
        <xdr:cNvCxnSpPr/>
      </xdr:nvCxnSpPr>
      <xdr:spPr>
        <a:xfrm flipV="1">
          <a:off x="9639300" y="1394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114300</xdr:rowOff>
    </xdr:from>
    <xdr:to>
      <xdr:col>46</xdr:col>
      <xdr:colOff>38100</xdr:colOff>
      <xdr:row>81</xdr:row>
      <xdr:rowOff>44450</xdr:rowOff>
    </xdr:to>
    <xdr:sp macro="" textlink="">
      <xdr:nvSpPr>
        <xdr:cNvPr id="363" name="楕円 362"/>
        <xdr:cNvSpPr/>
      </xdr:nvSpPr>
      <xdr:spPr>
        <a:xfrm>
          <a:off x="8699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165100</xdr:rowOff>
    </xdr:from>
    <xdr:to>
      <xdr:col>50</xdr:col>
      <xdr:colOff>114300</xdr:colOff>
      <xdr:row>81</xdr:row>
      <xdr:rowOff>69850</xdr:rowOff>
    </xdr:to>
    <xdr:cxnSp macro="">
      <xdr:nvCxnSpPr>
        <xdr:cNvPr id="364" name="直線コネクタ 363"/>
        <xdr:cNvCxnSpPr/>
      </xdr:nvCxnSpPr>
      <xdr:spPr>
        <a:xfrm>
          <a:off x="8750300" y="1388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88900</xdr:rowOff>
    </xdr:from>
    <xdr:to>
      <xdr:col>41</xdr:col>
      <xdr:colOff>101600</xdr:colOff>
      <xdr:row>81</xdr:row>
      <xdr:rowOff>19050</xdr:rowOff>
    </xdr:to>
    <xdr:sp macro="" textlink="">
      <xdr:nvSpPr>
        <xdr:cNvPr id="365" name="楕円 364"/>
        <xdr:cNvSpPr/>
      </xdr:nvSpPr>
      <xdr:spPr>
        <a:xfrm>
          <a:off x="7810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139700</xdr:rowOff>
    </xdr:from>
    <xdr:to>
      <xdr:col>45</xdr:col>
      <xdr:colOff>177800</xdr:colOff>
      <xdr:row>80</xdr:row>
      <xdr:rowOff>165100</xdr:rowOff>
    </xdr:to>
    <xdr:cxnSp macro="">
      <xdr:nvCxnSpPr>
        <xdr:cNvPr id="366" name="直線コネクタ 365"/>
        <xdr:cNvCxnSpPr/>
      </xdr:nvCxnSpPr>
      <xdr:spPr>
        <a:xfrm>
          <a:off x="7861300" y="1385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101600</xdr:rowOff>
    </xdr:from>
    <xdr:to>
      <xdr:col>36</xdr:col>
      <xdr:colOff>165100</xdr:colOff>
      <xdr:row>81</xdr:row>
      <xdr:rowOff>31750</xdr:rowOff>
    </xdr:to>
    <xdr:sp macro="" textlink="">
      <xdr:nvSpPr>
        <xdr:cNvPr id="367" name="楕円 366"/>
        <xdr:cNvSpPr/>
      </xdr:nvSpPr>
      <xdr:spPr>
        <a:xfrm>
          <a:off x="692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139700</xdr:rowOff>
    </xdr:from>
    <xdr:to>
      <xdr:col>41</xdr:col>
      <xdr:colOff>50800</xdr:colOff>
      <xdr:row>80</xdr:row>
      <xdr:rowOff>152400</xdr:rowOff>
    </xdr:to>
    <xdr:cxnSp macro="">
      <xdr:nvCxnSpPr>
        <xdr:cNvPr id="368" name="直線コネクタ 367"/>
        <xdr:cNvCxnSpPr/>
      </xdr:nvCxnSpPr>
      <xdr:spPr>
        <a:xfrm flipV="1">
          <a:off x="6972300" y="1385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69"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1"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143527</xdr:rowOff>
    </xdr:from>
    <xdr:ext cx="469744" cy="259045"/>
    <xdr:sp macro="" textlink="">
      <xdr:nvSpPr>
        <xdr:cNvPr id="372" name="n_4aveValue【福祉施設】&#10;一人当たり面積"/>
        <xdr:cNvSpPr txBox="1"/>
      </xdr:nvSpPr>
      <xdr:spPr>
        <a:xfrm>
          <a:off x="6737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137177</xdr:rowOff>
    </xdr:from>
    <xdr:ext cx="469744" cy="259045"/>
    <xdr:sp macro="" textlink="">
      <xdr:nvSpPr>
        <xdr:cNvPr id="373" name="n_1mainValue【福祉施設】&#10;一人当たり面積"/>
        <xdr:cNvSpPr txBox="1"/>
      </xdr:nvSpPr>
      <xdr:spPr>
        <a:xfrm>
          <a:off x="9391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60977</xdr:rowOff>
    </xdr:from>
    <xdr:ext cx="469744" cy="259045"/>
    <xdr:sp macro="" textlink="">
      <xdr:nvSpPr>
        <xdr:cNvPr id="374" name="n_2mainValue【福祉施設】&#10;一人当たり面積"/>
        <xdr:cNvSpPr txBox="1"/>
      </xdr:nvSpPr>
      <xdr:spPr>
        <a:xfrm>
          <a:off x="85154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35577</xdr:rowOff>
    </xdr:from>
    <xdr:ext cx="469744" cy="259045"/>
    <xdr:sp macro="" textlink="">
      <xdr:nvSpPr>
        <xdr:cNvPr id="375" name="n_3mainValue【福祉施設】&#10;一人当たり面積"/>
        <xdr:cNvSpPr txBox="1"/>
      </xdr:nvSpPr>
      <xdr:spPr>
        <a:xfrm>
          <a:off x="76264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48277</xdr:rowOff>
    </xdr:from>
    <xdr:ext cx="469744" cy="259045"/>
    <xdr:sp macro="" textlink="">
      <xdr:nvSpPr>
        <xdr:cNvPr id="376" name="n_4mainValue【福祉施設】&#10;一人当たり面積"/>
        <xdr:cNvSpPr txBox="1"/>
      </xdr:nvSpPr>
      <xdr:spPr>
        <a:xfrm>
          <a:off x="6737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7"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18" name="楕円 417"/>
        <xdr:cNvSpPr/>
      </xdr:nvSpPr>
      <xdr:spPr>
        <a:xfrm>
          <a:off x="4584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82204</xdr:rowOff>
    </xdr:from>
    <xdr:ext cx="405111" cy="259045"/>
    <xdr:sp macro="" textlink="">
      <xdr:nvSpPr>
        <xdr:cNvPr id="419" name="【市民会館】&#10;有形固定資産減価償却率該当値テキスト"/>
        <xdr:cNvSpPr txBox="1"/>
      </xdr:nvSpPr>
      <xdr:spPr>
        <a:xfrm>
          <a:off x="4673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111942</xdr:rowOff>
    </xdr:from>
    <xdr:to>
      <xdr:col>20</xdr:col>
      <xdr:colOff>38100</xdr:colOff>
      <xdr:row>105</xdr:row>
      <xdr:rowOff>42092</xdr:rowOff>
    </xdr:to>
    <xdr:sp macro="" textlink="">
      <xdr:nvSpPr>
        <xdr:cNvPr id="420" name="楕円 419"/>
        <xdr:cNvSpPr/>
      </xdr:nvSpPr>
      <xdr:spPr>
        <a:xfrm>
          <a:off x="3746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154577</xdr:rowOff>
    </xdr:from>
    <xdr:to>
      <xdr:col>24</xdr:col>
      <xdr:colOff>63500</xdr:colOff>
      <xdr:row>104</xdr:row>
      <xdr:rowOff>162742</xdr:rowOff>
    </xdr:to>
    <xdr:cxnSp macro="">
      <xdr:nvCxnSpPr>
        <xdr:cNvPr id="421" name="直線コネクタ 420"/>
        <xdr:cNvCxnSpPr/>
      </xdr:nvCxnSpPr>
      <xdr:spPr>
        <a:xfrm flipV="1">
          <a:off x="3797300" y="1798537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77651</xdr:rowOff>
    </xdr:from>
    <xdr:to>
      <xdr:col>15</xdr:col>
      <xdr:colOff>101600</xdr:colOff>
      <xdr:row>105</xdr:row>
      <xdr:rowOff>7801</xdr:rowOff>
    </xdr:to>
    <xdr:sp macro="" textlink="">
      <xdr:nvSpPr>
        <xdr:cNvPr id="422" name="楕円 421"/>
        <xdr:cNvSpPr/>
      </xdr:nvSpPr>
      <xdr:spPr>
        <a:xfrm>
          <a:off x="2857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128451</xdr:rowOff>
    </xdr:from>
    <xdr:to>
      <xdr:col>19</xdr:col>
      <xdr:colOff>177800</xdr:colOff>
      <xdr:row>104</xdr:row>
      <xdr:rowOff>162742</xdr:rowOff>
    </xdr:to>
    <xdr:cxnSp macro="">
      <xdr:nvCxnSpPr>
        <xdr:cNvPr id="423" name="直線コネクタ 422"/>
        <xdr:cNvCxnSpPr/>
      </xdr:nvCxnSpPr>
      <xdr:spPr>
        <a:xfrm>
          <a:off x="2908300" y="1795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4" name="楕円 423"/>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128451</xdr:rowOff>
    </xdr:to>
    <xdr:cxnSp macro="">
      <xdr:nvCxnSpPr>
        <xdr:cNvPr id="425" name="直線コネクタ 424"/>
        <xdr:cNvCxnSpPr/>
      </xdr:nvCxnSpPr>
      <xdr:spPr>
        <a:xfrm>
          <a:off x="2019300" y="179184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6" name="楕円 425"/>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87630</xdr:rowOff>
    </xdr:to>
    <xdr:cxnSp macro="">
      <xdr:nvCxnSpPr>
        <xdr:cNvPr id="427" name="直線コネクタ 426"/>
        <xdr:cNvCxnSpPr/>
      </xdr:nvCxnSpPr>
      <xdr:spPr>
        <a:xfrm>
          <a:off x="1130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2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33219</xdr:rowOff>
    </xdr:from>
    <xdr:ext cx="405111" cy="259045"/>
    <xdr:sp macro="" textlink="">
      <xdr:nvSpPr>
        <xdr:cNvPr id="432" name="n_1main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170378</xdr:rowOff>
    </xdr:from>
    <xdr:ext cx="405111" cy="259045"/>
    <xdr:sp macro="" textlink="">
      <xdr:nvSpPr>
        <xdr:cNvPr id="433" name="n_2mainValue【市民会館】&#10;有形固定資産減価償却率"/>
        <xdr:cNvSpPr txBox="1"/>
      </xdr:nvSpPr>
      <xdr:spPr>
        <a:xfrm>
          <a:off x="2705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434" name="n_3mainValue【市民会館】&#10;有形固定資産減価償却率"/>
        <xdr:cNvSpPr txBox="1"/>
      </xdr:nvSpPr>
      <xdr:spPr>
        <a:xfrm>
          <a:off x="1816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5" name="n_4main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2"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3" name="楕円 472"/>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4"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18542</xdr:rowOff>
    </xdr:from>
    <xdr:to>
      <xdr:col>50</xdr:col>
      <xdr:colOff>165100</xdr:colOff>
      <xdr:row>105</xdr:row>
      <xdr:rowOff>120142</xdr:rowOff>
    </xdr:to>
    <xdr:sp macro="" textlink="">
      <xdr:nvSpPr>
        <xdr:cNvPr id="475" name="楕円 474"/>
        <xdr:cNvSpPr/>
      </xdr:nvSpPr>
      <xdr:spPr>
        <a:xfrm>
          <a:off x="9588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69342</xdr:rowOff>
    </xdr:to>
    <xdr:cxnSp macro="">
      <xdr:nvCxnSpPr>
        <xdr:cNvPr id="476" name="直線コネクタ 475"/>
        <xdr:cNvCxnSpPr/>
      </xdr:nvCxnSpPr>
      <xdr:spPr>
        <a:xfrm flipV="1">
          <a:off x="9639300" y="1806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77" name="楕円 476"/>
        <xdr:cNvSpPr/>
      </xdr:nvSpPr>
      <xdr:spPr>
        <a:xfrm>
          <a:off x="8699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69342</xdr:rowOff>
    </xdr:from>
    <xdr:to>
      <xdr:col>50</xdr:col>
      <xdr:colOff>114300</xdr:colOff>
      <xdr:row>105</xdr:row>
      <xdr:rowOff>73913</xdr:rowOff>
    </xdr:to>
    <xdr:cxnSp macro="">
      <xdr:nvCxnSpPr>
        <xdr:cNvPr id="478" name="直線コネクタ 477"/>
        <xdr:cNvCxnSpPr/>
      </xdr:nvCxnSpPr>
      <xdr:spPr>
        <a:xfrm flipV="1">
          <a:off x="8750300" y="1807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27687</xdr:rowOff>
    </xdr:from>
    <xdr:to>
      <xdr:col>41</xdr:col>
      <xdr:colOff>101600</xdr:colOff>
      <xdr:row>105</xdr:row>
      <xdr:rowOff>129287</xdr:rowOff>
    </xdr:to>
    <xdr:sp macro="" textlink="">
      <xdr:nvSpPr>
        <xdr:cNvPr id="479" name="楕円 478"/>
        <xdr:cNvSpPr/>
      </xdr:nvSpPr>
      <xdr:spPr>
        <a:xfrm>
          <a:off x="7810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73913</xdr:rowOff>
    </xdr:from>
    <xdr:to>
      <xdr:col>45</xdr:col>
      <xdr:colOff>177800</xdr:colOff>
      <xdr:row>105</xdr:row>
      <xdr:rowOff>78487</xdr:rowOff>
    </xdr:to>
    <xdr:cxnSp macro="">
      <xdr:nvCxnSpPr>
        <xdr:cNvPr id="480" name="直線コネクタ 479"/>
        <xdr:cNvCxnSpPr/>
      </xdr:nvCxnSpPr>
      <xdr:spPr>
        <a:xfrm flipV="1">
          <a:off x="7861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32258</xdr:rowOff>
    </xdr:from>
    <xdr:to>
      <xdr:col>36</xdr:col>
      <xdr:colOff>165100</xdr:colOff>
      <xdr:row>105</xdr:row>
      <xdr:rowOff>133858</xdr:rowOff>
    </xdr:to>
    <xdr:sp macro="" textlink="">
      <xdr:nvSpPr>
        <xdr:cNvPr id="481" name="楕円 480"/>
        <xdr:cNvSpPr/>
      </xdr:nvSpPr>
      <xdr:spPr>
        <a:xfrm>
          <a:off x="6921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78487</xdr:rowOff>
    </xdr:from>
    <xdr:to>
      <xdr:col>41</xdr:col>
      <xdr:colOff>50800</xdr:colOff>
      <xdr:row>105</xdr:row>
      <xdr:rowOff>83058</xdr:rowOff>
    </xdr:to>
    <xdr:cxnSp macro="">
      <xdr:nvCxnSpPr>
        <xdr:cNvPr id="482" name="直線コネクタ 481"/>
        <xdr:cNvCxnSpPr/>
      </xdr:nvCxnSpPr>
      <xdr:spPr>
        <a:xfrm flipV="1">
          <a:off x="6972300" y="180807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3"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4"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5"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86"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136669</xdr:rowOff>
    </xdr:from>
    <xdr:ext cx="469744" cy="259045"/>
    <xdr:sp macro="" textlink="">
      <xdr:nvSpPr>
        <xdr:cNvPr id="487" name="n_1mainValue【市民会館】&#10;一人当たり面積"/>
        <xdr:cNvSpPr txBox="1"/>
      </xdr:nvSpPr>
      <xdr:spPr>
        <a:xfrm>
          <a:off x="93917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488" name="n_2mainValue【市民会館】&#10;一人当たり面積"/>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145814</xdr:rowOff>
    </xdr:from>
    <xdr:ext cx="469744" cy="259045"/>
    <xdr:sp macro="" textlink="">
      <xdr:nvSpPr>
        <xdr:cNvPr id="489" name="n_3mainValue【市民会館】&#10;一人当たり面積"/>
        <xdr:cNvSpPr txBox="1"/>
      </xdr:nvSpPr>
      <xdr:spPr>
        <a:xfrm>
          <a:off x="7626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150385</xdr:rowOff>
    </xdr:from>
    <xdr:ext cx="469744" cy="259045"/>
    <xdr:sp macro="" textlink="">
      <xdr:nvSpPr>
        <xdr:cNvPr id="490" name="n_4mainValue【市民会館】&#10;一人当たり面積"/>
        <xdr:cNvSpPr txBox="1"/>
      </xdr:nvSpPr>
      <xdr:spPr>
        <a:xfrm>
          <a:off x="6737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1"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154396</xdr:rowOff>
    </xdr:from>
    <xdr:to>
      <xdr:col>85</xdr:col>
      <xdr:colOff>177800</xdr:colOff>
      <xdr:row>42</xdr:row>
      <xdr:rowOff>84546</xdr:rowOff>
    </xdr:to>
    <xdr:sp macro="" textlink="">
      <xdr:nvSpPr>
        <xdr:cNvPr id="532" name="楕円 531"/>
        <xdr:cNvSpPr/>
      </xdr:nvSpPr>
      <xdr:spPr>
        <a:xfrm>
          <a:off x="162687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69323</xdr:rowOff>
    </xdr:from>
    <xdr:ext cx="405111" cy="259045"/>
    <xdr:sp macro="" textlink="">
      <xdr:nvSpPr>
        <xdr:cNvPr id="533" name="【一般廃棄物処理施設】&#10;有形固定資産減価償却率該当値テキスト"/>
        <xdr:cNvSpPr txBox="1"/>
      </xdr:nvSpPr>
      <xdr:spPr>
        <a:xfrm>
          <a:off x="16357600" y="709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144599</xdr:rowOff>
    </xdr:from>
    <xdr:to>
      <xdr:col>81</xdr:col>
      <xdr:colOff>101600</xdr:colOff>
      <xdr:row>42</xdr:row>
      <xdr:rowOff>74749</xdr:rowOff>
    </xdr:to>
    <xdr:sp macro="" textlink="">
      <xdr:nvSpPr>
        <xdr:cNvPr id="534" name="楕円 533"/>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23949</xdr:rowOff>
    </xdr:from>
    <xdr:to>
      <xdr:col>85</xdr:col>
      <xdr:colOff>127000</xdr:colOff>
      <xdr:row>42</xdr:row>
      <xdr:rowOff>33746</xdr:rowOff>
    </xdr:to>
    <xdr:cxnSp macro="">
      <xdr:nvCxnSpPr>
        <xdr:cNvPr id="535" name="直線コネクタ 534"/>
        <xdr:cNvCxnSpPr/>
      </xdr:nvCxnSpPr>
      <xdr:spPr>
        <a:xfrm>
          <a:off x="15481300" y="72248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133169</xdr:rowOff>
    </xdr:from>
    <xdr:to>
      <xdr:col>76</xdr:col>
      <xdr:colOff>165100</xdr:colOff>
      <xdr:row>42</xdr:row>
      <xdr:rowOff>63319</xdr:rowOff>
    </xdr:to>
    <xdr:sp macro="" textlink="">
      <xdr:nvSpPr>
        <xdr:cNvPr id="536" name="楕円 535"/>
        <xdr:cNvSpPr/>
      </xdr:nvSpPr>
      <xdr:spPr>
        <a:xfrm>
          <a:off x="14541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12519</xdr:rowOff>
    </xdr:from>
    <xdr:to>
      <xdr:col>81</xdr:col>
      <xdr:colOff>50800</xdr:colOff>
      <xdr:row>42</xdr:row>
      <xdr:rowOff>23949</xdr:rowOff>
    </xdr:to>
    <xdr:cxnSp macro="">
      <xdr:nvCxnSpPr>
        <xdr:cNvPr id="537" name="直線コネクタ 536"/>
        <xdr:cNvCxnSpPr/>
      </xdr:nvCxnSpPr>
      <xdr:spPr>
        <a:xfrm>
          <a:off x="14592300" y="72134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121738</xdr:rowOff>
    </xdr:from>
    <xdr:to>
      <xdr:col>72</xdr:col>
      <xdr:colOff>38100</xdr:colOff>
      <xdr:row>42</xdr:row>
      <xdr:rowOff>51888</xdr:rowOff>
    </xdr:to>
    <xdr:sp macro="" textlink="">
      <xdr:nvSpPr>
        <xdr:cNvPr id="538" name="楕円 537"/>
        <xdr:cNvSpPr/>
      </xdr:nvSpPr>
      <xdr:spPr>
        <a:xfrm>
          <a:off x="13652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1088</xdr:rowOff>
    </xdr:from>
    <xdr:to>
      <xdr:col>76</xdr:col>
      <xdr:colOff>114300</xdr:colOff>
      <xdr:row>42</xdr:row>
      <xdr:rowOff>12519</xdr:rowOff>
    </xdr:to>
    <xdr:cxnSp macro="">
      <xdr:nvCxnSpPr>
        <xdr:cNvPr id="539" name="直線コネクタ 538"/>
        <xdr:cNvCxnSpPr/>
      </xdr:nvCxnSpPr>
      <xdr:spPr>
        <a:xfrm>
          <a:off x="13703300" y="7201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108676</xdr:rowOff>
    </xdr:from>
    <xdr:to>
      <xdr:col>67</xdr:col>
      <xdr:colOff>101600</xdr:colOff>
      <xdr:row>42</xdr:row>
      <xdr:rowOff>38826</xdr:rowOff>
    </xdr:to>
    <xdr:sp macro="" textlink="">
      <xdr:nvSpPr>
        <xdr:cNvPr id="540" name="楕円 539"/>
        <xdr:cNvSpPr/>
      </xdr:nvSpPr>
      <xdr:spPr>
        <a:xfrm>
          <a:off x="12763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159476</xdr:rowOff>
    </xdr:from>
    <xdr:to>
      <xdr:col>71</xdr:col>
      <xdr:colOff>177800</xdr:colOff>
      <xdr:row>42</xdr:row>
      <xdr:rowOff>1088</xdr:rowOff>
    </xdr:to>
    <xdr:cxnSp macro="">
      <xdr:nvCxnSpPr>
        <xdr:cNvPr id="541" name="直線コネクタ 540"/>
        <xdr:cNvCxnSpPr/>
      </xdr:nvCxnSpPr>
      <xdr:spPr>
        <a:xfrm>
          <a:off x="12814300" y="7188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2"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3"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44"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5"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65876</xdr:rowOff>
    </xdr:from>
    <xdr:ext cx="405111" cy="259045"/>
    <xdr:sp macro="" textlink="">
      <xdr:nvSpPr>
        <xdr:cNvPr id="546" name="n_1mainValue【一般廃棄物処理施設】&#10;有形固定資産減価償却率"/>
        <xdr:cNvSpPr txBox="1"/>
      </xdr:nvSpPr>
      <xdr:spPr>
        <a:xfrm>
          <a:off x="152660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54446</xdr:rowOff>
    </xdr:from>
    <xdr:ext cx="405111" cy="259045"/>
    <xdr:sp macro="" textlink="">
      <xdr:nvSpPr>
        <xdr:cNvPr id="547" name="n_2mainValue【一般廃棄物処理施設】&#10;有形固定資産減価償却率"/>
        <xdr:cNvSpPr txBox="1"/>
      </xdr:nvSpPr>
      <xdr:spPr>
        <a:xfrm>
          <a:off x="14389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43015</xdr:rowOff>
    </xdr:from>
    <xdr:ext cx="405111" cy="259045"/>
    <xdr:sp macro="" textlink="">
      <xdr:nvSpPr>
        <xdr:cNvPr id="548" name="n_3mainValue【一般廃棄物処理施設】&#10;有形固定資産減価償却率"/>
        <xdr:cNvSpPr txBox="1"/>
      </xdr:nvSpPr>
      <xdr:spPr>
        <a:xfrm>
          <a:off x="13500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29953</xdr:rowOff>
    </xdr:from>
    <xdr:ext cx="405111" cy="259045"/>
    <xdr:sp macro="" textlink="">
      <xdr:nvSpPr>
        <xdr:cNvPr id="549" name="n_4mainValue【一般廃棄物処理施設】&#10;有形固定資産減価償却率"/>
        <xdr:cNvSpPr txBox="1"/>
      </xdr:nvSpPr>
      <xdr:spPr>
        <a:xfrm>
          <a:off x="12611744" y="723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6"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1" name="フローチャート: 判断 580"/>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71234</xdr:rowOff>
    </xdr:from>
    <xdr:to>
      <xdr:col>116</xdr:col>
      <xdr:colOff>114300</xdr:colOff>
      <xdr:row>40</xdr:row>
      <xdr:rowOff>1384</xdr:rowOff>
    </xdr:to>
    <xdr:sp macro="" textlink="">
      <xdr:nvSpPr>
        <xdr:cNvPr id="587" name="楕円 586"/>
        <xdr:cNvSpPr/>
      </xdr:nvSpPr>
      <xdr:spPr>
        <a:xfrm>
          <a:off x="22110700" y="67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49661</xdr:rowOff>
    </xdr:from>
    <xdr:ext cx="534377" cy="259045"/>
    <xdr:sp macro="" textlink="">
      <xdr:nvSpPr>
        <xdr:cNvPr id="588" name="【一般廃棄物処理施設】&#10;一人当たり有形固定資産（償却資産）額該当値テキスト"/>
        <xdr:cNvSpPr txBox="1"/>
      </xdr:nvSpPr>
      <xdr:spPr>
        <a:xfrm>
          <a:off x="22199600" y="673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79130</xdr:rowOff>
    </xdr:from>
    <xdr:to>
      <xdr:col>112</xdr:col>
      <xdr:colOff>38100</xdr:colOff>
      <xdr:row>40</xdr:row>
      <xdr:rowOff>9280</xdr:rowOff>
    </xdr:to>
    <xdr:sp macro="" textlink="">
      <xdr:nvSpPr>
        <xdr:cNvPr id="589" name="楕円 588"/>
        <xdr:cNvSpPr/>
      </xdr:nvSpPr>
      <xdr:spPr>
        <a:xfrm>
          <a:off x="21272500" y="67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122034</xdr:rowOff>
    </xdr:from>
    <xdr:to>
      <xdr:col>116</xdr:col>
      <xdr:colOff>63500</xdr:colOff>
      <xdr:row>39</xdr:row>
      <xdr:rowOff>129930</xdr:rowOff>
    </xdr:to>
    <xdr:cxnSp macro="">
      <xdr:nvCxnSpPr>
        <xdr:cNvPr id="590" name="直線コネクタ 589"/>
        <xdr:cNvCxnSpPr/>
      </xdr:nvCxnSpPr>
      <xdr:spPr>
        <a:xfrm flipV="1">
          <a:off x="21323300" y="6808584"/>
          <a:ext cx="8382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73685</xdr:rowOff>
    </xdr:from>
    <xdr:to>
      <xdr:col>107</xdr:col>
      <xdr:colOff>101600</xdr:colOff>
      <xdr:row>40</xdr:row>
      <xdr:rowOff>3835</xdr:rowOff>
    </xdr:to>
    <xdr:sp macro="" textlink="">
      <xdr:nvSpPr>
        <xdr:cNvPr id="591" name="楕円 590"/>
        <xdr:cNvSpPr/>
      </xdr:nvSpPr>
      <xdr:spPr>
        <a:xfrm>
          <a:off x="20383500" y="67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124485</xdr:rowOff>
    </xdr:from>
    <xdr:to>
      <xdr:col>111</xdr:col>
      <xdr:colOff>177800</xdr:colOff>
      <xdr:row>39</xdr:row>
      <xdr:rowOff>129930</xdr:rowOff>
    </xdr:to>
    <xdr:cxnSp macro="">
      <xdr:nvCxnSpPr>
        <xdr:cNvPr id="592" name="直線コネクタ 591"/>
        <xdr:cNvCxnSpPr/>
      </xdr:nvCxnSpPr>
      <xdr:spPr>
        <a:xfrm>
          <a:off x="20434300" y="6811035"/>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89568</xdr:rowOff>
    </xdr:from>
    <xdr:to>
      <xdr:col>102</xdr:col>
      <xdr:colOff>165100</xdr:colOff>
      <xdr:row>40</xdr:row>
      <xdr:rowOff>19718</xdr:rowOff>
    </xdr:to>
    <xdr:sp macro="" textlink="">
      <xdr:nvSpPr>
        <xdr:cNvPr id="593" name="楕円 592"/>
        <xdr:cNvSpPr/>
      </xdr:nvSpPr>
      <xdr:spPr>
        <a:xfrm>
          <a:off x="19494500" y="67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124485</xdr:rowOff>
    </xdr:from>
    <xdr:to>
      <xdr:col>107</xdr:col>
      <xdr:colOff>50800</xdr:colOff>
      <xdr:row>39</xdr:row>
      <xdr:rowOff>140368</xdr:rowOff>
    </xdr:to>
    <xdr:cxnSp macro="">
      <xdr:nvCxnSpPr>
        <xdr:cNvPr id="594" name="直線コネクタ 593"/>
        <xdr:cNvCxnSpPr/>
      </xdr:nvCxnSpPr>
      <xdr:spPr>
        <a:xfrm flipV="1">
          <a:off x="19545300" y="6811035"/>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91466</xdr:rowOff>
    </xdr:from>
    <xdr:to>
      <xdr:col>98</xdr:col>
      <xdr:colOff>38100</xdr:colOff>
      <xdr:row>40</xdr:row>
      <xdr:rowOff>21616</xdr:rowOff>
    </xdr:to>
    <xdr:sp macro="" textlink="">
      <xdr:nvSpPr>
        <xdr:cNvPr id="595" name="楕円 594"/>
        <xdr:cNvSpPr/>
      </xdr:nvSpPr>
      <xdr:spPr>
        <a:xfrm>
          <a:off x="18605500" y="67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140368</xdr:rowOff>
    </xdr:from>
    <xdr:to>
      <xdr:col>102</xdr:col>
      <xdr:colOff>114300</xdr:colOff>
      <xdr:row>39</xdr:row>
      <xdr:rowOff>142266</xdr:rowOff>
    </xdr:to>
    <xdr:cxnSp macro="">
      <xdr:nvCxnSpPr>
        <xdr:cNvPr id="596" name="直線コネクタ 595"/>
        <xdr:cNvCxnSpPr/>
      </xdr:nvCxnSpPr>
      <xdr:spPr>
        <a:xfrm flipV="1">
          <a:off x="18656300" y="6826918"/>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7"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99"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15719</xdr:rowOff>
    </xdr:from>
    <xdr:ext cx="534377" cy="259045"/>
    <xdr:sp macro="" textlink="">
      <xdr:nvSpPr>
        <xdr:cNvPr id="600" name="n_4aveValue【一般廃棄物処理施設】&#10;一人当たり有形固定資産（償却資産）額"/>
        <xdr:cNvSpPr txBox="1"/>
      </xdr:nvSpPr>
      <xdr:spPr>
        <a:xfrm>
          <a:off x="18389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407</xdr:rowOff>
    </xdr:from>
    <xdr:ext cx="534377" cy="259045"/>
    <xdr:sp macro="" textlink="">
      <xdr:nvSpPr>
        <xdr:cNvPr id="601" name="n_1mainValue【一般廃棄物処理施設】&#10;一人当たり有形固定資産（償却資産）額"/>
        <xdr:cNvSpPr txBox="1"/>
      </xdr:nvSpPr>
      <xdr:spPr>
        <a:xfrm>
          <a:off x="21043411" y="685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20362</xdr:rowOff>
    </xdr:from>
    <xdr:ext cx="534377" cy="259045"/>
    <xdr:sp macro="" textlink="">
      <xdr:nvSpPr>
        <xdr:cNvPr id="602" name="n_2mainValue【一般廃棄物処理施設】&#10;一人当たり有形固定資産（償却資産）額"/>
        <xdr:cNvSpPr txBox="1"/>
      </xdr:nvSpPr>
      <xdr:spPr>
        <a:xfrm>
          <a:off x="20167111" y="65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10845</xdr:rowOff>
    </xdr:from>
    <xdr:ext cx="534377" cy="259045"/>
    <xdr:sp macro="" textlink="">
      <xdr:nvSpPr>
        <xdr:cNvPr id="603" name="n_3mainValue【一般廃棄物処理施設】&#10;一人当たり有形固定資産（償却資産）額"/>
        <xdr:cNvSpPr txBox="1"/>
      </xdr:nvSpPr>
      <xdr:spPr>
        <a:xfrm>
          <a:off x="19278111" y="68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38143</xdr:rowOff>
    </xdr:from>
    <xdr:ext cx="534377" cy="259045"/>
    <xdr:sp macro="" textlink="">
      <xdr:nvSpPr>
        <xdr:cNvPr id="604" name="n_4mainValue【一般廃棄物処理施設】&#10;一人当たり有形固定資産（償却資産）額"/>
        <xdr:cNvSpPr txBox="1"/>
      </xdr:nvSpPr>
      <xdr:spPr>
        <a:xfrm>
          <a:off x="18389111"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8" name="フローチャート: 判断 63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644" name="楕円 643"/>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645" name="【保健センター・保健所】&#10;有形固定資産減価償却率該当値テキスト"/>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646" name="楕円 645"/>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85725</xdr:rowOff>
    </xdr:to>
    <xdr:cxnSp macro="">
      <xdr:nvCxnSpPr>
        <xdr:cNvPr id="647" name="直線コネクタ 646"/>
        <xdr:cNvCxnSpPr/>
      </xdr:nvCxnSpPr>
      <xdr:spPr>
        <a:xfrm>
          <a:off x="15481300" y="104984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648" name="楕円 647"/>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40005</xdr:rowOff>
    </xdr:to>
    <xdr:cxnSp macro="">
      <xdr:nvCxnSpPr>
        <xdr:cNvPr id="649" name="直線コネクタ 648"/>
        <xdr:cNvCxnSpPr/>
      </xdr:nvCxnSpPr>
      <xdr:spPr>
        <a:xfrm>
          <a:off x="14592300" y="104546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69215</xdr:rowOff>
    </xdr:from>
    <xdr:to>
      <xdr:col>72</xdr:col>
      <xdr:colOff>38100</xdr:colOff>
      <xdr:row>60</xdr:row>
      <xdr:rowOff>170815</xdr:rowOff>
    </xdr:to>
    <xdr:sp macro="" textlink="">
      <xdr:nvSpPr>
        <xdr:cNvPr id="650" name="楕円 649"/>
        <xdr:cNvSpPr/>
      </xdr:nvSpPr>
      <xdr:spPr>
        <a:xfrm>
          <a:off x="13652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120015</xdr:rowOff>
    </xdr:from>
    <xdr:to>
      <xdr:col>76</xdr:col>
      <xdr:colOff>114300</xdr:colOff>
      <xdr:row>60</xdr:row>
      <xdr:rowOff>167640</xdr:rowOff>
    </xdr:to>
    <xdr:cxnSp macro="">
      <xdr:nvCxnSpPr>
        <xdr:cNvPr id="651" name="直線コネクタ 650"/>
        <xdr:cNvCxnSpPr/>
      </xdr:nvCxnSpPr>
      <xdr:spPr>
        <a:xfrm>
          <a:off x="13703300" y="10407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652" name="楕円 651"/>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120015</xdr:rowOff>
    </xdr:to>
    <xdr:cxnSp macro="">
      <xdr:nvCxnSpPr>
        <xdr:cNvPr id="653" name="直線コネクタ 652"/>
        <xdr:cNvCxnSpPr/>
      </xdr:nvCxnSpPr>
      <xdr:spPr>
        <a:xfrm>
          <a:off x="12814300" y="103651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4"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5"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6"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7"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658" name="n_1mainValue【保健センター・保健所】&#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659" name="n_2mainValue【保健センター・保健所】&#10;有形固定資産減価償却率"/>
        <xdr:cNvSpPr txBox="1"/>
      </xdr:nvSpPr>
      <xdr:spPr>
        <a:xfrm>
          <a:off x="14389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161942</xdr:rowOff>
    </xdr:from>
    <xdr:ext cx="405111" cy="259045"/>
    <xdr:sp macro="" textlink="">
      <xdr:nvSpPr>
        <xdr:cNvPr id="660" name="n_3mainValue【保健センター・保健所】&#10;有形固定資産減価償却率"/>
        <xdr:cNvSpPr txBox="1"/>
      </xdr:nvSpPr>
      <xdr:spPr>
        <a:xfrm>
          <a:off x="13500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1" name="n_4mainValue【保健センター・保健所】&#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139700</xdr:rowOff>
    </xdr:from>
    <xdr:to>
      <xdr:col>116</xdr:col>
      <xdr:colOff>114300</xdr:colOff>
      <xdr:row>60</xdr:row>
      <xdr:rowOff>69850</xdr:rowOff>
    </xdr:to>
    <xdr:sp macro="" textlink="">
      <xdr:nvSpPr>
        <xdr:cNvPr id="701" name="楕円 700"/>
        <xdr:cNvSpPr/>
      </xdr:nvSpPr>
      <xdr:spPr>
        <a:xfrm>
          <a:off x="22110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162577</xdr:rowOff>
    </xdr:from>
    <xdr:ext cx="469744" cy="259045"/>
    <xdr:sp macro="" textlink="">
      <xdr:nvSpPr>
        <xdr:cNvPr id="702" name="【保健センター・保健所】&#10;一人当たり面積該当値テキスト"/>
        <xdr:cNvSpPr txBox="1"/>
      </xdr:nvSpPr>
      <xdr:spPr>
        <a:xfrm>
          <a:off x="22199600"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139700</xdr:rowOff>
    </xdr:from>
    <xdr:to>
      <xdr:col>112</xdr:col>
      <xdr:colOff>38100</xdr:colOff>
      <xdr:row>60</xdr:row>
      <xdr:rowOff>69850</xdr:rowOff>
    </xdr:to>
    <xdr:sp macro="" textlink="">
      <xdr:nvSpPr>
        <xdr:cNvPr id="703" name="楕円 702"/>
        <xdr:cNvSpPr/>
      </xdr:nvSpPr>
      <xdr:spPr>
        <a:xfrm>
          <a:off x="2127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19050</xdr:rowOff>
    </xdr:from>
    <xdr:to>
      <xdr:col>116</xdr:col>
      <xdr:colOff>63500</xdr:colOff>
      <xdr:row>60</xdr:row>
      <xdr:rowOff>19050</xdr:rowOff>
    </xdr:to>
    <xdr:cxnSp macro="">
      <xdr:nvCxnSpPr>
        <xdr:cNvPr id="704" name="直線コネクタ 703"/>
        <xdr:cNvCxnSpPr/>
      </xdr:nvCxnSpPr>
      <xdr:spPr>
        <a:xfrm>
          <a:off x="21323300" y="1030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139700</xdr:rowOff>
    </xdr:from>
    <xdr:to>
      <xdr:col>107</xdr:col>
      <xdr:colOff>101600</xdr:colOff>
      <xdr:row>60</xdr:row>
      <xdr:rowOff>69850</xdr:rowOff>
    </xdr:to>
    <xdr:sp macro="" textlink="">
      <xdr:nvSpPr>
        <xdr:cNvPr id="705" name="楕円 704"/>
        <xdr:cNvSpPr/>
      </xdr:nvSpPr>
      <xdr:spPr>
        <a:xfrm>
          <a:off x="2038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19050</xdr:rowOff>
    </xdr:from>
    <xdr:to>
      <xdr:col>111</xdr:col>
      <xdr:colOff>177800</xdr:colOff>
      <xdr:row>60</xdr:row>
      <xdr:rowOff>19050</xdr:rowOff>
    </xdr:to>
    <xdr:cxnSp macro="">
      <xdr:nvCxnSpPr>
        <xdr:cNvPr id="706" name="直線コネクタ 705"/>
        <xdr:cNvCxnSpPr/>
      </xdr:nvCxnSpPr>
      <xdr:spPr>
        <a:xfrm>
          <a:off x="20434300" y="1030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158750</xdr:rowOff>
    </xdr:from>
    <xdr:to>
      <xdr:col>102</xdr:col>
      <xdr:colOff>165100</xdr:colOff>
      <xdr:row>60</xdr:row>
      <xdr:rowOff>88900</xdr:rowOff>
    </xdr:to>
    <xdr:sp macro="" textlink="">
      <xdr:nvSpPr>
        <xdr:cNvPr id="707" name="楕円 706"/>
        <xdr:cNvSpPr/>
      </xdr:nvSpPr>
      <xdr:spPr>
        <a:xfrm>
          <a:off x="19494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19050</xdr:rowOff>
    </xdr:from>
    <xdr:to>
      <xdr:col>107</xdr:col>
      <xdr:colOff>50800</xdr:colOff>
      <xdr:row>60</xdr:row>
      <xdr:rowOff>38100</xdr:rowOff>
    </xdr:to>
    <xdr:cxnSp macro="">
      <xdr:nvCxnSpPr>
        <xdr:cNvPr id="708" name="直線コネクタ 707"/>
        <xdr:cNvCxnSpPr/>
      </xdr:nvCxnSpPr>
      <xdr:spPr>
        <a:xfrm flipV="1">
          <a:off x="19545300" y="1030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158750</xdr:rowOff>
    </xdr:from>
    <xdr:to>
      <xdr:col>98</xdr:col>
      <xdr:colOff>38100</xdr:colOff>
      <xdr:row>60</xdr:row>
      <xdr:rowOff>88900</xdr:rowOff>
    </xdr:to>
    <xdr:sp macro="" textlink="">
      <xdr:nvSpPr>
        <xdr:cNvPr id="709" name="楕円 708"/>
        <xdr:cNvSpPr/>
      </xdr:nvSpPr>
      <xdr:spPr>
        <a:xfrm>
          <a:off x="18605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38100</xdr:rowOff>
    </xdr:from>
    <xdr:to>
      <xdr:col>102</xdr:col>
      <xdr:colOff>114300</xdr:colOff>
      <xdr:row>60</xdr:row>
      <xdr:rowOff>38100</xdr:rowOff>
    </xdr:to>
    <xdr:cxnSp macro="">
      <xdr:nvCxnSpPr>
        <xdr:cNvPr id="710" name="直線コネクタ 709"/>
        <xdr:cNvCxnSpPr/>
      </xdr:nvCxnSpPr>
      <xdr:spPr>
        <a:xfrm>
          <a:off x="186563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711"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12"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3"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4"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86377</xdr:rowOff>
    </xdr:from>
    <xdr:ext cx="469744" cy="259045"/>
    <xdr:sp macro="" textlink="">
      <xdr:nvSpPr>
        <xdr:cNvPr id="715" name="n_1mainValue【保健センター・保健所】&#10;一人当たり面積"/>
        <xdr:cNvSpPr txBox="1"/>
      </xdr:nvSpPr>
      <xdr:spPr>
        <a:xfrm>
          <a:off x="210757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86377</xdr:rowOff>
    </xdr:from>
    <xdr:ext cx="469744" cy="259045"/>
    <xdr:sp macro="" textlink="">
      <xdr:nvSpPr>
        <xdr:cNvPr id="716" name="n_2mainValue【保健センター・保健所】&#10;一人当たり面積"/>
        <xdr:cNvSpPr txBox="1"/>
      </xdr:nvSpPr>
      <xdr:spPr>
        <a:xfrm>
          <a:off x="20199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105427</xdr:rowOff>
    </xdr:from>
    <xdr:ext cx="469744" cy="259045"/>
    <xdr:sp macro="" textlink="">
      <xdr:nvSpPr>
        <xdr:cNvPr id="717" name="n_3mainValue【保健センター・保健所】&#10;一人当たり面積"/>
        <xdr:cNvSpPr txBox="1"/>
      </xdr:nvSpPr>
      <xdr:spPr>
        <a:xfrm>
          <a:off x="19310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105427</xdr:rowOff>
    </xdr:from>
    <xdr:ext cx="469744" cy="259045"/>
    <xdr:sp macro="" textlink="">
      <xdr:nvSpPr>
        <xdr:cNvPr id="718" name="n_4mainValue【保健センター・保健所】&#10;一人当たり面積"/>
        <xdr:cNvSpPr txBox="1"/>
      </xdr:nvSpPr>
      <xdr:spPr>
        <a:xfrm>
          <a:off x="18421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748"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53" name="フローチャート: 判断 752"/>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80645</xdr:rowOff>
    </xdr:from>
    <xdr:to>
      <xdr:col>85</xdr:col>
      <xdr:colOff>177800</xdr:colOff>
      <xdr:row>83</xdr:row>
      <xdr:rowOff>10795</xdr:rowOff>
    </xdr:to>
    <xdr:sp macro="" textlink="">
      <xdr:nvSpPr>
        <xdr:cNvPr id="759" name="楕円 758"/>
        <xdr:cNvSpPr/>
      </xdr:nvSpPr>
      <xdr:spPr>
        <a:xfrm>
          <a:off x="16268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59072</xdr:rowOff>
    </xdr:from>
    <xdr:ext cx="405111" cy="259045"/>
    <xdr:sp macro="" textlink="">
      <xdr:nvSpPr>
        <xdr:cNvPr id="760" name="【消防施設】&#10;有形固定資産減価償却率該当値テキスト"/>
        <xdr:cNvSpPr txBox="1"/>
      </xdr:nvSpPr>
      <xdr:spPr>
        <a:xfrm>
          <a:off x="16357600"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761" name="楕円 760"/>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131445</xdr:rowOff>
    </xdr:to>
    <xdr:cxnSp macro="">
      <xdr:nvCxnSpPr>
        <xdr:cNvPr id="762" name="直線コネクタ 761"/>
        <xdr:cNvCxnSpPr/>
      </xdr:nvCxnSpPr>
      <xdr:spPr>
        <a:xfrm>
          <a:off x="15481300" y="14051280"/>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63" name="楕円 762"/>
        <xdr:cNvSpPr/>
      </xdr:nvSpPr>
      <xdr:spPr>
        <a:xfrm>
          <a:off x="14541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97155</xdr:rowOff>
    </xdr:from>
    <xdr:to>
      <xdr:col>81</xdr:col>
      <xdr:colOff>50800</xdr:colOff>
      <xdr:row>81</xdr:row>
      <xdr:rowOff>163830</xdr:rowOff>
    </xdr:to>
    <xdr:cxnSp macro="">
      <xdr:nvCxnSpPr>
        <xdr:cNvPr id="764" name="直線コネクタ 763"/>
        <xdr:cNvCxnSpPr/>
      </xdr:nvCxnSpPr>
      <xdr:spPr>
        <a:xfrm>
          <a:off x="14592300" y="139846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154939</xdr:rowOff>
    </xdr:from>
    <xdr:to>
      <xdr:col>72</xdr:col>
      <xdr:colOff>38100</xdr:colOff>
      <xdr:row>81</xdr:row>
      <xdr:rowOff>85089</xdr:rowOff>
    </xdr:to>
    <xdr:sp macro="" textlink="">
      <xdr:nvSpPr>
        <xdr:cNvPr id="765" name="楕円 764"/>
        <xdr:cNvSpPr/>
      </xdr:nvSpPr>
      <xdr:spPr>
        <a:xfrm>
          <a:off x="13652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34289</xdr:rowOff>
    </xdr:from>
    <xdr:to>
      <xdr:col>76</xdr:col>
      <xdr:colOff>114300</xdr:colOff>
      <xdr:row>81</xdr:row>
      <xdr:rowOff>97155</xdr:rowOff>
    </xdr:to>
    <xdr:cxnSp macro="">
      <xdr:nvCxnSpPr>
        <xdr:cNvPr id="766" name="直線コネクタ 765"/>
        <xdr:cNvCxnSpPr/>
      </xdr:nvCxnSpPr>
      <xdr:spPr>
        <a:xfrm>
          <a:off x="13703300" y="139217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767" name="楕円 766"/>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34289</xdr:rowOff>
    </xdr:to>
    <xdr:cxnSp macro="">
      <xdr:nvCxnSpPr>
        <xdr:cNvPr id="768" name="直線コネクタ 767"/>
        <xdr:cNvCxnSpPr/>
      </xdr:nvCxnSpPr>
      <xdr:spPr>
        <a:xfrm>
          <a:off x="12814300" y="13856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9"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70"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71"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72"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773" name="n_1main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74" name="n_2main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101616</xdr:rowOff>
    </xdr:from>
    <xdr:ext cx="405111" cy="259045"/>
    <xdr:sp macro="" textlink="">
      <xdr:nvSpPr>
        <xdr:cNvPr id="775" name="n_3mainValue【消防施設】&#10;有形固定資産減価償却率"/>
        <xdr:cNvSpPr txBox="1"/>
      </xdr:nvSpPr>
      <xdr:spPr>
        <a:xfrm>
          <a:off x="13500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11447</xdr:rowOff>
    </xdr:from>
    <xdr:ext cx="405111" cy="259045"/>
    <xdr:sp macro="" textlink="">
      <xdr:nvSpPr>
        <xdr:cNvPr id="776" name="n_4mainValue【消防施設】&#10;有形固定資産減価償却率"/>
        <xdr:cNvSpPr txBox="1"/>
      </xdr:nvSpPr>
      <xdr:spPr>
        <a:xfrm>
          <a:off x="12611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0" name="直線コネクタ 799"/>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1"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3"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4" name="直線コネクタ 803"/>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805"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6" name="フローチャート: 判断 805"/>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7" name="フローチャート: 判断 806"/>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9" name="フローチャート: 判断 808"/>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0" name="フローチャート: 判断 80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16" name="楕円 815"/>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143527</xdr:rowOff>
    </xdr:from>
    <xdr:ext cx="469744" cy="259045"/>
    <xdr:sp macro="" textlink="">
      <xdr:nvSpPr>
        <xdr:cNvPr id="817" name="【消防施設】&#10;一人当たり面積該当値テキスト"/>
        <xdr:cNvSpPr txBox="1"/>
      </xdr:nvSpPr>
      <xdr:spPr>
        <a:xfrm>
          <a:off x="2219960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818" name="楕円 817"/>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819" name="直線コネクタ 818"/>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20" name="楕円 819"/>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3811</xdr:rowOff>
    </xdr:to>
    <xdr:cxnSp macro="">
      <xdr:nvCxnSpPr>
        <xdr:cNvPr id="821" name="直線コネクタ 820"/>
        <xdr:cNvCxnSpPr/>
      </xdr:nvCxnSpPr>
      <xdr:spPr>
        <a:xfrm flipV="1">
          <a:off x="20434300" y="1457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2" name="楕円 821"/>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823" name="直線コネクタ 822"/>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24" name="楕円 823"/>
        <xdr:cNvSpPr/>
      </xdr:nvSpPr>
      <xdr:spPr>
        <a:xfrm>
          <a:off x="18605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11430</xdr:rowOff>
    </xdr:to>
    <xdr:cxnSp macro="">
      <xdr:nvCxnSpPr>
        <xdr:cNvPr id="825" name="直線コネクタ 824"/>
        <xdr:cNvCxnSpPr/>
      </xdr:nvCxnSpPr>
      <xdr:spPr>
        <a:xfrm flipV="1">
          <a:off x="18656300" y="1457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6"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7" name="n_2ave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28"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29"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67327</xdr:rowOff>
    </xdr:from>
    <xdr:ext cx="469744" cy="259045"/>
    <xdr:sp macro="" textlink="">
      <xdr:nvSpPr>
        <xdr:cNvPr id="830" name="n_1mainValue【消防施設】&#10;一人当たり面積"/>
        <xdr:cNvSpPr txBox="1"/>
      </xdr:nvSpPr>
      <xdr:spPr>
        <a:xfrm>
          <a:off x="21075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831" name="n_2mainValue【消防施設】&#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71138</xdr:rowOff>
    </xdr:from>
    <xdr:ext cx="469744" cy="259045"/>
    <xdr:sp macro="" textlink="">
      <xdr:nvSpPr>
        <xdr:cNvPr id="832" name="n_3mainValue【消防施設】&#10;一人当たり面積"/>
        <xdr:cNvSpPr txBox="1"/>
      </xdr:nvSpPr>
      <xdr:spPr>
        <a:xfrm>
          <a:off x="19310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3" name="n_4main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9" name="直線コネクタ 858"/>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2"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3" name="直線コネクタ 862"/>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64"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5" name="フローチャート: 判断 864"/>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8" name="フローチャート: 判断 867"/>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69" name="フローチャート: 判断 868"/>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75" name="楕円 874"/>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876" name="【庁舎】&#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877" name="楕円 876"/>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156211</xdr:rowOff>
    </xdr:to>
    <xdr:cxnSp macro="">
      <xdr:nvCxnSpPr>
        <xdr:cNvPr id="878" name="直線コネクタ 877"/>
        <xdr:cNvCxnSpPr/>
      </xdr:nvCxnSpPr>
      <xdr:spPr>
        <a:xfrm>
          <a:off x="15481300" y="1794945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879" name="楕円 878"/>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106</xdr:row>
      <xdr:rowOff>85998</xdr:rowOff>
    </xdr:to>
    <xdr:cxnSp macro="">
      <xdr:nvCxnSpPr>
        <xdr:cNvPr id="880" name="直線コネクタ 879"/>
        <xdr:cNvCxnSpPr/>
      </xdr:nvCxnSpPr>
      <xdr:spPr>
        <a:xfrm flipV="1">
          <a:off x="14592300" y="1794945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881" name="楕円 880"/>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85998</xdr:rowOff>
    </xdr:to>
    <xdr:cxnSp macro="">
      <xdr:nvCxnSpPr>
        <xdr:cNvPr id="882" name="直線コネクタ 881"/>
        <xdr:cNvCxnSpPr/>
      </xdr:nvCxnSpPr>
      <xdr:spPr>
        <a:xfrm>
          <a:off x="13703300" y="182319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83" name="楕円 882"/>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58238</xdr:rowOff>
    </xdr:to>
    <xdr:cxnSp macro="">
      <xdr:nvCxnSpPr>
        <xdr:cNvPr id="884" name="直線コネクタ 883"/>
        <xdr:cNvCxnSpPr/>
      </xdr:nvCxnSpPr>
      <xdr:spPr>
        <a:xfrm>
          <a:off x="12814300" y="182139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85"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6"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7"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88"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160582</xdr:rowOff>
    </xdr:from>
    <xdr:ext cx="405111" cy="259045"/>
    <xdr:sp macro="" textlink="">
      <xdr:nvSpPr>
        <xdr:cNvPr id="889" name="n_1mainValue【庁舎】&#10;有形固定資産減価償却率"/>
        <xdr:cNvSpPr txBox="1"/>
      </xdr:nvSpPr>
      <xdr:spPr>
        <a:xfrm>
          <a:off x="152660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890" name="n_2mainValue【庁舎】&#10;有形固定資産減価償却率"/>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891" name="n_3mainValue【庁舎】&#10;有形固定資産減価償却率"/>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892" name="n_4mainValue【庁舎】&#10;有形固定資産減価償却率"/>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6" name="直線コネクタ 915"/>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7"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8" name="直線コネクタ 917"/>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921"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3" name="フローチャート: 判断 922"/>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6" name="フローチャート: 判断 925"/>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44450</xdr:rowOff>
    </xdr:from>
    <xdr:to>
      <xdr:col>116</xdr:col>
      <xdr:colOff>114300</xdr:colOff>
      <xdr:row>105</xdr:row>
      <xdr:rowOff>146050</xdr:rowOff>
    </xdr:to>
    <xdr:sp macro="" textlink="">
      <xdr:nvSpPr>
        <xdr:cNvPr id="932" name="楕円 931"/>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22877</xdr:rowOff>
    </xdr:from>
    <xdr:ext cx="469744" cy="259045"/>
    <xdr:sp macro="" textlink="">
      <xdr:nvSpPr>
        <xdr:cNvPr id="933" name="【庁舎】&#10;一人当たり面積該当値テキスト"/>
        <xdr:cNvSpPr txBox="1"/>
      </xdr:nvSpPr>
      <xdr:spPr>
        <a:xfrm>
          <a:off x="221996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934" name="楕円 933"/>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102870</xdr:rowOff>
    </xdr:to>
    <xdr:cxnSp macro="">
      <xdr:nvCxnSpPr>
        <xdr:cNvPr id="935" name="直線コネクタ 934"/>
        <xdr:cNvCxnSpPr/>
      </xdr:nvCxnSpPr>
      <xdr:spPr>
        <a:xfrm flipV="1">
          <a:off x="21323300" y="1809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36" name="楕円 935"/>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102870</xdr:rowOff>
    </xdr:from>
    <xdr:to>
      <xdr:col>111</xdr:col>
      <xdr:colOff>177800</xdr:colOff>
      <xdr:row>105</xdr:row>
      <xdr:rowOff>110489</xdr:rowOff>
    </xdr:to>
    <xdr:cxnSp macro="">
      <xdr:nvCxnSpPr>
        <xdr:cNvPr id="937" name="直線コネクタ 936"/>
        <xdr:cNvCxnSpPr/>
      </xdr:nvCxnSpPr>
      <xdr:spPr>
        <a:xfrm flipV="1">
          <a:off x="20434300" y="1810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938" name="楕円 937"/>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118111</xdr:rowOff>
    </xdr:to>
    <xdr:cxnSp macro="">
      <xdr:nvCxnSpPr>
        <xdr:cNvPr id="939" name="直線コネクタ 938"/>
        <xdr:cNvCxnSpPr/>
      </xdr:nvCxnSpPr>
      <xdr:spPr>
        <a:xfrm flipV="1">
          <a:off x="19545300" y="18112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40" name="楕円 939"/>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121920</xdr:rowOff>
    </xdr:to>
    <xdr:cxnSp macro="">
      <xdr:nvCxnSpPr>
        <xdr:cNvPr id="941" name="直線コネクタ 940"/>
        <xdr:cNvCxnSpPr/>
      </xdr:nvCxnSpPr>
      <xdr:spPr>
        <a:xfrm flipV="1">
          <a:off x="18656300" y="18120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942"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43"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44"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45"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144797</xdr:rowOff>
    </xdr:from>
    <xdr:ext cx="469744" cy="259045"/>
    <xdr:sp macro="" textlink="">
      <xdr:nvSpPr>
        <xdr:cNvPr id="946" name="n_1mainValue【庁舎】&#10;一人当たり面積"/>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47" name="n_2mainValue【庁舎】&#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948" name="n_3mainValue【庁舎】&#10;一人当たり面積"/>
        <xdr:cNvSpPr txBox="1"/>
      </xdr:nvSpPr>
      <xdr:spPr>
        <a:xfrm>
          <a:off x="19310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49" name="n_4mainValue【庁舎】&#10;一人当たり面積"/>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一部事務組合により運営する一般廃棄物処理施設は施設の老朽化が著しく、今後、施設更新のための負担が見込まれる。</a:t>
          </a:r>
        </a:p>
        <a:p>
          <a:r>
            <a:rPr kumimoji="1" lang="ja-JP" altLang="en-US" sz="1300">
              <a:latin typeface="ＭＳ Ｐゴシック" panose="020B0600070205080204" pitchFamily="50" charset="-128"/>
              <a:ea typeface="ＭＳ Ｐゴシック" panose="020B0600070205080204" pitchFamily="50" charset="-128"/>
            </a:rPr>
            <a:t>　消防施設の面積に関しては、広域消防体制（１市２町）であり隣接する２町から消防事務を受託していることから、消防本部施設が占める割合が大きく、住民一人当たりの面積は類似団体平均値より大き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125,462
124,367
208.35
50,676,233
50,140,146
359,302
29,873,524
57,121,674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財政力指数は、主に税収入の多寡により決まるが、本市は税基盤が脆弱であることなどから低い水準で推移しており、類似団体平均を</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地方税の徴収強化などの取り組みを通じて、財政基盤の強化に努める。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経常一般財源は、地方消費税交付金の増により、前年度に対して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一方、歳出における経常経費充当一般財源等は、人件費、扶助費、公債費、繰出金の増により、前年度に対して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％の増となったため、今年度の経常収支比率は、前年度より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今後、公債費負担の増大が懸念されるが、歳入の一層の確保、歳出の抑制に努め、弾力性のある財政運営を目指す。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116840</xdr:rowOff>
    </xdr:to>
    <xdr:cxnSp macro="">
      <xdr:nvCxnSpPr>
        <xdr:cNvPr id="132" name="直線コネクタ 131"/>
        <xdr:cNvCxnSpPr/>
      </xdr:nvCxnSpPr>
      <xdr:spPr>
        <a:xfrm>
          <a:off x="4114800" y="106663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36406</xdr:rowOff>
    </xdr:to>
    <xdr:cxnSp macro="">
      <xdr:nvCxnSpPr>
        <xdr:cNvPr id="135" name="直線コネクタ 134"/>
        <xdr:cNvCxnSpPr/>
      </xdr:nvCxnSpPr>
      <xdr:spPr>
        <a:xfrm>
          <a:off x="3225800" y="1064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12277</xdr:rowOff>
    </xdr:to>
    <xdr:cxnSp macro="">
      <xdr:nvCxnSpPr>
        <xdr:cNvPr id="138" name="直線コネクタ 137"/>
        <xdr:cNvCxnSpPr/>
      </xdr:nvCxnSpPr>
      <xdr:spPr>
        <a:xfrm>
          <a:off x="2336800" y="1053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61</xdr:row>
      <xdr:rowOff>79163</xdr:rowOff>
    </xdr:to>
    <xdr:cxnSp macro="">
      <xdr:nvCxnSpPr>
        <xdr:cNvPr id="141" name="直線コネクタ 140"/>
        <xdr:cNvCxnSpPr/>
      </xdr:nvCxnSpPr>
      <xdr:spPr>
        <a:xfrm>
          <a:off x="1447800" y="1019175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2"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4" name="テキスト ボックス 153"/>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7" name="楕円 156"/>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8" name="テキスト ボックス 157"/>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9" name="楕円 158"/>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60" name="テキスト ボックス 159"/>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人件費については概ね前年度同水準であり、物件費は、システム関連経費等により増額となった。今後も給与の適正化及び賃金等の内部管理経費の縮減に努める。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53749</xdr:rowOff>
    </xdr:from>
    <xdr:to>
      <xdr:col>23</xdr:col>
      <xdr:colOff>133350</xdr:colOff>
      <xdr:row>84</xdr:row>
      <xdr:rowOff>109110</xdr:rowOff>
    </xdr:to>
    <xdr:cxnSp macro="">
      <xdr:nvCxnSpPr>
        <xdr:cNvPr id="197" name="直線コネクタ 196"/>
        <xdr:cNvCxnSpPr/>
      </xdr:nvCxnSpPr>
      <xdr:spPr>
        <a:xfrm>
          <a:off x="4114800" y="14455549"/>
          <a:ext cx="838200" cy="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169993</xdr:rowOff>
    </xdr:from>
    <xdr:to>
      <xdr:col>19</xdr:col>
      <xdr:colOff>133350</xdr:colOff>
      <xdr:row>84</xdr:row>
      <xdr:rowOff>53749</xdr:rowOff>
    </xdr:to>
    <xdr:cxnSp macro="">
      <xdr:nvCxnSpPr>
        <xdr:cNvPr id="200" name="直線コネクタ 199"/>
        <xdr:cNvCxnSpPr/>
      </xdr:nvCxnSpPr>
      <xdr:spPr>
        <a:xfrm>
          <a:off x="3225800" y="14400343"/>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125095</xdr:rowOff>
    </xdr:from>
    <xdr:to>
      <xdr:col>15</xdr:col>
      <xdr:colOff>82550</xdr:colOff>
      <xdr:row>83</xdr:row>
      <xdr:rowOff>169993</xdr:rowOff>
    </xdr:to>
    <xdr:cxnSp macro="">
      <xdr:nvCxnSpPr>
        <xdr:cNvPr id="203" name="直線コネクタ 202"/>
        <xdr:cNvCxnSpPr/>
      </xdr:nvCxnSpPr>
      <xdr:spPr>
        <a:xfrm>
          <a:off x="2336800" y="14355445"/>
          <a:ext cx="889000" cy="4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91346</xdr:rowOff>
    </xdr:from>
    <xdr:to>
      <xdr:col>11</xdr:col>
      <xdr:colOff>31750</xdr:colOff>
      <xdr:row>83</xdr:row>
      <xdr:rowOff>125095</xdr:rowOff>
    </xdr:to>
    <xdr:cxnSp macro="">
      <xdr:nvCxnSpPr>
        <xdr:cNvPr id="206" name="直線コネクタ 205"/>
        <xdr:cNvCxnSpPr/>
      </xdr:nvCxnSpPr>
      <xdr:spPr>
        <a:xfrm>
          <a:off x="1447800" y="14321696"/>
          <a:ext cx="889000" cy="3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58310</xdr:rowOff>
    </xdr:from>
    <xdr:to>
      <xdr:col>23</xdr:col>
      <xdr:colOff>184150</xdr:colOff>
      <xdr:row>84</xdr:row>
      <xdr:rowOff>159910</xdr:rowOff>
    </xdr:to>
    <xdr:sp macro="" textlink="">
      <xdr:nvSpPr>
        <xdr:cNvPr id="216" name="楕円 215"/>
        <xdr:cNvSpPr/>
      </xdr:nvSpPr>
      <xdr:spPr>
        <a:xfrm>
          <a:off x="4902200" y="144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30387</xdr:rowOff>
    </xdr:from>
    <xdr:ext cx="762000" cy="259045"/>
    <xdr:sp macro="" textlink="">
      <xdr:nvSpPr>
        <xdr:cNvPr id="217" name="人件費・物件費等の状況該当値テキスト"/>
        <xdr:cNvSpPr txBox="1"/>
      </xdr:nvSpPr>
      <xdr:spPr>
        <a:xfrm>
          <a:off x="5041900" y="144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2949</xdr:rowOff>
    </xdr:from>
    <xdr:to>
      <xdr:col>19</xdr:col>
      <xdr:colOff>184150</xdr:colOff>
      <xdr:row>84</xdr:row>
      <xdr:rowOff>104549</xdr:rowOff>
    </xdr:to>
    <xdr:sp macro="" textlink="">
      <xdr:nvSpPr>
        <xdr:cNvPr id="218" name="楕円 217"/>
        <xdr:cNvSpPr/>
      </xdr:nvSpPr>
      <xdr:spPr>
        <a:xfrm>
          <a:off x="4064000" y="144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89326</xdr:rowOff>
    </xdr:from>
    <xdr:ext cx="736600" cy="259045"/>
    <xdr:sp macro="" textlink="">
      <xdr:nvSpPr>
        <xdr:cNvPr id="219" name="テキスト ボックス 218"/>
        <xdr:cNvSpPr txBox="1"/>
      </xdr:nvSpPr>
      <xdr:spPr>
        <a:xfrm>
          <a:off x="3733800" y="1449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119193</xdr:rowOff>
    </xdr:from>
    <xdr:to>
      <xdr:col>15</xdr:col>
      <xdr:colOff>133350</xdr:colOff>
      <xdr:row>84</xdr:row>
      <xdr:rowOff>49343</xdr:rowOff>
    </xdr:to>
    <xdr:sp macro="" textlink="">
      <xdr:nvSpPr>
        <xdr:cNvPr id="220" name="楕円 219"/>
        <xdr:cNvSpPr/>
      </xdr:nvSpPr>
      <xdr:spPr>
        <a:xfrm>
          <a:off x="3175000" y="143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34120</xdr:rowOff>
    </xdr:from>
    <xdr:ext cx="762000" cy="259045"/>
    <xdr:sp macro="" textlink="">
      <xdr:nvSpPr>
        <xdr:cNvPr id="221" name="テキスト ボックス 220"/>
        <xdr:cNvSpPr txBox="1"/>
      </xdr:nvSpPr>
      <xdr:spPr>
        <a:xfrm>
          <a:off x="2844800" y="144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74295</xdr:rowOff>
    </xdr:from>
    <xdr:to>
      <xdr:col>11</xdr:col>
      <xdr:colOff>82550</xdr:colOff>
      <xdr:row>84</xdr:row>
      <xdr:rowOff>4445</xdr:rowOff>
    </xdr:to>
    <xdr:sp macro="" textlink="">
      <xdr:nvSpPr>
        <xdr:cNvPr id="222" name="楕円 221"/>
        <xdr:cNvSpPr/>
      </xdr:nvSpPr>
      <xdr:spPr>
        <a:xfrm>
          <a:off x="2286000" y="143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160672</xdr:rowOff>
    </xdr:from>
    <xdr:ext cx="762000" cy="259045"/>
    <xdr:sp macro="" textlink="">
      <xdr:nvSpPr>
        <xdr:cNvPr id="223" name="テキスト ボックス 222"/>
        <xdr:cNvSpPr txBox="1"/>
      </xdr:nvSpPr>
      <xdr:spPr>
        <a:xfrm>
          <a:off x="1955800" y="143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40546</xdr:rowOff>
    </xdr:from>
    <xdr:to>
      <xdr:col>7</xdr:col>
      <xdr:colOff>31750</xdr:colOff>
      <xdr:row>83</xdr:row>
      <xdr:rowOff>142146</xdr:rowOff>
    </xdr:to>
    <xdr:sp macro="" textlink="">
      <xdr:nvSpPr>
        <xdr:cNvPr id="224" name="楕円 223"/>
        <xdr:cNvSpPr/>
      </xdr:nvSpPr>
      <xdr:spPr>
        <a:xfrm>
          <a:off x="1397000" y="142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126923</xdr:rowOff>
    </xdr:from>
    <xdr:ext cx="762000" cy="259045"/>
    <xdr:sp macro="" textlink="">
      <xdr:nvSpPr>
        <xdr:cNvPr id="225" name="テキスト ボックス 224"/>
        <xdr:cNvSpPr txBox="1"/>
      </xdr:nvSpPr>
      <xdr:spPr>
        <a:xfrm>
          <a:off x="1066800" y="1435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いずれの年も類似団体平均値と同程度で推移していることから、概ね適正であると考えられる。今後も引き続き給与制度及び給与水準の適正化に努める。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66221</xdr:rowOff>
    </xdr:to>
    <xdr:cxnSp macro="">
      <xdr:nvCxnSpPr>
        <xdr:cNvPr id="261" name="直線コネクタ 260"/>
        <xdr:cNvCxnSpPr/>
      </xdr:nvCxnSpPr>
      <xdr:spPr>
        <a:xfrm>
          <a:off x="16179800" y="145877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66221</xdr:rowOff>
    </xdr:to>
    <xdr:cxnSp macro="">
      <xdr:nvCxnSpPr>
        <xdr:cNvPr id="264" name="直線コネクタ 263"/>
        <xdr:cNvCxnSpPr/>
      </xdr:nvCxnSpPr>
      <xdr:spPr>
        <a:xfrm flipV="1">
          <a:off x="15290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7" name="直線コネクタ 266"/>
        <xdr:cNvCxnSpPr/>
      </xdr:nvCxnSpPr>
      <xdr:spPr>
        <a:xfrm flipV="1">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83457</xdr:rowOff>
    </xdr:to>
    <xdr:cxnSp macro="">
      <xdr:nvCxnSpPr>
        <xdr:cNvPr id="270" name="直線コネクタ 269"/>
        <xdr:cNvCxnSpPr/>
      </xdr:nvCxnSpPr>
      <xdr:spPr>
        <a:xfrm>
          <a:off x="13512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1"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定員の適正化については平成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年度に策定した「伊勢市定員管理計画」に基づき、平成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年度までの計画期間において総職員数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消防・病院職員を除く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の削減を行い、平成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年４月までの５年間で、職員</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人の削減を目標に取り組んできた結果、目標を上回る職員</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人の削減となった。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においては、業務量の増加、多様化、高度化する市民ニーズに的確に対応した行政サービスを提供できる体制を維持するために、「伊勢市職員の定員管理の基本的な考え方」に基づき、定員管理を行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34819</xdr:rowOff>
    </xdr:from>
    <xdr:to>
      <xdr:col>81</xdr:col>
      <xdr:colOff>44450</xdr:colOff>
      <xdr:row>65</xdr:row>
      <xdr:rowOff>71014</xdr:rowOff>
    </xdr:to>
    <xdr:cxnSp macro="">
      <xdr:nvCxnSpPr>
        <xdr:cNvPr id="324" name="直線コネクタ 323"/>
        <xdr:cNvCxnSpPr/>
      </xdr:nvCxnSpPr>
      <xdr:spPr>
        <a:xfrm>
          <a:off x="16179800" y="1117906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6668</xdr:rowOff>
    </xdr:from>
    <xdr:to>
      <xdr:col>77</xdr:col>
      <xdr:colOff>44450</xdr:colOff>
      <xdr:row>65</xdr:row>
      <xdr:rowOff>34819</xdr:rowOff>
    </xdr:to>
    <xdr:cxnSp macro="">
      <xdr:nvCxnSpPr>
        <xdr:cNvPr id="327" name="直線コネクタ 326"/>
        <xdr:cNvCxnSpPr/>
      </xdr:nvCxnSpPr>
      <xdr:spPr>
        <a:xfrm>
          <a:off x="15290800" y="111509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119804</xdr:rowOff>
    </xdr:from>
    <xdr:to>
      <xdr:col>72</xdr:col>
      <xdr:colOff>203200</xdr:colOff>
      <xdr:row>65</xdr:row>
      <xdr:rowOff>6668</xdr:rowOff>
    </xdr:to>
    <xdr:cxnSp macro="">
      <xdr:nvCxnSpPr>
        <xdr:cNvPr id="330" name="直線コネクタ 329"/>
        <xdr:cNvCxnSpPr/>
      </xdr:nvCxnSpPr>
      <xdr:spPr>
        <a:xfrm>
          <a:off x="14401800" y="11092604"/>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93663</xdr:rowOff>
    </xdr:from>
    <xdr:to>
      <xdr:col>68</xdr:col>
      <xdr:colOff>152400</xdr:colOff>
      <xdr:row>64</xdr:row>
      <xdr:rowOff>119804</xdr:rowOff>
    </xdr:to>
    <xdr:cxnSp macro="">
      <xdr:nvCxnSpPr>
        <xdr:cNvPr id="333" name="直線コネクタ 332"/>
        <xdr:cNvCxnSpPr/>
      </xdr:nvCxnSpPr>
      <xdr:spPr>
        <a:xfrm>
          <a:off x="13512800" y="110664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20214</xdr:rowOff>
    </xdr:from>
    <xdr:to>
      <xdr:col>81</xdr:col>
      <xdr:colOff>95250</xdr:colOff>
      <xdr:row>65</xdr:row>
      <xdr:rowOff>121814</xdr:rowOff>
    </xdr:to>
    <xdr:sp macro="" textlink="">
      <xdr:nvSpPr>
        <xdr:cNvPr id="343" name="楕円 342"/>
        <xdr:cNvSpPr/>
      </xdr:nvSpPr>
      <xdr:spPr>
        <a:xfrm>
          <a:off x="169672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163741</xdr:rowOff>
    </xdr:from>
    <xdr:ext cx="762000" cy="259045"/>
    <xdr:sp macro="" textlink="">
      <xdr:nvSpPr>
        <xdr:cNvPr id="344" name="定員管理の状況該当値テキスト"/>
        <xdr:cNvSpPr txBox="1"/>
      </xdr:nvSpPr>
      <xdr:spPr>
        <a:xfrm>
          <a:off x="17106900" y="1113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155469</xdr:rowOff>
    </xdr:from>
    <xdr:to>
      <xdr:col>77</xdr:col>
      <xdr:colOff>95250</xdr:colOff>
      <xdr:row>65</xdr:row>
      <xdr:rowOff>85619</xdr:rowOff>
    </xdr:to>
    <xdr:sp macro="" textlink="">
      <xdr:nvSpPr>
        <xdr:cNvPr id="345" name="楕円 344"/>
        <xdr:cNvSpPr/>
      </xdr:nvSpPr>
      <xdr:spPr>
        <a:xfrm>
          <a:off x="16129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70396</xdr:rowOff>
    </xdr:from>
    <xdr:ext cx="736600" cy="259045"/>
    <xdr:sp macro="" textlink="">
      <xdr:nvSpPr>
        <xdr:cNvPr id="346" name="テキスト ボックス 345"/>
        <xdr:cNvSpPr txBox="1"/>
      </xdr:nvSpPr>
      <xdr:spPr>
        <a:xfrm>
          <a:off x="15798800" y="1121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127318</xdr:rowOff>
    </xdr:from>
    <xdr:to>
      <xdr:col>73</xdr:col>
      <xdr:colOff>44450</xdr:colOff>
      <xdr:row>65</xdr:row>
      <xdr:rowOff>57468</xdr:rowOff>
    </xdr:to>
    <xdr:sp macro="" textlink="">
      <xdr:nvSpPr>
        <xdr:cNvPr id="347" name="楕円 346"/>
        <xdr:cNvSpPr/>
      </xdr:nvSpPr>
      <xdr:spPr>
        <a:xfrm>
          <a:off x="15240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42245</xdr:rowOff>
    </xdr:from>
    <xdr:ext cx="762000" cy="259045"/>
    <xdr:sp macro="" textlink="">
      <xdr:nvSpPr>
        <xdr:cNvPr id="348" name="テキスト ボックス 347"/>
        <xdr:cNvSpPr txBox="1"/>
      </xdr:nvSpPr>
      <xdr:spPr>
        <a:xfrm>
          <a:off x="14909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69004</xdr:rowOff>
    </xdr:from>
    <xdr:to>
      <xdr:col>68</xdr:col>
      <xdr:colOff>203200</xdr:colOff>
      <xdr:row>64</xdr:row>
      <xdr:rowOff>170604</xdr:rowOff>
    </xdr:to>
    <xdr:sp macro="" textlink="">
      <xdr:nvSpPr>
        <xdr:cNvPr id="349" name="楕円 348"/>
        <xdr:cNvSpPr/>
      </xdr:nvSpPr>
      <xdr:spPr>
        <a:xfrm>
          <a:off x="14351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155381</xdr:rowOff>
    </xdr:from>
    <xdr:ext cx="762000" cy="259045"/>
    <xdr:sp macro="" textlink="">
      <xdr:nvSpPr>
        <xdr:cNvPr id="350" name="テキスト ボックス 349"/>
        <xdr:cNvSpPr txBox="1"/>
      </xdr:nvSpPr>
      <xdr:spPr>
        <a:xfrm>
          <a:off x="14020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42863</xdr:rowOff>
    </xdr:from>
    <xdr:to>
      <xdr:col>64</xdr:col>
      <xdr:colOff>152400</xdr:colOff>
      <xdr:row>64</xdr:row>
      <xdr:rowOff>144463</xdr:rowOff>
    </xdr:to>
    <xdr:sp macro="" textlink="">
      <xdr:nvSpPr>
        <xdr:cNvPr id="351" name="楕円 350"/>
        <xdr:cNvSpPr/>
      </xdr:nvSpPr>
      <xdr:spPr>
        <a:xfrm>
          <a:off x="13462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129240</xdr:rowOff>
    </xdr:from>
    <xdr:ext cx="762000" cy="259045"/>
    <xdr:sp macro="" textlink="">
      <xdr:nvSpPr>
        <xdr:cNvPr id="352" name="テキスト ボックス 351"/>
        <xdr:cNvSpPr txBox="1"/>
      </xdr:nvSpPr>
      <xdr:spPr>
        <a:xfrm>
          <a:off x="13131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普通交付税における基準財政需要額算入額は増加したが、それを上回る公債費の増加があったことから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38523</xdr:rowOff>
    </xdr:to>
    <xdr:cxnSp macro="">
      <xdr:nvCxnSpPr>
        <xdr:cNvPr id="385" name="直線コネクタ 384"/>
        <xdr:cNvCxnSpPr/>
      </xdr:nvCxnSpPr>
      <xdr:spPr>
        <a:xfrm>
          <a:off x="16179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30480</xdr:rowOff>
    </xdr:to>
    <xdr:cxnSp macro="">
      <xdr:nvCxnSpPr>
        <xdr:cNvPr id="388" name="直線コネクタ 387"/>
        <xdr:cNvCxnSpPr/>
      </xdr:nvCxnSpPr>
      <xdr:spPr>
        <a:xfrm>
          <a:off x="15290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22437</xdr:rowOff>
    </xdr:to>
    <xdr:cxnSp macro="">
      <xdr:nvCxnSpPr>
        <xdr:cNvPr id="391" name="直線コネクタ 390"/>
        <xdr:cNvCxnSpPr/>
      </xdr:nvCxnSpPr>
      <xdr:spPr>
        <a:xfrm>
          <a:off x="14401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62654</xdr:rowOff>
    </xdr:to>
    <xdr:cxnSp macro="">
      <xdr:nvCxnSpPr>
        <xdr:cNvPr id="394" name="直線コネクタ 393"/>
        <xdr:cNvCxnSpPr/>
      </xdr:nvCxnSpPr>
      <xdr:spPr>
        <a:xfrm flipV="1">
          <a:off x="13512800" y="6872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4" name="楕円 403"/>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5"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6" name="楕円 405"/>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7" name="テキスト ボックス 406"/>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8" name="楕円 407"/>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9" name="テキスト ボックス 408"/>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10" name="楕円 409"/>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11" name="テキスト ボックス 410"/>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2" name="楕円 411"/>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3" name="テキスト ボックス 412"/>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控除額が将来負担額を上回ることとなったため、分子要因がなくなり、本年度も将来負担率は算定なしとなった。</a:t>
          </a:r>
        </a:p>
        <a:p>
          <a:r>
            <a:rPr kumimoji="1" lang="ja-JP" altLang="en-US" sz="1300">
              <a:latin typeface="ＭＳ Ｐゴシック" panose="020B0600070205080204" pitchFamily="50" charset="-128"/>
              <a:ea typeface="ＭＳ Ｐゴシック" panose="020B0600070205080204" pitchFamily="50" charset="-128"/>
            </a:rPr>
            <a:t>　今後も新規事業の実施については、取捨選択を行い、また行財政改革の推進等により公債費等義務的経費の削減に努めたい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125,462
124,367
208.35
50,676,233
50,140,146
359,302
29,873,524
57,121,674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人件費は退職手当の減等により前年比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ポイント減少しており、類似団体平均のほか全国平均も下回っている。引き続き人件費の抑制に努める。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142240</xdr:rowOff>
    </xdr:to>
    <xdr:cxnSp macro="">
      <xdr:nvCxnSpPr>
        <xdr:cNvPr id="66" name="直線コネクタ 65"/>
        <xdr:cNvCxnSpPr/>
      </xdr:nvCxnSpPr>
      <xdr:spPr>
        <a:xfrm flipV="1">
          <a:off x="3987800" y="630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142240</xdr:rowOff>
    </xdr:to>
    <xdr:cxnSp macro="">
      <xdr:nvCxnSpPr>
        <xdr:cNvPr id="69" name="直線コネクタ 68"/>
        <xdr:cNvCxnSpPr/>
      </xdr:nvCxnSpPr>
      <xdr:spPr>
        <a:xfrm>
          <a:off x="3098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104140</xdr:rowOff>
    </xdr:to>
    <xdr:cxnSp macro="">
      <xdr:nvCxnSpPr>
        <xdr:cNvPr id="72" name="直線コネクタ 71"/>
        <xdr:cNvCxnSpPr/>
      </xdr:nvCxnSpPr>
      <xdr:spPr>
        <a:xfrm flipV="1">
          <a:off x="2209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104140</xdr:rowOff>
    </xdr:to>
    <xdr:cxnSp macro="">
      <xdr:nvCxnSpPr>
        <xdr:cNvPr id="75" name="直線コネクタ 74"/>
        <xdr:cNvCxnSpPr/>
      </xdr:nvCxnSpPr>
      <xdr:spPr>
        <a:xfrm>
          <a:off x="1320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定員管理計画に基づく人件費の抑制及び業務の民間化等により、人件費から物件費へシフトされるなどの影響から悪化してきたが、本年度はシステム関連経費の増により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指定管理者制度や業務の民間委託が定着化してきたことから、今後の物件費については、横ばいとなっていく見込である。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20320</xdr:rowOff>
    </xdr:to>
    <xdr:cxnSp macro="">
      <xdr:nvCxnSpPr>
        <xdr:cNvPr id="127" name="直線コネクタ 126"/>
        <xdr:cNvCxnSpPr/>
      </xdr:nvCxnSpPr>
      <xdr:spPr>
        <a:xfrm>
          <a:off x="15671800" y="2687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43180</xdr:rowOff>
    </xdr:to>
    <xdr:cxnSp macro="">
      <xdr:nvCxnSpPr>
        <xdr:cNvPr id="130" name="直線コネクタ 129"/>
        <xdr:cNvCxnSpPr/>
      </xdr:nvCxnSpPr>
      <xdr:spPr>
        <a:xfrm flipV="1">
          <a:off x="14782800" y="2687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43180</xdr:rowOff>
    </xdr:to>
    <xdr:cxnSp macro="">
      <xdr:nvCxnSpPr>
        <xdr:cNvPr id="133" name="直線コネクタ 132"/>
        <xdr:cNvCxnSpPr/>
      </xdr:nvCxnSpPr>
      <xdr:spPr>
        <a:xfrm>
          <a:off x="13893800" y="272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153670</xdr:rowOff>
    </xdr:to>
    <xdr:cxnSp macro="">
      <xdr:nvCxnSpPr>
        <xdr:cNvPr id="136" name="直線コネクタ 135"/>
        <xdr:cNvCxnSpPr/>
      </xdr:nvCxnSpPr>
      <xdr:spPr>
        <a:xfrm>
          <a:off x="13004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6" name="楕円 145"/>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7"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51" name="テキスト ボックス 150"/>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5" name="テキスト ボックス 154"/>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特定教育・保育施設や児童扶養手当支給事業における給付費の増などにより、前年度に対し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ポイント上昇した。今後も精査し、給付費の抑制に努めたい。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83457</xdr:rowOff>
    </xdr:to>
    <xdr:cxnSp macro="">
      <xdr:nvCxnSpPr>
        <xdr:cNvPr id="190" name="直線コネクタ 189"/>
        <xdr:cNvCxnSpPr/>
      </xdr:nvCxnSpPr>
      <xdr:spPr>
        <a:xfrm>
          <a:off x="3987800" y="9309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50800</xdr:rowOff>
    </xdr:to>
    <xdr:cxnSp macro="">
      <xdr:nvCxnSpPr>
        <xdr:cNvPr id="193" name="直線コネクタ 192"/>
        <xdr:cNvCxnSpPr/>
      </xdr:nvCxnSpPr>
      <xdr:spPr>
        <a:xfrm>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53</xdr:row>
      <xdr:rowOff>146050</xdr:rowOff>
    </xdr:to>
    <xdr:cxnSp macro="">
      <xdr:nvCxnSpPr>
        <xdr:cNvPr id="196" name="直線コネクタ 195"/>
        <xdr:cNvCxnSpPr/>
      </xdr:nvCxnSpPr>
      <xdr:spPr>
        <a:xfrm>
          <a:off x="2209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124278</xdr:rowOff>
    </xdr:to>
    <xdr:cxnSp macro="">
      <xdr:nvCxnSpPr>
        <xdr:cNvPr id="199" name="直線コネクタ 198"/>
        <xdr:cNvCxnSpPr/>
      </xdr:nvCxnSpPr>
      <xdr:spPr>
        <a:xfrm>
          <a:off x="1320800" y="9124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9" name="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73478</xdr:rowOff>
    </xdr:from>
    <xdr:to>
      <xdr:col>11</xdr:col>
      <xdr:colOff>60325</xdr:colOff>
      <xdr:row>54</xdr:row>
      <xdr:rowOff>3628</xdr:rowOff>
    </xdr:to>
    <xdr:sp macro="" textlink="">
      <xdr:nvSpPr>
        <xdr:cNvPr id="215" name="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7" name="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その他の経費については、介護保険特別会計への繰出金の増と、維持補修費の減等により、経常収支比率は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今後も、介護保険の安定的な運営のための繰出金の増加が見込まれることから、長期的な視点に立った介護保険の運営に努める。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143328</xdr:rowOff>
    </xdr:to>
    <xdr:cxnSp macro="">
      <xdr:nvCxnSpPr>
        <xdr:cNvPr id="253" name="直線コネクタ 252"/>
        <xdr:cNvCxnSpPr/>
      </xdr:nvCxnSpPr>
      <xdr:spPr>
        <a:xfrm>
          <a:off x="15671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56</xdr:row>
      <xdr:rowOff>132443</xdr:rowOff>
    </xdr:to>
    <xdr:cxnSp macro="">
      <xdr:nvCxnSpPr>
        <xdr:cNvPr id="256" name="直線コネクタ 255"/>
        <xdr:cNvCxnSpPr/>
      </xdr:nvCxnSpPr>
      <xdr:spPr>
        <a:xfrm>
          <a:off x="14782800" y="973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56</xdr:row>
      <xdr:rowOff>132443</xdr:rowOff>
    </xdr:to>
    <xdr:cxnSp macro="">
      <xdr:nvCxnSpPr>
        <xdr:cNvPr id="259" name="直線コネクタ 258"/>
        <xdr:cNvCxnSpPr/>
      </xdr:nvCxnSpPr>
      <xdr:spPr>
        <a:xfrm>
          <a:off x="13893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99785</xdr:rowOff>
    </xdr:to>
    <xdr:cxnSp macro="">
      <xdr:nvCxnSpPr>
        <xdr:cNvPr id="262" name="直線コネクタ 261"/>
        <xdr:cNvCxnSpPr/>
      </xdr:nvCxnSpPr>
      <xdr:spPr>
        <a:xfrm>
          <a:off x="13004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2" name="楕円 271"/>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3"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4" name="楕円 273"/>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5" name="テキスト ボックス 274"/>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6" name="楕円 275"/>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7" name="テキスト ボックス 276"/>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8" name="楕円 277"/>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9" name="テキスト ボックス 278"/>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80" name="楕円 279"/>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81" name="テキスト ボックス 280"/>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病院事業会計繰出金及び伊勢広域環境組合負担金（し尿分、ごみ分）等の減により、前年度より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ポイントの低下となった。</a:t>
          </a:r>
        </a:p>
        <a:p>
          <a:r>
            <a:rPr kumimoji="1" lang="ja-JP" altLang="en-US" sz="1300">
              <a:latin typeface="ＭＳ Ｐゴシック" panose="020B0600070205080204" pitchFamily="50" charset="-128"/>
              <a:ea typeface="ＭＳ Ｐゴシック" panose="020B0600070205080204" pitchFamily="50" charset="-128"/>
            </a:rPr>
            <a:t>　また、病院事業において、今後も経営改善に対する一般会計からの支援を求められていることから、他の補助金・負担金を見直すなど、一層の支出の抑制を図る。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80736</xdr:rowOff>
    </xdr:from>
    <xdr:to>
      <xdr:col>82</xdr:col>
      <xdr:colOff>107950</xdr:colOff>
      <xdr:row>37</xdr:row>
      <xdr:rowOff>135164</xdr:rowOff>
    </xdr:to>
    <xdr:cxnSp macro="">
      <xdr:nvCxnSpPr>
        <xdr:cNvPr id="316" name="直線コネクタ 315"/>
        <xdr:cNvCxnSpPr/>
      </xdr:nvCxnSpPr>
      <xdr:spPr>
        <a:xfrm flipV="1">
          <a:off x="15671800" y="6424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135164</xdr:rowOff>
    </xdr:from>
    <xdr:to>
      <xdr:col>78</xdr:col>
      <xdr:colOff>69850</xdr:colOff>
      <xdr:row>38</xdr:row>
      <xdr:rowOff>18143</xdr:rowOff>
    </xdr:to>
    <xdr:cxnSp macro="">
      <xdr:nvCxnSpPr>
        <xdr:cNvPr id="319" name="直線コネクタ 318"/>
        <xdr:cNvCxnSpPr/>
      </xdr:nvCxnSpPr>
      <xdr:spPr>
        <a:xfrm flipV="1">
          <a:off x="14782800" y="647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38</xdr:row>
      <xdr:rowOff>18143</xdr:rowOff>
    </xdr:to>
    <xdr:cxnSp macro="">
      <xdr:nvCxnSpPr>
        <xdr:cNvPr id="322" name="直線コネクタ 321"/>
        <xdr:cNvCxnSpPr/>
      </xdr:nvCxnSpPr>
      <xdr:spPr>
        <a:xfrm>
          <a:off x="13893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91622</xdr:rowOff>
    </xdr:from>
    <xdr:to>
      <xdr:col>69</xdr:col>
      <xdr:colOff>92075</xdr:colOff>
      <xdr:row>37</xdr:row>
      <xdr:rowOff>146050</xdr:rowOff>
    </xdr:to>
    <xdr:cxnSp macro="">
      <xdr:nvCxnSpPr>
        <xdr:cNvPr id="325" name="直線コネクタ 324"/>
        <xdr:cNvCxnSpPr/>
      </xdr:nvCxnSpPr>
      <xdr:spPr>
        <a:xfrm>
          <a:off x="13004800" y="6435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35" name="楕円 334"/>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36"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84364</xdr:rowOff>
    </xdr:from>
    <xdr:to>
      <xdr:col>78</xdr:col>
      <xdr:colOff>120650</xdr:colOff>
      <xdr:row>38</xdr:row>
      <xdr:rowOff>14514</xdr:rowOff>
    </xdr:to>
    <xdr:sp macro="" textlink="">
      <xdr:nvSpPr>
        <xdr:cNvPr id="337" name="楕円 336"/>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170742</xdr:rowOff>
    </xdr:from>
    <xdr:ext cx="736600" cy="259045"/>
    <xdr:sp macro="" textlink="">
      <xdr:nvSpPr>
        <xdr:cNvPr id="338" name="テキスト ボックス 337"/>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9" name="楕円 338"/>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40" name="テキスト ボックス 339"/>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41" name="楕円 340"/>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42" name="テキスト ボックス 341"/>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40822</xdr:rowOff>
    </xdr:from>
    <xdr:to>
      <xdr:col>65</xdr:col>
      <xdr:colOff>53975</xdr:colOff>
      <xdr:row>37</xdr:row>
      <xdr:rowOff>142422</xdr:rowOff>
    </xdr:to>
    <xdr:sp macro="" textlink="">
      <xdr:nvSpPr>
        <xdr:cNvPr id="343" name="楕円 342"/>
        <xdr:cNvSpPr/>
      </xdr:nvSpPr>
      <xdr:spPr>
        <a:xfrm>
          <a:off x="12954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127199</xdr:rowOff>
    </xdr:from>
    <xdr:ext cx="762000" cy="259045"/>
    <xdr:sp macro="" textlink="">
      <xdr:nvSpPr>
        <xdr:cNvPr id="344" name="テキスト ボックス 343"/>
        <xdr:cNvSpPr txBox="1"/>
      </xdr:nvSpPr>
      <xdr:spPr>
        <a:xfrm>
          <a:off x="12623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元金償還額の増により、前年度に対し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臨時財政対策債など、国の制度上、地方財源不足の補てん等のために発行した地方債による影響や、今後計画されている大型の普通建設事業に伴う起債の増加も見込まれることから、計画的な削減が困難な状況ではあるが、長期的な視点に立った、適正な公債管理が必要で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79</xdr:row>
      <xdr:rowOff>1270</xdr:rowOff>
    </xdr:to>
    <xdr:cxnSp macro="">
      <xdr:nvCxnSpPr>
        <xdr:cNvPr id="377" name="直線コネクタ 376"/>
        <xdr:cNvCxnSpPr/>
      </xdr:nvCxnSpPr>
      <xdr:spPr>
        <a:xfrm>
          <a:off x="3987800" y="1353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157480</xdr:rowOff>
    </xdr:to>
    <xdr:cxnSp macro="">
      <xdr:nvCxnSpPr>
        <xdr:cNvPr id="380" name="直線コネクタ 379"/>
        <xdr:cNvCxnSpPr/>
      </xdr:nvCxnSpPr>
      <xdr:spPr>
        <a:xfrm>
          <a:off x="3098800" y="1350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127000</xdr:rowOff>
    </xdr:to>
    <xdr:cxnSp macro="">
      <xdr:nvCxnSpPr>
        <xdr:cNvPr id="383" name="直線コネクタ 382"/>
        <xdr:cNvCxnSpPr/>
      </xdr:nvCxnSpPr>
      <xdr:spPr>
        <a:xfrm>
          <a:off x="2209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119380</xdr:rowOff>
    </xdr:to>
    <xdr:cxnSp macro="">
      <xdr:nvCxnSpPr>
        <xdr:cNvPr id="386" name="直線コネクタ 385"/>
        <xdr:cNvCxnSpPr/>
      </xdr:nvCxnSpPr>
      <xdr:spPr>
        <a:xfrm>
          <a:off x="1320800" y="13439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6" name="楕円 395"/>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7"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8" name="楕円 397"/>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9" name="テキスト ボックス 398"/>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0" name="楕円 399"/>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401" name="テキスト ボックス 400"/>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2" name="楕円 401"/>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3" name="テキスト ボックス 402"/>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4" name="楕円 403"/>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5" name="テキスト ボックス 404"/>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公債費を除いた経常収支比率は、主に物件費、扶助費、繰出金の増により前年度から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今後もより一層の歳入の確保と歳出の抑制などに努めたい。</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75</xdr:row>
      <xdr:rowOff>92710</xdr:rowOff>
    </xdr:to>
    <xdr:cxnSp macro="">
      <xdr:nvCxnSpPr>
        <xdr:cNvPr id="438" name="直線コネクタ 437"/>
        <xdr:cNvCxnSpPr/>
      </xdr:nvCxnSpPr>
      <xdr:spPr>
        <a:xfrm>
          <a:off x="15671800" y="12890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39370</xdr:rowOff>
    </xdr:to>
    <xdr:cxnSp macro="">
      <xdr:nvCxnSpPr>
        <xdr:cNvPr id="441" name="直線コネクタ 440"/>
        <xdr:cNvCxnSpPr/>
      </xdr:nvCxnSpPr>
      <xdr:spPr>
        <a:xfrm flipV="1">
          <a:off x="14782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119380</xdr:rowOff>
    </xdr:from>
    <xdr:to>
      <xdr:col>73</xdr:col>
      <xdr:colOff>180975</xdr:colOff>
      <xdr:row>75</xdr:row>
      <xdr:rowOff>39370</xdr:rowOff>
    </xdr:to>
    <xdr:cxnSp macro="">
      <xdr:nvCxnSpPr>
        <xdr:cNvPr id="444" name="直線コネクタ 443"/>
        <xdr:cNvCxnSpPr/>
      </xdr:nvCxnSpPr>
      <xdr:spPr>
        <a:xfrm>
          <a:off x="13893800" y="12806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16510</xdr:rowOff>
    </xdr:from>
    <xdr:to>
      <xdr:col>69</xdr:col>
      <xdr:colOff>92075</xdr:colOff>
      <xdr:row>74</xdr:row>
      <xdr:rowOff>119380</xdr:rowOff>
    </xdr:to>
    <xdr:cxnSp macro="">
      <xdr:nvCxnSpPr>
        <xdr:cNvPr id="447" name="直線コネクタ 446"/>
        <xdr:cNvCxnSpPr/>
      </xdr:nvCxnSpPr>
      <xdr:spPr>
        <a:xfrm>
          <a:off x="13004800" y="125323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7" name="楕円 456"/>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8"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9" name="楕円 458"/>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60" name="テキスト ボックス 459"/>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61" name="楕円 460"/>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62" name="テキスト ボックス 461"/>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68580</xdr:rowOff>
    </xdr:from>
    <xdr:to>
      <xdr:col>69</xdr:col>
      <xdr:colOff>142875</xdr:colOff>
      <xdr:row>74</xdr:row>
      <xdr:rowOff>170180</xdr:rowOff>
    </xdr:to>
    <xdr:sp macro="" textlink="">
      <xdr:nvSpPr>
        <xdr:cNvPr id="463" name="楕円 462"/>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8907</xdr:rowOff>
    </xdr:from>
    <xdr:ext cx="762000" cy="259045"/>
    <xdr:sp macro="" textlink="">
      <xdr:nvSpPr>
        <xdr:cNvPr id="464" name="テキスト ボックス 463"/>
        <xdr:cNvSpPr txBox="1"/>
      </xdr:nvSpPr>
      <xdr:spPr>
        <a:xfrm>
          <a:off x="13512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137160</xdr:rowOff>
    </xdr:from>
    <xdr:to>
      <xdr:col>65</xdr:col>
      <xdr:colOff>53975</xdr:colOff>
      <xdr:row>73</xdr:row>
      <xdr:rowOff>67310</xdr:rowOff>
    </xdr:to>
    <xdr:sp macro="" textlink="">
      <xdr:nvSpPr>
        <xdr:cNvPr id="465" name="楕円 464"/>
        <xdr:cNvSpPr/>
      </xdr:nvSpPr>
      <xdr:spPr>
        <a:xfrm>
          <a:off x="12954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77487</xdr:rowOff>
    </xdr:from>
    <xdr:ext cx="762000" cy="259045"/>
    <xdr:sp macro="" textlink="">
      <xdr:nvSpPr>
        <xdr:cNvPr id="466" name="テキスト ボックス 465"/>
        <xdr:cNvSpPr txBox="1"/>
      </xdr:nvSpPr>
      <xdr:spPr>
        <a:xfrm>
          <a:off x="12623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103857</xdr:rowOff>
    </xdr:from>
    <xdr:to>
      <xdr:col>29</xdr:col>
      <xdr:colOff>127000</xdr:colOff>
      <xdr:row>14</xdr:row>
      <xdr:rowOff>165971</xdr:rowOff>
    </xdr:to>
    <xdr:cxnSp macro="">
      <xdr:nvCxnSpPr>
        <xdr:cNvPr id="52" name="直線コネクタ 51"/>
        <xdr:cNvCxnSpPr/>
      </xdr:nvCxnSpPr>
      <xdr:spPr bwMode="auto">
        <a:xfrm flipV="1">
          <a:off x="5003800" y="2551782"/>
          <a:ext cx="647700" cy="6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165971</xdr:rowOff>
    </xdr:from>
    <xdr:to>
      <xdr:col>26</xdr:col>
      <xdr:colOff>50800</xdr:colOff>
      <xdr:row>15</xdr:row>
      <xdr:rowOff>27831</xdr:rowOff>
    </xdr:to>
    <xdr:cxnSp macro="">
      <xdr:nvCxnSpPr>
        <xdr:cNvPr id="55" name="直線コネクタ 54"/>
        <xdr:cNvCxnSpPr/>
      </xdr:nvCxnSpPr>
      <xdr:spPr bwMode="auto">
        <a:xfrm flipV="1">
          <a:off x="4305300" y="2613896"/>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27831</xdr:rowOff>
    </xdr:from>
    <xdr:to>
      <xdr:col>22</xdr:col>
      <xdr:colOff>114300</xdr:colOff>
      <xdr:row>15</xdr:row>
      <xdr:rowOff>63428</xdr:rowOff>
    </xdr:to>
    <xdr:cxnSp macro="">
      <xdr:nvCxnSpPr>
        <xdr:cNvPr id="58" name="直線コネクタ 57"/>
        <xdr:cNvCxnSpPr/>
      </xdr:nvCxnSpPr>
      <xdr:spPr bwMode="auto">
        <a:xfrm flipV="1">
          <a:off x="3606800" y="2647206"/>
          <a:ext cx="698500" cy="3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56569</xdr:rowOff>
    </xdr:from>
    <xdr:to>
      <xdr:col>18</xdr:col>
      <xdr:colOff>177800</xdr:colOff>
      <xdr:row>15</xdr:row>
      <xdr:rowOff>63428</xdr:rowOff>
    </xdr:to>
    <xdr:cxnSp macro="">
      <xdr:nvCxnSpPr>
        <xdr:cNvPr id="61" name="直線コネクタ 60"/>
        <xdr:cNvCxnSpPr/>
      </xdr:nvCxnSpPr>
      <xdr:spPr bwMode="auto">
        <a:xfrm>
          <a:off x="2908300" y="2675944"/>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53057</xdr:rowOff>
    </xdr:from>
    <xdr:to>
      <xdr:col>29</xdr:col>
      <xdr:colOff>177800</xdr:colOff>
      <xdr:row>14</xdr:row>
      <xdr:rowOff>154657</xdr:rowOff>
    </xdr:to>
    <xdr:sp macro="" textlink="">
      <xdr:nvSpPr>
        <xdr:cNvPr id="71" name="楕円 70"/>
        <xdr:cNvSpPr/>
      </xdr:nvSpPr>
      <xdr:spPr bwMode="auto">
        <a:xfrm>
          <a:off x="5600700" y="250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69584</xdr:rowOff>
    </xdr:from>
    <xdr:ext cx="762000" cy="259045"/>
    <xdr:sp macro="" textlink="">
      <xdr:nvSpPr>
        <xdr:cNvPr id="72" name="人口1人当たり決算額の推移該当値テキスト130"/>
        <xdr:cNvSpPr txBox="1"/>
      </xdr:nvSpPr>
      <xdr:spPr>
        <a:xfrm>
          <a:off x="5740400" y="2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115171</xdr:rowOff>
    </xdr:from>
    <xdr:to>
      <xdr:col>26</xdr:col>
      <xdr:colOff>101600</xdr:colOff>
      <xdr:row>15</xdr:row>
      <xdr:rowOff>45321</xdr:rowOff>
    </xdr:to>
    <xdr:sp macro="" textlink="">
      <xdr:nvSpPr>
        <xdr:cNvPr id="73" name="楕円 72"/>
        <xdr:cNvSpPr/>
      </xdr:nvSpPr>
      <xdr:spPr bwMode="auto">
        <a:xfrm>
          <a:off x="4953000" y="256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55498</xdr:rowOff>
    </xdr:from>
    <xdr:ext cx="736600" cy="259045"/>
    <xdr:sp macro="" textlink="">
      <xdr:nvSpPr>
        <xdr:cNvPr id="74" name="テキスト ボックス 73"/>
        <xdr:cNvSpPr txBox="1"/>
      </xdr:nvSpPr>
      <xdr:spPr>
        <a:xfrm>
          <a:off x="4622800" y="233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148481</xdr:rowOff>
    </xdr:from>
    <xdr:to>
      <xdr:col>22</xdr:col>
      <xdr:colOff>165100</xdr:colOff>
      <xdr:row>15</xdr:row>
      <xdr:rowOff>78631</xdr:rowOff>
    </xdr:to>
    <xdr:sp macro="" textlink="">
      <xdr:nvSpPr>
        <xdr:cNvPr id="75" name="楕円 74"/>
        <xdr:cNvSpPr/>
      </xdr:nvSpPr>
      <xdr:spPr bwMode="auto">
        <a:xfrm>
          <a:off x="4254500" y="259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88808</xdr:rowOff>
    </xdr:from>
    <xdr:ext cx="762000" cy="259045"/>
    <xdr:sp macro="" textlink="">
      <xdr:nvSpPr>
        <xdr:cNvPr id="76" name="テキスト ボックス 75"/>
        <xdr:cNvSpPr txBox="1"/>
      </xdr:nvSpPr>
      <xdr:spPr>
        <a:xfrm>
          <a:off x="3924300" y="236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12628</xdr:rowOff>
    </xdr:from>
    <xdr:to>
      <xdr:col>19</xdr:col>
      <xdr:colOff>38100</xdr:colOff>
      <xdr:row>15</xdr:row>
      <xdr:rowOff>114228</xdr:rowOff>
    </xdr:to>
    <xdr:sp macro="" textlink="">
      <xdr:nvSpPr>
        <xdr:cNvPr id="77" name="楕円 76"/>
        <xdr:cNvSpPr/>
      </xdr:nvSpPr>
      <xdr:spPr bwMode="auto">
        <a:xfrm>
          <a:off x="3556000" y="26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124405</xdr:rowOff>
    </xdr:from>
    <xdr:ext cx="762000" cy="259045"/>
    <xdr:sp macro="" textlink="">
      <xdr:nvSpPr>
        <xdr:cNvPr id="78" name="テキスト ボックス 77"/>
        <xdr:cNvSpPr txBox="1"/>
      </xdr:nvSpPr>
      <xdr:spPr>
        <a:xfrm>
          <a:off x="3225800" y="24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5769</xdr:rowOff>
    </xdr:from>
    <xdr:to>
      <xdr:col>15</xdr:col>
      <xdr:colOff>101600</xdr:colOff>
      <xdr:row>15</xdr:row>
      <xdr:rowOff>107369</xdr:rowOff>
    </xdr:to>
    <xdr:sp macro="" textlink="">
      <xdr:nvSpPr>
        <xdr:cNvPr id="79" name="楕円 78"/>
        <xdr:cNvSpPr/>
      </xdr:nvSpPr>
      <xdr:spPr bwMode="auto">
        <a:xfrm>
          <a:off x="2857500" y="262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117546</xdr:rowOff>
    </xdr:from>
    <xdr:ext cx="762000" cy="259045"/>
    <xdr:sp macro="" textlink="">
      <xdr:nvSpPr>
        <xdr:cNvPr id="80" name="テキスト ボックス 79"/>
        <xdr:cNvSpPr txBox="1"/>
      </xdr:nvSpPr>
      <xdr:spPr>
        <a:xfrm>
          <a:off x="2527300" y="239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63540</xdr:rowOff>
    </xdr:from>
    <xdr:to>
      <xdr:col>29</xdr:col>
      <xdr:colOff>127000</xdr:colOff>
      <xdr:row>35</xdr:row>
      <xdr:rowOff>66329</xdr:rowOff>
    </xdr:to>
    <xdr:cxnSp macro="">
      <xdr:nvCxnSpPr>
        <xdr:cNvPr id="111" name="直線コネクタ 110"/>
        <xdr:cNvCxnSpPr/>
      </xdr:nvCxnSpPr>
      <xdr:spPr bwMode="auto">
        <a:xfrm>
          <a:off x="5003800" y="6673890"/>
          <a:ext cx="647700" cy="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51106</xdr:rowOff>
    </xdr:from>
    <xdr:ext cx="762000" cy="259045"/>
    <xdr:sp macro="" textlink="">
      <xdr:nvSpPr>
        <xdr:cNvPr id="112" name="人口1人当たり決算額の推移平均値テキスト445"/>
        <xdr:cNvSpPr txBox="1"/>
      </xdr:nvSpPr>
      <xdr:spPr>
        <a:xfrm>
          <a:off x="5740400" y="6661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58328</xdr:rowOff>
    </xdr:from>
    <xdr:to>
      <xdr:col>26</xdr:col>
      <xdr:colOff>50800</xdr:colOff>
      <xdr:row>35</xdr:row>
      <xdr:rowOff>63540</xdr:rowOff>
    </xdr:to>
    <xdr:cxnSp macro="">
      <xdr:nvCxnSpPr>
        <xdr:cNvPr id="114" name="直線コネクタ 113"/>
        <xdr:cNvCxnSpPr/>
      </xdr:nvCxnSpPr>
      <xdr:spPr bwMode="auto">
        <a:xfrm>
          <a:off x="4305300" y="6668678"/>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58328</xdr:rowOff>
    </xdr:from>
    <xdr:to>
      <xdr:col>22</xdr:col>
      <xdr:colOff>114300</xdr:colOff>
      <xdr:row>35</xdr:row>
      <xdr:rowOff>99933</xdr:rowOff>
    </xdr:to>
    <xdr:cxnSp macro="">
      <xdr:nvCxnSpPr>
        <xdr:cNvPr id="117" name="直線コネクタ 116"/>
        <xdr:cNvCxnSpPr/>
      </xdr:nvCxnSpPr>
      <xdr:spPr bwMode="auto">
        <a:xfrm flipV="1">
          <a:off x="3606800" y="6668678"/>
          <a:ext cx="6985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81052</xdr:rowOff>
    </xdr:from>
    <xdr:to>
      <xdr:col>18</xdr:col>
      <xdr:colOff>177800</xdr:colOff>
      <xdr:row>35</xdr:row>
      <xdr:rowOff>99933</xdr:rowOff>
    </xdr:to>
    <xdr:cxnSp macro="">
      <xdr:nvCxnSpPr>
        <xdr:cNvPr id="120" name="直線コネクタ 119"/>
        <xdr:cNvCxnSpPr/>
      </xdr:nvCxnSpPr>
      <xdr:spPr bwMode="auto">
        <a:xfrm>
          <a:off x="2908300" y="6691402"/>
          <a:ext cx="698500" cy="18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15529</xdr:rowOff>
    </xdr:from>
    <xdr:to>
      <xdr:col>29</xdr:col>
      <xdr:colOff>177800</xdr:colOff>
      <xdr:row>35</xdr:row>
      <xdr:rowOff>117129</xdr:rowOff>
    </xdr:to>
    <xdr:sp macro="" textlink="">
      <xdr:nvSpPr>
        <xdr:cNvPr id="130" name="楕円 129"/>
        <xdr:cNvSpPr/>
      </xdr:nvSpPr>
      <xdr:spPr bwMode="auto">
        <a:xfrm>
          <a:off x="5600700" y="662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203506</xdr:rowOff>
    </xdr:from>
    <xdr:ext cx="762000" cy="259045"/>
    <xdr:sp macro="" textlink="">
      <xdr:nvSpPr>
        <xdr:cNvPr id="131" name="人口1人当たり決算額の推移該当値テキスト445"/>
        <xdr:cNvSpPr txBox="1"/>
      </xdr:nvSpPr>
      <xdr:spPr>
        <a:xfrm>
          <a:off x="5740400" y="6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12740</xdr:rowOff>
    </xdr:from>
    <xdr:to>
      <xdr:col>26</xdr:col>
      <xdr:colOff>101600</xdr:colOff>
      <xdr:row>35</xdr:row>
      <xdr:rowOff>114340</xdr:rowOff>
    </xdr:to>
    <xdr:sp macro="" textlink="">
      <xdr:nvSpPr>
        <xdr:cNvPr id="132" name="楕円 131"/>
        <xdr:cNvSpPr/>
      </xdr:nvSpPr>
      <xdr:spPr bwMode="auto">
        <a:xfrm>
          <a:off x="49530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99117</xdr:rowOff>
    </xdr:from>
    <xdr:ext cx="736600" cy="259045"/>
    <xdr:sp macro="" textlink="">
      <xdr:nvSpPr>
        <xdr:cNvPr id="133" name="テキスト ボックス 132"/>
        <xdr:cNvSpPr txBox="1"/>
      </xdr:nvSpPr>
      <xdr:spPr>
        <a:xfrm>
          <a:off x="4622800" y="6709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7528</xdr:rowOff>
    </xdr:from>
    <xdr:to>
      <xdr:col>22</xdr:col>
      <xdr:colOff>165100</xdr:colOff>
      <xdr:row>35</xdr:row>
      <xdr:rowOff>109128</xdr:rowOff>
    </xdr:to>
    <xdr:sp macro="" textlink="">
      <xdr:nvSpPr>
        <xdr:cNvPr id="134" name="楕円 133"/>
        <xdr:cNvSpPr/>
      </xdr:nvSpPr>
      <xdr:spPr bwMode="auto">
        <a:xfrm>
          <a:off x="4254500" y="661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93905</xdr:rowOff>
    </xdr:from>
    <xdr:ext cx="762000" cy="259045"/>
    <xdr:sp macro="" textlink="">
      <xdr:nvSpPr>
        <xdr:cNvPr id="135" name="テキスト ボックス 134"/>
        <xdr:cNvSpPr txBox="1"/>
      </xdr:nvSpPr>
      <xdr:spPr>
        <a:xfrm>
          <a:off x="3924300" y="670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49133</xdr:rowOff>
    </xdr:from>
    <xdr:to>
      <xdr:col>19</xdr:col>
      <xdr:colOff>38100</xdr:colOff>
      <xdr:row>35</xdr:row>
      <xdr:rowOff>150733</xdr:rowOff>
    </xdr:to>
    <xdr:sp macro="" textlink="">
      <xdr:nvSpPr>
        <xdr:cNvPr id="136" name="楕円 135"/>
        <xdr:cNvSpPr/>
      </xdr:nvSpPr>
      <xdr:spPr bwMode="auto">
        <a:xfrm>
          <a:off x="3556000" y="665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135510</xdr:rowOff>
    </xdr:from>
    <xdr:ext cx="762000" cy="259045"/>
    <xdr:sp macro="" textlink="">
      <xdr:nvSpPr>
        <xdr:cNvPr id="137" name="テキスト ボックス 136"/>
        <xdr:cNvSpPr txBox="1"/>
      </xdr:nvSpPr>
      <xdr:spPr>
        <a:xfrm>
          <a:off x="3225800" y="674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30252</xdr:rowOff>
    </xdr:from>
    <xdr:to>
      <xdr:col>15</xdr:col>
      <xdr:colOff>101600</xdr:colOff>
      <xdr:row>35</xdr:row>
      <xdr:rowOff>131852</xdr:rowOff>
    </xdr:to>
    <xdr:sp macro="" textlink="">
      <xdr:nvSpPr>
        <xdr:cNvPr id="138" name="楕円 137"/>
        <xdr:cNvSpPr/>
      </xdr:nvSpPr>
      <xdr:spPr bwMode="auto">
        <a:xfrm>
          <a:off x="2857500" y="664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116629</xdr:rowOff>
    </xdr:from>
    <xdr:ext cx="762000" cy="259045"/>
    <xdr:sp macro="" textlink="">
      <xdr:nvSpPr>
        <xdr:cNvPr id="139" name="テキスト ボックス 138"/>
        <xdr:cNvSpPr txBox="1"/>
      </xdr:nvSpPr>
      <xdr:spPr>
        <a:xfrm>
          <a:off x="2527300" y="672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125,462
124,367
208.35
50,676,233
50,140,146
359,302
29,873,524
57,121,674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16158</xdr:rowOff>
    </xdr:from>
    <xdr:to>
      <xdr:col>24</xdr:col>
      <xdr:colOff>63500</xdr:colOff>
      <xdr:row>33</xdr:row>
      <xdr:rowOff>33727</xdr:rowOff>
    </xdr:to>
    <xdr:cxnSp macro="">
      <xdr:nvCxnSpPr>
        <xdr:cNvPr id="63" name="直線コネクタ 62"/>
        <xdr:cNvCxnSpPr/>
      </xdr:nvCxnSpPr>
      <xdr:spPr>
        <a:xfrm flipV="1">
          <a:off x="3797300" y="5674008"/>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33727</xdr:rowOff>
    </xdr:from>
    <xdr:to>
      <xdr:col>19</xdr:col>
      <xdr:colOff>177800</xdr:colOff>
      <xdr:row>33</xdr:row>
      <xdr:rowOff>110374</xdr:rowOff>
    </xdr:to>
    <xdr:cxnSp macro="">
      <xdr:nvCxnSpPr>
        <xdr:cNvPr id="66" name="直線コネクタ 65"/>
        <xdr:cNvCxnSpPr/>
      </xdr:nvCxnSpPr>
      <xdr:spPr>
        <a:xfrm flipV="1">
          <a:off x="2908300" y="5691577"/>
          <a:ext cx="889000" cy="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87971</xdr:rowOff>
    </xdr:from>
    <xdr:to>
      <xdr:col>15</xdr:col>
      <xdr:colOff>50800</xdr:colOff>
      <xdr:row>33</xdr:row>
      <xdr:rowOff>110374</xdr:rowOff>
    </xdr:to>
    <xdr:cxnSp macro="">
      <xdr:nvCxnSpPr>
        <xdr:cNvPr id="69" name="直線コネクタ 68"/>
        <xdr:cNvCxnSpPr/>
      </xdr:nvCxnSpPr>
      <xdr:spPr>
        <a:xfrm>
          <a:off x="2019300" y="574582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87971</xdr:rowOff>
    </xdr:from>
    <xdr:to>
      <xdr:col>10</xdr:col>
      <xdr:colOff>114300</xdr:colOff>
      <xdr:row>33</xdr:row>
      <xdr:rowOff>164421</xdr:rowOff>
    </xdr:to>
    <xdr:cxnSp macro="">
      <xdr:nvCxnSpPr>
        <xdr:cNvPr id="72" name="直線コネクタ 71"/>
        <xdr:cNvCxnSpPr/>
      </xdr:nvCxnSpPr>
      <xdr:spPr>
        <a:xfrm flipV="1">
          <a:off x="1130300" y="5745821"/>
          <a:ext cx="889000" cy="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136808</xdr:rowOff>
    </xdr:from>
    <xdr:to>
      <xdr:col>24</xdr:col>
      <xdr:colOff>114300</xdr:colOff>
      <xdr:row>33</xdr:row>
      <xdr:rowOff>66958</xdr:rowOff>
    </xdr:to>
    <xdr:sp macro="" textlink="">
      <xdr:nvSpPr>
        <xdr:cNvPr id="82" name="楕円 81"/>
        <xdr:cNvSpPr/>
      </xdr:nvSpPr>
      <xdr:spPr>
        <a:xfrm>
          <a:off x="4584700" y="56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159685</xdr:rowOff>
    </xdr:from>
    <xdr:ext cx="534377" cy="259045"/>
    <xdr:sp macro="" textlink="">
      <xdr:nvSpPr>
        <xdr:cNvPr id="83" name="人件費該当値テキスト"/>
        <xdr:cNvSpPr txBox="1"/>
      </xdr:nvSpPr>
      <xdr:spPr>
        <a:xfrm>
          <a:off x="4686300" y="547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154377</xdr:rowOff>
    </xdr:from>
    <xdr:to>
      <xdr:col>20</xdr:col>
      <xdr:colOff>38100</xdr:colOff>
      <xdr:row>33</xdr:row>
      <xdr:rowOff>84527</xdr:rowOff>
    </xdr:to>
    <xdr:sp macro="" textlink="">
      <xdr:nvSpPr>
        <xdr:cNvPr id="84" name="楕円 83"/>
        <xdr:cNvSpPr/>
      </xdr:nvSpPr>
      <xdr:spPr>
        <a:xfrm>
          <a:off x="3746500" y="56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101054</xdr:rowOff>
    </xdr:from>
    <xdr:ext cx="534377" cy="259045"/>
    <xdr:sp macro="" textlink="">
      <xdr:nvSpPr>
        <xdr:cNvPr id="85" name="テキスト ボックス 84"/>
        <xdr:cNvSpPr txBox="1"/>
      </xdr:nvSpPr>
      <xdr:spPr>
        <a:xfrm>
          <a:off x="3530111" y="54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59574</xdr:rowOff>
    </xdr:from>
    <xdr:to>
      <xdr:col>15</xdr:col>
      <xdr:colOff>101600</xdr:colOff>
      <xdr:row>33</xdr:row>
      <xdr:rowOff>161174</xdr:rowOff>
    </xdr:to>
    <xdr:sp macro="" textlink="">
      <xdr:nvSpPr>
        <xdr:cNvPr id="86" name="楕円 85"/>
        <xdr:cNvSpPr/>
      </xdr:nvSpPr>
      <xdr:spPr>
        <a:xfrm>
          <a:off x="2857500" y="57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6251</xdr:rowOff>
    </xdr:from>
    <xdr:ext cx="534377" cy="259045"/>
    <xdr:sp macro="" textlink="">
      <xdr:nvSpPr>
        <xdr:cNvPr id="87" name="テキスト ボックス 86"/>
        <xdr:cNvSpPr txBox="1"/>
      </xdr:nvSpPr>
      <xdr:spPr>
        <a:xfrm>
          <a:off x="2641111" y="54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37171</xdr:rowOff>
    </xdr:from>
    <xdr:to>
      <xdr:col>10</xdr:col>
      <xdr:colOff>165100</xdr:colOff>
      <xdr:row>33</xdr:row>
      <xdr:rowOff>138771</xdr:rowOff>
    </xdr:to>
    <xdr:sp macro="" textlink="">
      <xdr:nvSpPr>
        <xdr:cNvPr id="88" name="楕円 87"/>
        <xdr:cNvSpPr/>
      </xdr:nvSpPr>
      <xdr:spPr>
        <a:xfrm>
          <a:off x="1968500" y="56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155298</xdr:rowOff>
    </xdr:from>
    <xdr:ext cx="534377" cy="259045"/>
    <xdr:sp macro="" textlink="">
      <xdr:nvSpPr>
        <xdr:cNvPr id="89" name="テキスト ボックス 88"/>
        <xdr:cNvSpPr txBox="1"/>
      </xdr:nvSpPr>
      <xdr:spPr>
        <a:xfrm>
          <a:off x="1752111" y="54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113621</xdr:rowOff>
    </xdr:from>
    <xdr:to>
      <xdr:col>6</xdr:col>
      <xdr:colOff>38100</xdr:colOff>
      <xdr:row>34</xdr:row>
      <xdr:rowOff>43771</xdr:rowOff>
    </xdr:to>
    <xdr:sp macro="" textlink="">
      <xdr:nvSpPr>
        <xdr:cNvPr id="90" name="楕円 89"/>
        <xdr:cNvSpPr/>
      </xdr:nvSpPr>
      <xdr:spPr>
        <a:xfrm>
          <a:off x="1079500" y="57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60298</xdr:rowOff>
    </xdr:from>
    <xdr:ext cx="534377" cy="259045"/>
    <xdr:sp macro="" textlink="">
      <xdr:nvSpPr>
        <xdr:cNvPr id="91" name="テキスト ボックス 90"/>
        <xdr:cNvSpPr txBox="1"/>
      </xdr:nvSpPr>
      <xdr:spPr>
        <a:xfrm>
          <a:off x="863111" y="55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155264</xdr:rowOff>
    </xdr:from>
    <xdr:to>
      <xdr:col>24</xdr:col>
      <xdr:colOff>63500</xdr:colOff>
      <xdr:row>57</xdr:row>
      <xdr:rowOff>24257</xdr:rowOff>
    </xdr:to>
    <xdr:cxnSp macro="">
      <xdr:nvCxnSpPr>
        <xdr:cNvPr id="121" name="直線コネクタ 120"/>
        <xdr:cNvCxnSpPr/>
      </xdr:nvCxnSpPr>
      <xdr:spPr>
        <a:xfrm flipV="1">
          <a:off x="3797300" y="9756464"/>
          <a:ext cx="8382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24257</xdr:rowOff>
    </xdr:from>
    <xdr:to>
      <xdr:col>19</xdr:col>
      <xdr:colOff>177800</xdr:colOff>
      <xdr:row>57</xdr:row>
      <xdr:rowOff>52394</xdr:rowOff>
    </xdr:to>
    <xdr:cxnSp macro="">
      <xdr:nvCxnSpPr>
        <xdr:cNvPr id="124" name="直線コネクタ 123"/>
        <xdr:cNvCxnSpPr/>
      </xdr:nvCxnSpPr>
      <xdr:spPr>
        <a:xfrm flipV="1">
          <a:off x="2908300" y="9796907"/>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52394</xdr:rowOff>
    </xdr:from>
    <xdr:to>
      <xdr:col>15</xdr:col>
      <xdr:colOff>50800</xdr:colOff>
      <xdr:row>57</xdr:row>
      <xdr:rowOff>77235</xdr:rowOff>
    </xdr:to>
    <xdr:cxnSp macro="">
      <xdr:nvCxnSpPr>
        <xdr:cNvPr id="127" name="直線コネクタ 126"/>
        <xdr:cNvCxnSpPr/>
      </xdr:nvCxnSpPr>
      <xdr:spPr>
        <a:xfrm flipV="1">
          <a:off x="2019300" y="9825044"/>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77235</xdr:rowOff>
    </xdr:from>
    <xdr:to>
      <xdr:col>10</xdr:col>
      <xdr:colOff>114300</xdr:colOff>
      <xdr:row>57</xdr:row>
      <xdr:rowOff>113754</xdr:rowOff>
    </xdr:to>
    <xdr:cxnSp macro="">
      <xdr:nvCxnSpPr>
        <xdr:cNvPr id="130" name="直線コネクタ 129"/>
        <xdr:cNvCxnSpPr/>
      </xdr:nvCxnSpPr>
      <xdr:spPr>
        <a:xfrm flipV="1">
          <a:off x="1130300" y="9849885"/>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104464</xdr:rowOff>
    </xdr:from>
    <xdr:to>
      <xdr:col>24</xdr:col>
      <xdr:colOff>114300</xdr:colOff>
      <xdr:row>57</xdr:row>
      <xdr:rowOff>34614</xdr:rowOff>
    </xdr:to>
    <xdr:sp macro="" textlink="">
      <xdr:nvSpPr>
        <xdr:cNvPr id="140" name="楕円 139"/>
        <xdr:cNvSpPr/>
      </xdr:nvSpPr>
      <xdr:spPr>
        <a:xfrm>
          <a:off x="4584700" y="97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127341</xdr:rowOff>
    </xdr:from>
    <xdr:ext cx="534377" cy="259045"/>
    <xdr:sp macro="" textlink="">
      <xdr:nvSpPr>
        <xdr:cNvPr id="141" name="物件費該当値テキスト"/>
        <xdr:cNvSpPr txBox="1"/>
      </xdr:nvSpPr>
      <xdr:spPr>
        <a:xfrm>
          <a:off x="4686300" y="95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144907</xdr:rowOff>
    </xdr:from>
    <xdr:to>
      <xdr:col>20</xdr:col>
      <xdr:colOff>38100</xdr:colOff>
      <xdr:row>57</xdr:row>
      <xdr:rowOff>75057</xdr:rowOff>
    </xdr:to>
    <xdr:sp macro="" textlink="">
      <xdr:nvSpPr>
        <xdr:cNvPr id="142" name="楕円 141"/>
        <xdr:cNvSpPr/>
      </xdr:nvSpPr>
      <xdr:spPr>
        <a:xfrm>
          <a:off x="3746500" y="97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91584</xdr:rowOff>
    </xdr:from>
    <xdr:ext cx="534377" cy="259045"/>
    <xdr:sp macro="" textlink="">
      <xdr:nvSpPr>
        <xdr:cNvPr id="143" name="テキスト ボックス 142"/>
        <xdr:cNvSpPr txBox="1"/>
      </xdr:nvSpPr>
      <xdr:spPr>
        <a:xfrm>
          <a:off x="3530111" y="95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xdr:rowOff>
    </xdr:from>
    <xdr:to>
      <xdr:col>15</xdr:col>
      <xdr:colOff>101600</xdr:colOff>
      <xdr:row>57</xdr:row>
      <xdr:rowOff>103194</xdr:rowOff>
    </xdr:to>
    <xdr:sp macro="" textlink="">
      <xdr:nvSpPr>
        <xdr:cNvPr id="144" name="楕円 143"/>
        <xdr:cNvSpPr/>
      </xdr:nvSpPr>
      <xdr:spPr>
        <a:xfrm>
          <a:off x="2857500" y="97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119721</xdr:rowOff>
    </xdr:from>
    <xdr:ext cx="534377" cy="259045"/>
    <xdr:sp macro="" textlink="">
      <xdr:nvSpPr>
        <xdr:cNvPr id="145" name="テキスト ボックス 144"/>
        <xdr:cNvSpPr txBox="1"/>
      </xdr:nvSpPr>
      <xdr:spPr>
        <a:xfrm>
          <a:off x="2641111" y="95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26435</xdr:rowOff>
    </xdr:from>
    <xdr:to>
      <xdr:col>10</xdr:col>
      <xdr:colOff>165100</xdr:colOff>
      <xdr:row>57</xdr:row>
      <xdr:rowOff>128035</xdr:rowOff>
    </xdr:to>
    <xdr:sp macro="" textlink="">
      <xdr:nvSpPr>
        <xdr:cNvPr id="146" name="楕円 145"/>
        <xdr:cNvSpPr/>
      </xdr:nvSpPr>
      <xdr:spPr>
        <a:xfrm>
          <a:off x="1968500" y="97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144562</xdr:rowOff>
    </xdr:from>
    <xdr:ext cx="534377" cy="259045"/>
    <xdr:sp macro="" textlink="">
      <xdr:nvSpPr>
        <xdr:cNvPr id="147" name="テキスト ボックス 146"/>
        <xdr:cNvSpPr txBox="1"/>
      </xdr:nvSpPr>
      <xdr:spPr>
        <a:xfrm>
          <a:off x="1752111" y="95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62954</xdr:rowOff>
    </xdr:from>
    <xdr:to>
      <xdr:col>6</xdr:col>
      <xdr:colOff>38100</xdr:colOff>
      <xdr:row>57</xdr:row>
      <xdr:rowOff>164554</xdr:rowOff>
    </xdr:to>
    <xdr:sp macro="" textlink="">
      <xdr:nvSpPr>
        <xdr:cNvPr id="148" name="楕円 147"/>
        <xdr:cNvSpPr/>
      </xdr:nvSpPr>
      <xdr:spPr>
        <a:xfrm>
          <a:off x="1079500" y="9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9631</xdr:rowOff>
    </xdr:from>
    <xdr:ext cx="534377" cy="259045"/>
    <xdr:sp macro="" textlink="">
      <xdr:nvSpPr>
        <xdr:cNvPr id="149" name="テキスト ボックス 148"/>
        <xdr:cNvSpPr txBox="1"/>
      </xdr:nvSpPr>
      <xdr:spPr>
        <a:xfrm>
          <a:off x="863111" y="96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109874</xdr:rowOff>
    </xdr:from>
    <xdr:to>
      <xdr:col>24</xdr:col>
      <xdr:colOff>63500</xdr:colOff>
      <xdr:row>77</xdr:row>
      <xdr:rowOff>155702</xdr:rowOff>
    </xdr:to>
    <xdr:cxnSp macro="">
      <xdr:nvCxnSpPr>
        <xdr:cNvPr id="180" name="直線コネクタ 179"/>
        <xdr:cNvCxnSpPr/>
      </xdr:nvCxnSpPr>
      <xdr:spPr>
        <a:xfrm>
          <a:off x="3797300" y="13311524"/>
          <a:ext cx="8382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109874</xdr:rowOff>
    </xdr:from>
    <xdr:to>
      <xdr:col>19</xdr:col>
      <xdr:colOff>177800</xdr:colOff>
      <xdr:row>77</xdr:row>
      <xdr:rowOff>144707</xdr:rowOff>
    </xdr:to>
    <xdr:cxnSp macro="">
      <xdr:nvCxnSpPr>
        <xdr:cNvPr id="183" name="直線コネクタ 182"/>
        <xdr:cNvCxnSpPr/>
      </xdr:nvCxnSpPr>
      <xdr:spPr>
        <a:xfrm flipV="1">
          <a:off x="2908300" y="13311524"/>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99968</xdr:rowOff>
    </xdr:from>
    <xdr:to>
      <xdr:col>15</xdr:col>
      <xdr:colOff>50800</xdr:colOff>
      <xdr:row>77</xdr:row>
      <xdr:rowOff>144707</xdr:rowOff>
    </xdr:to>
    <xdr:cxnSp macro="">
      <xdr:nvCxnSpPr>
        <xdr:cNvPr id="186" name="直線コネクタ 185"/>
        <xdr:cNvCxnSpPr/>
      </xdr:nvCxnSpPr>
      <xdr:spPr>
        <a:xfrm>
          <a:off x="2019300" y="13301618"/>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99968</xdr:rowOff>
    </xdr:from>
    <xdr:to>
      <xdr:col>10</xdr:col>
      <xdr:colOff>114300</xdr:colOff>
      <xdr:row>78</xdr:row>
      <xdr:rowOff>471</xdr:rowOff>
    </xdr:to>
    <xdr:cxnSp macro="">
      <xdr:nvCxnSpPr>
        <xdr:cNvPr id="189" name="直線コネクタ 188"/>
        <xdr:cNvCxnSpPr/>
      </xdr:nvCxnSpPr>
      <xdr:spPr>
        <a:xfrm flipV="1">
          <a:off x="1130300" y="13301618"/>
          <a:ext cx="889000" cy="7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104902</xdr:rowOff>
    </xdr:from>
    <xdr:to>
      <xdr:col>24</xdr:col>
      <xdr:colOff>114300</xdr:colOff>
      <xdr:row>78</xdr:row>
      <xdr:rowOff>35052</xdr:rowOff>
    </xdr:to>
    <xdr:sp macro="" textlink="">
      <xdr:nvSpPr>
        <xdr:cNvPr id="199" name="楕円 198"/>
        <xdr:cNvSpPr/>
      </xdr:nvSpPr>
      <xdr:spPr>
        <a:xfrm>
          <a:off x="45847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83329</xdr:rowOff>
    </xdr:from>
    <xdr:ext cx="469744" cy="259045"/>
    <xdr:sp macro="" textlink="">
      <xdr:nvSpPr>
        <xdr:cNvPr id="200" name="維持補修費該当値テキスト"/>
        <xdr:cNvSpPr txBox="1"/>
      </xdr:nvSpPr>
      <xdr:spPr>
        <a:xfrm>
          <a:off x="4686300"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59074</xdr:rowOff>
    </xdr:from>
    <xdr:to>
      <xdr:col>20</xdr:col>
      <xdr:colOff>38100</xdr:colOff>
      <xdr:row>77</xdr:row>
      <xdr:rowOff>160674</xdr:rowOff>
    </xdr:to>
    <xdr:sp macro="" textlink="">
      <xdr:nvSpPr>
        <xdr:cNvPr id="201" name="楕円 200"/>
        <xdr:cNvSpPr/>
      </xdr:nvSpPr>
      <xdr:spPr>
        <a:xfrm>
          <a:off x="3746500" y="132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151801</xdr:rowOff>
    </xdr:from>
    <xdr:ext cx="469744" cy="259045"/>
    <xdr:sp macro="" textlink="">
      <xdr:nvSpPr>
        <xdr:cNvPr id="202" name="テキスト ボックス 201"/>
        <xdr:cNvSpPr txBox="1"/>
      </xdr:nvSpPr>
      <xdr:spPr>
        <a:xfrm>
          <a:off x="3562428" y="1335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93907</xdr:rowOff>
    </xdr:from>
    <xdr:to>
      <xdr:col>15</xdr:col>
      <xdr:colOff>101600</xdr:colOff>
      <xdr:row>78</xdr:row>
      <xdr:rowOff>24057</xdr:rowOff>
    </xdr:to>
    <xdr:sp macro="" textlink="">
      <xdr:nvSpPr>
        <xdr:cNvPr id="203" name="楕円 202"/>
        <xdr:cNvSpPr/>
      </xdr:nvSpPr>
      <xdr:spPr>
        <a:xfrm>
          <a:off x="2857500" y="1329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15184</xdr:rowOff>
    </xdr:from>
    <xdr:ext cx="469744" cy="259045"/>
    <xdr:sp macro="" textlink="">
      <xdr:nvSpPr>
        <xdr:cNvPr id="204" name="テキスト ボックス 203"/>
        <xdr:cNvSpPr txBox="1"/>
      </xdr:nvSpPr>
      <xdr:spPr>
        <a:xfrm>
          <a:off x="2673428" y="1338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49168</xdr:rowOff>
    </xdr:from>
    <xdr:to>
      <xdr:col>10</xdr:col>
      <xdr:colOff>165100</xdr:colOff>
      <xdr:row>77</xdr:row>
      <xdr:rowOff>150768</xdr:rowOff>
    </xdr:to>
    <xdr:sp macro="" textlink="">
      <xdr:nvSpPr>
        <xdr:cNvPr id="205" name="楕円 204"/>
        <xdr:cNvSpPr/>
      </xdr:nvSpPr>
      <xdr:spPr>
        <a:xfrm>
          <a:off x="1968500" y="132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141895</xdr:rowOff>
    </xdr:from>
    <xdr:ext cx="469744" cy="259045"/>
    <xdr:sp macro="" textlink="">
      <xdr:nvSpPr>
        <xdr:cNvPr id="206" name="テキスト ボックス 205"/>
        <xdr:cNvSpPr txBox="1"/>
      </xdr:nvSpPr>
      <xdr:spPr>
        <a:xfrm>
          <a:off x="1784428" y="1334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121121</xdr:rowOff>
    </xdr:from>
    <xdr:to>
      <xdr:col>6</xdr:col>
      <xdr:colOff>38100</xdr:colOff>
      <xdr:row>78</xdr:row>
      <xdr:rowOff>51271</xdr:rowOff>
    </xdr:to>
    <xdr:sp macro="" textlink="">
      <xdr:nvSpPr>
        <xdr:cNvPr id="207" name="楕円 206"/>
        <xdr:cNvSpPr/>
      </xdr:nvSpPr>
      <xdr:spPr>
        <a:xfrm>
          <a:off x="1079500" y="133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42398</xdr:rowOff>
    </xdr:from>
    <xdr:ext cx="469744" cy="259045"/>
    <xdr:sp macro="" textlink="">
      <xdr:nvSpPr>
        <xdr:cNvPr id="208" name="テキスト ボックス 207"/>
        <xdr:cNvSpPr txBox="1"/>
      </xdr:nvSpPr>
      <xdr:spPr>
        <a:xfrm>
          <a:off x="895428" y="13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167043</xdr:rowOff>
    </xdr:from>
    <xdr:to>
      <xdr:col>24</xdr:col>
      <xdr:colOff>63500</xdr:colOff>
      <xdr:row>97</xdr:row>
      <xdr:rowOff>49936</xdr:rowOff>
    </xdr:to>
    <xdr:cxnSp macro="">
      <xdr:nvCxnSpPr>
        <xdr:cNvPr id="238" name="直線コネクタ 237"/>
        <xdr:cNvCxnSpPr/>
      </xdr:nvCxnSpPr>
      <xdr:spPr>
        <a:xfrm flipV="1">
          <a:off x="3797300" y="16626243"/>
          <a:ext cx="8382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49936</xdr:rowOff>
    </xdr:from>
    <xdr:to>
      <xdr:col>19</xdr:col>
      <xdr:colOff>177800</xdr:colOff>
      <xdr:row>97</xdr:row>
      <xdr:rowOff>51436</xdr:rowOff>
    </xdr:to>
    <xdr:cxnSp macro="">
      <xdr:nvCxnSpPr>
        <xdr:cNvPr id="241" name="直線コネクタ 240"/>
        <xdr:cNvCxnSpPr/>
      </xdr:nvCxnSpPr>
      <xdr:spPr>
        <a:xfrm flipV="1">
          <a:off x="2908300" y="16680586"/>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51436</xdr:rowOff>
    </xdr:from>
    <xdr:to>
      <xdr:col>15</xdr:col>
      <xdr:colOff>50800</xdr:colOff>
      <xdr:row>97</xdr:row>
      <xdr:rowOff>99504</xdr:rowOff>
    </xdr:to>
    <xdr:cxnSp macro="">
      <xdr:nvCxnSpPr>
        <xdr:cNvPr id="244" name="直線コネクタ 243"/>
        <xdr:cNvCxnSpPr/>
      </xdr:nvCxnSpPr>
      <xdr:spPr>
        <a:xfrm flipV="1">
          <a:off x="2019300" y="16682086"/>
          <a:ext cx="889000" cy="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99504</xdr:rowOff>
    </xdr:from>
    <xdr:to>
      <xdr:col>10</xdr:col>
      <xdr:colOff>114300</xdr:colOff>
      <xdr:row>97</xdr:row>
      <xdr:rowOff>167932</xdr:rowOff>
    </xdr:to>
    <xdr:cxnSp macro="">
      <xdr:nvCxnSpPr>
        <xdr:cNvPr id="247" name="直線コネクタ 246"/>
        <xdr:cNvCxnSpPr/>
      </xdr:nvCxnSpPr>
      <xdr:spPr>
        <a:xfrm flipV="1">
          <a:off x="1130300" y="16730154"/>
          <a:ext cx="8890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116243</xdr:rowOff>
    </xdr:from>
    <xdr:to>
      <xdr:col>24</xdr:col>
      <xdr:colOff>114300</xdr:colOff>
      <xdr:row>97</xdr:row>
      <xdr:rowOff>46393</xdr:rowOff>
    </xdr:to>
    <xdr:sp macro="" textlink="">
      <xdr:nvSpPr>
        <xdr:cNvPr id="257" name="楕円 256"/>
        <xdr:cNvSpPr/>
      </xdr:nvSpPr>
      <xdr:spPr>
        <a:xfrm>
          <a:off x="4584700" y="165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94670</xdr:rowOff>
    </xdr:from>
    <xdr:ext cx="534377" cy="259045"/>
    <xdr:sp macro="" textlink="">
      <xdr:nvSpPr>
        <xdr:cNvPr id="258" name="扶助費該当値テキスト"/>
        <xdr:cNvSpPr txBox="1"/>
      </xdr:nvSpPr>
      <xdr:spPr>
        <a:xfrm>
          <a:off x="4686300" y="165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170586</xdr:rowOff>
    </xdr:from>
    <xdr:to>
      <xdr:col>20</xdr:col>
      <xdr:colOff>38100</xdr:colOff>
      <xdr:row>97</xdr:row>
      <xdr:rowOff>100736</xdr:rowOff>
    </xdr:to>
    <xdr:sp macro="" textlink="">
      <xdr:nvSpPr>
        <xdr:cNvPr id="259" name="楕円 258"/>
        <xdr:cNvSpPr/>
      </xdr:nvSpPr>
      <xdr:spPr>
        <a:xfrm>
          <a:off x="3746500" y="166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91863</xdr:rowOff>
    </xdr:from>
    <xdr:ext cx="534377" cy="259045"/>
    <xdr:sp macro="" textlink="">
      <xdr:nvSpPr>
        <xdr:cNvPr id="260" name="テキスト ボックス 259"/>
        <xdr:cNvSpPr txBox="1"/>
      </xdr:nvSpPr>
      <xdr:spPr>
        <a:xfrm>
          <a:off x="3530111" y="1672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xdr:rowOff>
    </xdr:from>
    <xdr:to>
      <xdr:col>15</xdr:col>
      <xdr:colOff>101600</xdr:colOff>
      <xdr:row>97</xdr:row>
      <xdr:rowOff>102236</xdr:rowOff>
    </xdr:to>
    <xdr:sp macro="" textlink="">
      <xdr:nvSpPr>
        <xdr:cNvPr id="261" name="楕円 260"/>
        <xdr:cNvSpPr/>
      </xdr:nvSpPr>
      <xdr:spPr>
        <a:xfrm>
          <a:off x="28575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93363</xdr:rowOff>
    </xdr:from>
    <xdr:ext cx="534377" cy="259045"/>
    <xdr:sp macro="" textlink="">
      <xdr:nvSpPr>
        <xdr:cNvPr id="262" name="テキスト ボックス 261"/>
        <xdr:cNvSpPr txBox="1"/>
      </xdr:nvSpPr>
      <xdr:spPr>
        <a:xfrm>
          <a:off x="2641111" y="167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48704</xdr:rowOff>
    </xdr:from>
    <xdr:to>
      <xdr:col>10</xdr:col>
      <xdr:colOff>165100</xdr:colOff>
      <xdr:row>97</xdr:row>
      <xdr:rowOff>150304</xdr:rowOff>
    </xdr:to>
    <xdr:sp macro="" textlink="">
      <xdr:nvSpPr>
        <xdr:cNvPr id="263" name="楕円 262"/>
        <xdr:cNvSpPr/>
      </xdr:nvSpPr>
      <xdr:spPr>
        <a:xfrm>
          <a:off x="1968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141431</xdr:rowOff>
    </xdr:from>
    <xdr:ext cx="534377" cy="259045"/>
    <xdr:sp macro="" textlink="">
      <xdr:nvSpPr>
        <xdr:cNvPr id="264" name="テキスト ボックス 263"/>
        <xdr:cNvSpPr txBox="1"/>
      </xdr:nvSpPr>
      <xdr:spPr>
        <a:xfrm>
          <a:off x="1752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117132</xdr:rowOff>
    </xdr:from>
    <xdr:to>
      <xdr:col>6</xdr:col>
      <xdr:colOff>38100</xdr:colOff>
      <xdr:row>98</xdr:row>
      <xdr:rowOff>47282</xdr:rowOff>
    </xdr:to>
    <xdr:sp macro="" textlink="">
      <xdr:nvSpPr>
        <xdr:cNvPr id="265" name="楕円 264"/>
        <xdr:cNvSpPr/>
      </xdr:nvSpPr>
      <xdr:spPr>
        <a:xfrm>
          <a:off x="1079500" y="167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38409</xdr:rowOff>
    </xdr:from>
    <xdr:ext cx="534377" cy="259045"/>
    <xdr:sp macro="" textlink="">
      <xdr:nvSpPr>
        <xdr:cNvPr id="266" name="テキスト ボックス 265"/>
        <xdr:cNvSpPr txBox="1"/>
      </xdr:nvSpPr>
      <xdr:spPr>
        <a:xfrm>
          <a:off x="863111" y="168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55680</xdr:rowOff>
    </xdr:from>
    <xdr:to>
      <xdr:col>55</xdr:col>
      <xdr:colOff>0</xdr:colOff>
      <xdr:row>37</xdr:row>
      <xdr:rowOff>73740</xdr:rowOff>
    </xdr:to>
    <xdr:cxnSp macro="">
      <xdr:nvCxnSpPr>
        <xdr:cNvPr id="293" name="直線コネクタ 292"/>
        <xdr:cNvCxnSpPr/>
      </xdr:nvCxnSpPr>
      <xdr:spPr>
        <a:xfrm>
          <a:off x="9639300" y="6399330"/>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55680</xdr:rowOff>
    </xdr:from>
    <xdr:to>
      <xdr:col>50</xdr:col>
      <xdr:colOff>114300</xdr:colOff>
      <xdr:row>37</xdr:row>
      <xdr:rowOff>85663</xdr:rowOff>
    </xdr:to>
    <xdr:cxnSp macro="">
      <xdr:nvCxnSpPr>
        <xdr:cNvPr id="296" name="直線コネクタ 295"/>
        <xdr:cNvCxnSpPr/>
      </xdr:nvCxnSpPr>
      <xdr:spPr>
        <a:xfrm flipV="1">
          <a:off x="8750300" y="6399330"/>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72322</xdr:rowOff>
    </xdr:from>
    <xdr:to>
      <xdr:col>45</xdr:col>
      <xdr:colOff>177800</xdr:colOff>
      <xdr:row>37</xdr:row>
      <xdr:rowOff>85663</xdr:rowOff>
    </xdr:to>
    <xdr:cxnSp macro="">
      <xdr:nvCxnSpPr>
        <xdr:cNvPr id="299" name="直線コネクタ 298"/>
        <xdr:cNvCxnSpPr/>
      </xdr:nvCxnSpPr>
      <xdr:spPr>
        <a:xfrm>
          <a:off x="7861300" y="6415972"/>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72322</xdr:rowOff>
    </xdr:from>
    <xdr:to>
      <xdr:col>41</xdr:col>
      <xdr:colOff>50800</xdr:colOff>
      <xdr:row>37</xdr:row>
      <xdr:rowOff>88471</xdr:rowOff>
    </xdr:to>
    <xdr:cxnSp macro="">
      <xdr:nvCxnSpPr>
        <xdr:cNvPr id="302" name="直線コネクタ 301"/>
        <xdr:cNvCxnSpPr/>
      </xdr:nvCxnSpPr>
      <xdr:spPr>
        <a:xfrm flipV="1">
          <a:off x="6972300" y="6415972"/>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22940</xdr:rowOff>
    </xdr:from>
    <xdr:to>
      <xdr:col>55</xdr:col>
      <xdr:colOff>50800</xdr:colOff>
      <xdr:row>37</xdr:row>
      <xdr:rowOff>124540</xdr:rowOff>
    </xdr:to>
    <xdr:sp macro="" textlink="">
      <xdr:nvSpPr>
        <xdr:cNvPr id="312" name="楕円 311"/>
        <xdr:cNvSpPr/>
      </xdr:nvSpPr>
      <xdr:spPr>
        <a:xfrm>
          <a:off x="10426700" y="6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45817</xdr:rowOff>
    </xdr:from>
    <xdr:ext cx="534377" cy="259045"/>
    <xdr:sp macro="" textlink="">
      <xdr:nvSpPr>
        <xdr:cNvPr id="313" name="補助費等該当値テキスト"/>
        <xdr:cNvSpPr txBox="1"/>
      </xdr:nvSpPr>
      <xdr:spPr>
        <a:xfrm>
          <a:off x="10528300" y="621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4880</xdr:rowOff>
    </xdr:from>
    <xdr:to>
      <xdr:col>50</xdr:col>
      <xdr:colOff>165100</xdr:colOff>
      <xdr:row>37</xdr:row>
      <xdr:rowOff>106480</xdr:rowOff>
    </xdr:to>
    <xdr:sp macro="" textlink="">
      <xdr:nvSpPr>
        <xdr:cNvPr id="314" name="楕円 313"/>
        <xdr:cNvSpPr/>
      </xdr:nvSpPr>
      <xdr:spPr>
        <a:xfrm>
          <a:off x="9588500" y="63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123007</xdr:rowOff>
    </xdr:from>
    <xdr:ext cx="534377" cy="259045"/>
    <xdr:sp macro="" textlink="">
      <xdr:nvSpPr>
        <xdr:cNvPr id="315" name="テキスト ボックス 314"/>
        <xdr:cNvSpPr txBox="1"/>
      </xdr:nvSpPr>
      <xdr:spPr>
        <a:xfrm>
          <a:off x="9372111" y="61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34863</xdr:rowOff>
    </xdr:from>
    <xdr:to>
      <xdr:col>46</xdr:col>
      <xdr:colOff>38100</xdr:colOff>
      <xdr:row>37</xdr:row>
      <xdr:rowOff>136463</xdr:rowOff>
    </xdr:to>
    <xdr:sp macro="" textlink="">
      <xdr:nvSpPr>
        <xdr:cNvPr id="316" name="楕円 315"/>
        <xdr:cNvSpPr/>
      </xdr:nvSpPr>
      <xdr:spPr>
        <a:xfrm>
          <a:off x="8699500" y="63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152990</xdr:rowOff>
    </xdr:from>
    <xdr:ext cx="534377" cy="259045"/>
    <xdr:sp macro="" textlink="">
      <xdr:nvSpPr>
        <xdr:cNvPr id="317" name="テキスト ボックス 316"/>
        <xdr:cNvSpPr txBox="1"/>
      </xdr:nvSpPr>
      <xdr:spPr>
        <a:xfrm>
          <a:off x="8483111" y="61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21522</xdr:rowOff>
    </xdr:from>
    <xdr:to>
      <xdr:col>41</xdr:col>
      <xdr:colOff>101600</xdr:colOff>
      <xdr:row>37</xdr:row>
      <xdr:rowOff>123122</xdr:rowOff>
    </xdr:to>
    <xdr:sp macro="" textlink="">
      <xdr:nvSpPr>
        <xdr:cNvPr id="318" name="楕円 317"/>
        <xdr:cNvSpPr/>
      </xdr:nvSpPr>
      <xdr:spPr>
        <a:xfrm>
          <a:off x="7810500" y="63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139649</xdr:rowOff>
    </xdr:from>
    <xdr:ext cx="534377" cy="259045"/>
    <xdr:sp macro="" textlink="">
      <xdr:nvSpPr>
        <xdr:cNvPr id="319" name="テキスト ボックス 318"/>
        <xdr:cNvSpPr txBox="1"/>
      </xdr:nvSpPr>
      <xdr:spPr>
        <a:xfrm>
          <a:off x="7594111" y="61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37671</xdr:rowOff>
    </xdr:from>
    <xdr:to>
      <xdr:col>36</xdr:col>
      <xdr:colOff>165100</xdr:colOff>
      <xdr:row>37</xdr:row>
      <xdr:rowOff>139271</xdr:rowOff>
    </xdr:to>
    <xdr:sp macro="" textlink="">
      <xdr:nvSpPr>
        <xdr:cNvPr id="320" name="楕円 319"/>
        <xdr:cNvSpPr/>
      </xdr:nvSpPr>
      <xdr:spPr>
        <a:xfrm>
          <a:off x="6921500" y="6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155798</xdr:rowOff>
    </xdr:from>
    <xdr:ext cx="534377" cy="259045"/>
    <xdr:sp macro="" textlink="">
      <xdr:nvSpPr>
        <xdr:cNvPr id="321" name="テキスト ボックス 320"/>
        <xdr:cNvSpPr txBox="1"/>
      </xdr:nvSpPr>
      <xdr:spPr>
        <a:xfrm>
          <a:off x="6705111" y="61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27740</xdr:rowOff>
    </xdr:from>
    <xdr:to>
      <xdr:col>55</xdr:col>
      <xdr:colOff>0</xdr:colOff>
      <xdr:row>56</xdr:row>
      <xdr:rowOff>160611</xdr:rowOff>
    </xdr:to>
    <xdr:cxnSp macro="">
      <xdr:nvCxnSpPr>
        <xdr:cNvPr id="352" name="直線コネクタ 351"/>
        <xdr:cNvCxnSpPr/>
      </xdr:nvCxnSpPr>
      <xdr:spPr>
        <a:xfrm>
          <a:off x="9639300" y="9457490"/>
          <a:ext cx="838200" cy="30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27740</xdr:rowOff>
    </xdr:from>
    <xdr:to>
      <xdr:col>50</xdr:col>
      <xdr:colOff>114300</xdr:colOff>
      <xdr:row>57</xdr:row>
      <xdr:rowOff>68115</xdr:rowOff>
    </xdr:to>
    <xdr:cxnSp macro="">
      <xdr:nvCxnSpPr>
        <xdr:cNvPr id="355" name="直線コネクタ 354"/>
        <xdr:cNvCxnSpPr/>
      </xdr:nvCxnSpPr>
      <xdr:spPr>
        <a:xfrm flipV="1">
          <a:off x="8750300" y="9457490"/>
          <a:ext cx="889000" cy="3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19728</xdr:rowOff>
    </xdr:from>
    <xdr:to>
      <xdr:col>45</xdr:col>
      <xdr:colOff>177800</xdr:colOff>
      <xdr:row>57</xdr:row>
      <xdr:rowOff>68115</xdr:rowOff>
    </xdr:to>
    <xdr:cxnSp macro="">
      <xdr:nvCxnSpPr>
        <xdr:cNvPr id="358" name="直線コネクタ 357"/>
        <xdr:cNvCxnSpPr/>
      </xdr:nvCxnSpPr>
      <xdr:spPr>
        <a:xfrm>
          <a:off x="7861300" y="9620928"/>
          <a:ext cx="8890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122327</xdr:rowOff>
    </xdr:from>
    <xdr:to>
      <xdr:col>41</xdr:col>
      <xdr:colOff>50800</xdr:colOff>
      <xdr:row>56</xdr:row>
      <xdr:rowOff>19728</xdr:rowOff>
    </xdr:to>
    <xdr:cxnSp macro="">
      <xdr:nvCxnSpPr>
        <xdr:cNvPr id="361" name="直線コネクタ 360"/>
        <xdr:cNvCxnSpPr/>
      </xdr:nvCxnSpPr>
      <xdr:spPr>
        <a:xfrm>
          <a:off x="6972300" y="9552077"/>
          <a:ext cx="889000" cy="6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109811</xdr:rowOff>
    </xdr:from>
    <xdr:to>
      <xdr:col>55</xdr:col>
      <xdr:colOff>50800</xdr:colOff>
      <xdr:row>57</xdr:row>
      <xdr:rowOff>39961</xdr:rowOff>
    </xdr:to>
    <xdr:sp macro="" textlink="">
      <xdr:nvSpPr>
        <xdr:cNvPr id="371" name="楕円 370"/>
        <xdr:cNvSpPr/>
      </xdr:nvSpPr>
      <xdr:spPr>
        <a:xfrm>
          <a:off x="10426700" y="97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88238</xdr:rowOff>
    </xdr:from>
    <xdr:ext cx="534377" cy="259045"/>
    <xdr:sp macro="" textlink="">
      <xdr:nvSpPr>
        <xdr:cNvPr id="372" name="普通建設事業費該当値テキスト"/>
        <xdr:cNvSpPr txBox="1"/>
      </xdr:nvSpPr>
      <xdr:spPr>
        <a:xfrm>
          <a:off x="10528300" y="968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148390</xdr:rowOff>
    </xdr:from>
    <xdr:to>
      <xdr:col>50</xdr:col>
      <xdr:colOff>165100</xdr:colOff>
      <xdr:row>55</xdr:row>
      <xdr:rowOff>78540</xdr:rowOff>
    </xdr:to>
    <xdr:sp macro="" textlink="">
      <xdr:nvSpPr>
        <xdr:cNvPr id="373" name="楕円 372"/>
        <xdr:cNvSpPr/>
      </xdr:nvSpPr>
      <xdr:spPr>
        <a:xfrm>
          <a:off x="9588500" y="94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95067</xdr:rowOff>
    </xdr:from>
    <xdr:ext cx="534377" cy="259045"/>
    <xdr:sp macro="" textlink="">
      <xdr:nvSpPr>
        <xdr:cNvPr id="374" name="テキスト ボックス 373"/>
        <xdr:cNvSpPr txBox="1"/>
      </xdr:nvSpPr>
      <xdr:spPr>
        <a:xfrm>
          <a:off x="9372111" y="91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17315</xdr:rowOff>
    </xdr:from>
    <xdr:to>
      <xdr:col>46</xdr:col>
      <xdr:colOff>38100</xdr:colOff>
      <xdr:row>57</xdr:row>
      <xdr:rowOff>118915</xdr:rowOff>
    </xdr:to>
    <xdr:sp macro="" textlink="">
      <xdr:nvSpPr>
        <xdr:cNvPr id="375" name="楕円 374"/>
        <xdr:cNvSpPr/>
      </xdr:nvSpPr>
      <xdr:spPr>
        <a:xfrm>
          <a:off x="8699500" y="97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110042</xdr:rowOff>
    </xdr:from>
    <xdr:ext cx="534377" cy="259045"/>
    <xdr:sp macro="" textlink="">
      <xdr:nvSpPr>
        <xdr:cNvPr id="376" name="テキスト ボックス 375"/>
        <xdr:cNvSpPr txBox="1"/>
      </xdr:nvSpPr>
      <xdr:spPr>
        <a:xfrm>
          <a:off x="8483111" y="98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140378</xdr:rowOff>
    </xdr:from>
    <xdr:to>
      <xdr:col>41</xdr:col>
      <xdr:colOff>101600</xdr:colOff>
      <xdr:row>56</xdr:row>
      <xdr:rowOff>70528</xdr:rowOff>
    </xdr:to>
    <xdr:sp macro="" textlink="">
      <xdr:nvSpPr>
        <xdr:cNvPr id="377" name="楕円 376"/>
        <xdr:cNvSpPr/>
      </xdr:nvSpPr>
      <xdr:spPr>
        <a:xfrm>
          <a:off x="7810500" y="95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87055</xdr:rowOff>
    </xdr:from>
    <xdr:ext cx="534377" cy="259045"/>
    <xdr:sp macro="" textlink="">
      <xdr:nvSpPr>
        <xdr:cNvPr id="378" name="テキスト ボックス 377"/>
        <xdr:cNvSpPr txBox="1"/>
      </xdr:nvSpPr>
      <xdr:spPr>
        <a:xfrm>
          <a:off x="7594111" y="93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71527</xdr:rowOff>
    </xdr:from>
    <xdr:to>
      <xdr:col>36</xdr:col>
      <xdr:colOff>165100</xdr:colOff>
      <xdr:row>56</xdr:row>
      <xdr:rowOff>1677</xdr:rowOff>
    </xdr:to>
    <xdr:sp macro="" textlink="">
      <xdr:nvSpPr>
        <xdr:cNvPr id="379" name="楕円 378"/>
        <xdr:cNvSpPr/>
      </xdr:nvSpPr>
      <xdr:spPr>
        <a:xfrm>
          <a:off x="6921500" y="9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18204</xdr:rowOff>
    </xdr:from>
    <xdr:ext cx="534377" cy="259045"/>
    <xdr:sp macro="" textlink="">
      <xdr:nvSpPr>
        <xdr:cNvPr id="380" name="テキスト ボックス 379"/>
        <xdr:cNvSpPr txBox="1"/>
      </xdr:nvSpPr>
      <xdr:spPr>
        <a:xfrm>
          <a:off x="6705111" y="92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160541</xdr:rowOff>
    </xdr:from>
    <xdr:to>
      <xdr:col>55</xdr:col>
      <xdr:colOff>0</xdr:colOff>
      <xdr:row>79</xdr:row>
      <xdr:rowOff>44450</xdr:rowOff>
    </xdr:to>
    <xdr:cxnSp macro="">
      <xdr:nvCxnSpPr>
        <xdr:cNvPr id="409" name="直線コネクタ 408"/>
        <xdr:cNvCxnSpPr/>
      </xdr:nvCxnSpPr>
      <xdr:spPr>
        <a:xfrm>
          <a:off x="9639300" y="13533641"/>
          <a:ext cx="8382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150044</xdr:rowOff>
    </xdr:from>
    <xdr:to>
      <xdr:col>50</xdr:col>
      <xdr:colOff>114300</xdr:colOff>
      <xdr:row>78</xdr:row>
      <xdr:rowOff>160541</xdr:rowOff>
    </xdr:to>
    <xdr:cxnSp macro="">
      <xdr:nvCxnSpPr>
        <xdr:cNvPr id="412" name="直線コネクタ 411"/>
        <xdr:cNvCxnSpPr/>
      </xdr:nvCxnSpPr>
      <xdr:spPr>
        <a:xfrm>
          <a:off x="8750300" y="13523144"/>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128366</xdr:rowOff>
    </xdr:from>
    <xdr:to>
      <xdr:col>45</xdr:col>
      <xdr:colOff>177800</xdr:colOff>
      <xdr:row>78</xdr:row>
      <xdr:rowOff>150044</xdr:rowOff>
    </xdr:to>
    <xdr:cxnSp macro="">
      <xdr:nvCxnSpPr>
        <xdr:cNvPr id="415" name="直線コネクタ 414"/>
        <xdr:cNvCxnSpPr/>
      </xdr:nvCxnSpPr>
      <xdr:spPr>
        <a:xfrm>
          <a:off x="7861300" y="13330016"/>
          <a:ext cx="889000" cy="19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65977</xdr:rowOff>
    </xdr:from>
    <xdr:to>
      <xdr:col>41</xdr:col>
      <xdr:colOff>50800</xdr:colOff>
      <xdr:row>77</xdr:row>
      <xdr:rowOff>128366</xdr:rowOff>
    </xdr:to>
    <xdr:cxnSp macro="">
      <xdr:nvCxnSpPr>
        <xdr:cNvPr id="418" name="直線コネクタ 417"/>
        <xdr:cNvCxnSpPr/>
      </xdr:nvCxnSpPr>
      <xdr:spPr>
        <a:xfrm>
          <a:off x="6972300" y="12924727"/>
          <a:ext cx="889000" cy="4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2" name="テキスト ボックス 421"/>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8" name="楕円 42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109741</xdr:rowOff>
    </xdr:from>
    <xdr:to>
      <xdr:col>50</xdr:col>
      <xdr:colOff>165100</xdr:colOff>
      <xdr:row>79</xdr:row>
      <xdr:rowOff>39891</xdr:rowOff>
    </xdr:to>
    <xdr:sp macro="" textlink="">
      <xdr:nvSpPr>
        <xdr:cNvPr id="430" name="楕円 429"/>
        <xdr:cNvSpPr/>
      </xdr:nvSpPr>
      <xdr:spPr>
        <a:xfrm>
          <a:off x="9588500" y="13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31018</xdr:rowOff>
    </xdr:from>
    <xdr:ext cx="469744" cy="259045"/>
    <xdr:sp macro="" textlink="">
      <xdr:nvSpPr>
        <xdr:cNvPr id="431" name="テキスト ボックス 430"/>
        <xdr:cNvSpPr txBox="1"/>
      </xdr:nvSpPr>
      <xdr:spPr>
        <a:xfrm>
          <a:off x="9404428" y="1357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99244</xdr:rowOff>
    </xdr:from>
    <xdr:to>
      <xdr:col>46</xdr:col>
      <xdr:colOff>38100</xdr:colOff>
      <xdr:row>79</xdr:row>
      <xdr:rowOff>29394</xdr:rowOff>
    </xdr:to>
    <xdr:sp macro="" textlink="">
      <xdr:nvSpPr>
        <xdr:cNvPr id="432" name="楕円 431"/>
        <xdr:cNvSpPr/>
      </xdr:nvSpPr>
      <xdr:spPr>
        <a:xfrm>
          <a:off x="8699500" y="134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20521</xdr:rowOff>
    </xdr:from>
    <xdr:ext cx="469744" cy="259045"/>
    <xdr:sp macro="" textlink="">
      <xdr:nvSpPr>
        <xdr:cNvPr id="433" name="テキスト ボックス 432"/>
        <xdr:cNvSpPr txBox="1"/>
      </xdr:nvSpPr>
      <xdr:spPr>
        <a:xfrm>
          <a:off x="8515428" y="1356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77566</xdr:rowOff>
    </xdr:from>
    <xdr:to>
      <xdr:col>41</xdr:col>
      <xdr:colOff>101600</xdr:colOff>
      <xdr:row>78</xdr:row>
      <xdr:rowOff>7716</xdr:rowOff>
    </xdr:to>
    <xdr:sp macro="" textlink="">
      <xdr:nvSpPr>
        <xdr:cNvPr id="434" name="楕円 433"/>
        <xdr:cNvSpPr/>
      </xdr:nvSpPr>
      <xdr:spPr>
        <a:xfrm>
          <a:off x="7810500" y="132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24243</xdr:rowOff>
    </xdr:from>
    <xdr:ext cx="534377" cy="259045"/>
    <xdr:sp macro="" textlink="">
      <xdr:nvSpPr>
        <xdr:cNvPr id="435" name="テキスト ボックス 434"/>
        <xdr:cNvSpPr txBox="1"/>
      </xdr:nvSpPr>
      <xdr:spPr>
        <a:xfrm>
          <a:off x="7594111" y="130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15177</xdr:rowOff>
    </xdr:from>
    <xdr:to>
      <xdr:col>36</xdr:col>
      <xdr:colOff>165100</xdr:colOff>
      <xdr:row>75</xdr:row>
      <xdr:rowOff>116777</xdr:rowOff>
    </xdr:to>
    <xdr:sp macro="" textlink="">
      <xdr:nvSpPr>
        <xdr:cNvPr id="436" name="楕円 435"/>
        <xdr:cNvSpPr/>
      </xdr:nvSpPr>
      <xdr:spPr>
        <a:xfrm>
          <a:off x="6921500" y="128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133304</xdr:rowOff>
    </xdr:from>
    <xdr:ext cx="534377" cy="259045"/>
    <xdr:sp macro="" textlink="">
      <xdr:nvSpPr>
        <xdr:cNvPr id="437" name="テキスト ボックス 436"/>
        <xdr:cNvSpPr txBox="1"/>
      </xdr:nvSpPr>
      <xdr:spPr>
        <a:xfrm>
          <a:off x="6705111" y="1264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149256</xdr:rowOff>
    </xdr:from>
    <xdr:to>
      <xdr:col>54</xdr:col>
      <xdr:colOff>189865</xdr:colOff>
      <xdr:row>98</xdr:row>
      <xdr:rowOff>5124</xdr:rowOff>
    </xdr:to>
    <xdr:cxnSp macro="">
      <xdr:nvCxnSpPr>
        <xdr:cNvPr id="459" name="直線コネクタ 458"/>
        <xdr:cNvCxnSpPr/>
      </xdr:nvCxnSpPr>
      <xdr:spPr>
        <a:xfrm flipV="1">
          <a:off x="10475595" y="15751206"/>
          <a:ext cx="1270" cy="105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8951</xdr:rowOff>
    </xdr:from>
    <xdr:ext cx="469744" cy="259045"/>
    <xdr:sp macro="" textlink="">
      <xdr:nvSpPr>
        <xdr:cNvPr id="460" name="普通建設事業費 （ うち更新整備　）最小値テキスト"/>
        <xdr:cNvSpPr txBox="1"/>
      </xdr:nvSpPr>
      <xdr:spPr>
        <a:xfrm>
          <a:off x="10528300" y="1681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5124</xdr:rowOff>
    </xdr:from>
    <xdr:to>
      <xdr:col>55</xdr:col>
      <xdr:colOff>88900</xdr:colOff>
      <xdr:row>98</xdr:row>
      <xdr:rowOff>5124</xdr:rowOff>
    </xdr:to>
    <xdr:cxnSp macro="">
      <xdr:nvCxnSpPr>
        <xdr:cNvPr id="461" name="直線コネクタ 460"/>
        <xdr:cNvCxnSpPr/>
      </xdr:nvCxnSpPr>
      <xdr:spPr>
        <a:xfrm>
          <a:off x="10388600" y="1680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95933</xdr:rowOff>
    </xdr:from>
    <xdr:ext cx="534377" cy="259045"/>
    <xdr:sp macro="" textlink="">
      <xdr:nvSpPr>
        <xdr:cNvPr id="462" name="普通建設事業費 （ うち更新整備　）最大値テキスト"/>
        <xdr:cNvSpPr txBox="1"/>
      </xdr:nvSpPr>
      <xdr:spPr>
        <a:xfrm>
          <a:off x="10528300" y="155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149256</xdr:rowOff>
    </xdr:from>
    <xdr:to>
      <xdr:col>55</xdr:col>
      <xdr:colOff>88900</xdr:colOff>
      <xdr:row>91</xdr:row>
      <xdr:rowOff>149256</xdr:rowOff>
    </xdr:to>
    <xdr:cxnSp macro="">
      <xdr:nvCxnSpPr>
        <xdr:cNvPr id="463" name="直線コネクタ 462"/>
        <xdr:cNvCxnSpPr/>
      </xdr:nvCxnSpPr>
      <xdr:spPr>
        <a:xfrm>
          <a:off x="10388600" y="1575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139036</xdr:rowOff>
    </xdr:from>
    <xdr:to>
      <xdr:col>55</xdr:col>
      <xdr:colOff>0</xdr:colOff>
      <xdr:row>94</xdr:row>
      <xdr:rowOff>29927</xdr:rowOff>
    </xdr:to>
    <xdr:cxnSp macro="">
      <xdr:nvCxnSpPr>
        <xdr:cNvPr id="464" name="直線コネクタ 463"/>
        <xdr:cNvCxnSpPr/>
      </xdr:nvCxnSpPr>
      <xdr:spPr>
        <a:xfrm>
          <a:off x="9639300" y="15569536"/>
          <a:ext cx="838200" cy="5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96679</xdr:rowOff>
    </xdr:from>
    <xdr:ext cx="534377" cy="259045"/>
    <xdr:sp macro="" textlink="">
      <xdr:nvSpPr>
        <xdr:cNvPr id="465" name="普通建設事業費 （ うち更新整備　）平均値テキスト"/>
        <xdr:cNvSpPr txBox="1"/>
      </xdr:nvSpPr>
      <xdr:spPr>
        <a:xfrm>
          <a:off x="10528300" y="16384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118252</xdr:rowOff>
    </xdr:from>
    <xdr:to>
      <xdr:col>55</xdr:col>
      <xdr:colOff>50800</xdr:colOff>
      <xdr:row>96</xdr:row>
      <xdr:rowOff>48402</xdr:rowOff>
    </xdr:to>
    <xdr:sp macro="" textlink="">
      <xdr:nvSpPr>
        <xdr:cNvPr id="466" name="フローチャート: 判断 465"/>
        <xdr:cNvSpPr/>
      </xdr:nvSpPr>
      <xdr:spPr>
        <a:xfrm>
          <a:off x="104267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139036</xdr:rowOff>
    </xdr:from>
    <xdr:to>
      <xdr:col>50</xdr:col>
      <xdr:colOff>114300</xdr:colOff>
      <xdr:row>95</xdr:row>
      <xdr:rowOff>102850</xdr:rowOff>
    </xdr:to>
    <xdr:cxnSp macro="">
      <xdr:nvCxnSpPr>
        <xdr:cNvPr id="467" name="直線コネクタ 466"/>
        <xdr:cNvCxnSpPr/>
      </xdr:nvCxnSpPr>
      <xdr:spPr>
        <a:xfrm flipV="1">
          <a:off x="8750300" y="15569536"/>
          <a:ext cx="889000" cy="8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92055</xdr:rowOff>
    </xdr:from>
    <xdr:to>
      <xdr:col>50</xdr:col>
      <xdr:colOff>165100</xdr:colOff>
      <xdr:row>96</xdr:row>
      <xdr:rowOff>22205</xdr:rowOff>
    </xdr:to>
    <xdr:sp macro="" textlink="">
      <xdr:nvSpPr>
        <xdr:cNvPr id="468" name="フローチャート: 判断 467"/>
        <xdr:cNvSpPr/>
      </xdr:nvSpPr>
      <xdr:spPr>
        <a:xfrm>
          <a:off x="9588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13332</xdr:rowOff>
    </xdr:from>
    <xdr:ext cx="534377" cy="259045"/>
    <xdr:sp macro="" textlink="">
      <xdr:nvSpPr>
        <xdr:cNvPr id="469" name="テキスト ボックス 468"/>
        <xdr:cNvSpPr txBox="1"/>
      </xdr:nvSpPr>
      <xdr:spPr>
        <a:xfrm>
          <a:off x="9372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12164</xdr:rowOff>
    </xdr:from>
    <xdr:to>
      <xdr:col>45</xdr:col>
      <xdr:colOff>177800</xdr:colOff>
      <xdr:row>95</xdr:row>
      <xdr:rowOff>102850</xdr:rowOff>
    </xdr:to>
    <xdr:cxnSp macro="">
      <xdr:nvCxnSpPr>
        <xdr:cNvPr id="470" name="直線コネクタ 469"/>
        <xdr:cNvCxnSpPr/>
      </xdr:nvCxnSpPr>
      <xdr:spPr>
        <a:xfrm>
          <a:off x="7861300" y="16128464"/>
          <a:ext cx="889000" cy="26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98958</xdr:rowOff>
    </xdr:from>
    <xdr:to>
      <xdr:col>46</xdr:col>
      <xdr:colOff>38100</xdr:colOff>
      <xdr:row>96</xdr:row>
      <xdr:rowOff>29108</xdr:rowOff>
    </xdr:to>
    <xdr:sp macro="" textlink="">
      <xdr:nvSpPr>
        <xdr:cNvPr id="471" name="フローチャート: 判断 470"/>
        <xdr:cNvSpPr/>
      </xdr:nvSpPr>
      <xdr:spPr>
        <a:xfrm>
          <a:off x="8699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20235</xdr:rowOff>
    </xdr:from>
    <xdr:ext cx="534377" cy="259045"/>
    <xdr:sp macro="" textlink="">
      <xdr:nvSpPr>
        <xdr:cNvPr id="472" name="テキスト ボックス 471"/>
        <xdr:cNvSpPr txBox="1"/>
      </xdr:nvSpPr>
      <xdr:spPr>
        <a:xfrm>
          <a:off x="8483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12164</xdr:rowOff>
    </xdr:from>
    <xdr:to>
      <xdr:col>41</xdr:col>
      <xdr:colOff>50800</xdr:colOff>
      <xdr:row>96</xdr:row>
      <xdr:rowOff>77819</xdr:rowOff>
    </xdr:to>
    <xdr:cxnSp macro="">
      <xdr:nvCxnSpPr>
        <xdr:cNvPr id="473" name="直線コネクタ 472"/>
        <xdr:cNvCxnSpPr/>
      </xdr:nvCxnSpPr>
      <xdr:spPr>
        <a:xfrm flipV="1">
          <a:off x="6972300" y="16128464"/>
          <a:ext cx="889000" cy="40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99758</xdr:rowOff>
    </xdr:from>
    <xdr:to>
      <xdr:col>41</xdr:col>
      <xdr:colOff>101600</xdr:colOff>
      <xdr:row>96</xdr:row>
      <xdr:rowOff>29908</xdr:rowOff>
    </xdr:to>
    <xdr:sp macro="" textlink="">
      <xdr:nvSpPr>
        <xdr:cNvPr id="474" name="フローチャート: 判断 473"/>
        <xdr:cNvSpPr/>
      </xdr:nvSpPr>
      <xdr:spPr>
        <a:xfrm>
          <a:off x="7810500" y="163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21035</xdr:rowOff>
    </xdr:from>
    <xdr:ext cx="534377" cy="259045"/>
    <xdr:sp macro="" textlink="">
      <xdr:nvSpPr>
        <xdr:cNvPr id="475" name="テキスト ボックス 474"/>
        <xdr:cNvSpPr txBox="1"/>
      </xdr:nvSpPr>
      <xdr:spPr>
        <a:xfrm>
          <a:off x="7594111" y="164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3769</xdr:rowOff>
    </xdr:from>
    <xdr:to>
      <xdr:col>36</xdr:col>
      <xdr:colOff>165100</xdr:colOff>
      <xdr:row>96</xdr:row>
      <xdr:rowOff>105369</xdr:rowOff>
    </xdr:to>
    <xdr:sp macro="" textlink="">
      <xdr:nvSpPr>
        <xdr:cNvPr id="476" name="フローチャート: 判断 475"/>
        <xdr:cNvSpPr/>
      </xdr:nvSpPr>
      <xdr:spPr>
        <a:xfrm>
          <a:off x="69215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121896</xdr:rowOff>
    </xdr:from>
    <xdr:ext cx="534377" cy="259045"/>
    <xdr:sp macro="" textlink="">
      <xdr:nvSpPr>
        <xdr:cNvPr id="477" name="テキスト ボックス 476"/>
        <xdr:cNvSpPr txBox="1"/>
      </xdr:nvSpPr>
      <xdr:spPr>
        <a:xfrm>
          <a:off x="6705111" y="162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150577</xdr:rowOff>
    </xdr:from>
    <xdr:to>
      <xdr:col>55</xdr:col>
      <xdr:colOff>50800</xdr:colOff>
      <xdr:row>94</xdr:row>
      <xdr:rowOff>80727</xdr:rowOff>
    </xdr:to>
    <xdr:sp macro="" textlink="">
      <xdr:nvSpPr>
        <xdr:cNvPr id="483" name="楕円 482"/>
        <xdr:cNvSpPr/>
      </xdr:nvSpPr>
      <xdr:spPr>
        <a:xfrm>
          <a:off x="10426700" y="160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2004</xdr:rowOff>
    </xdr:from>
    <xdr:ext cx="534377" cy="259045"/>
    <xdr:sp macro="" textlink="">
      <xdr:nvSpPr>
        <xdr:cNvPr id="484" name="普通建設事業費 （ うち更新整備　）該当値テキスト"/>
        <xdr:cNvSpPr txBox="1"/>
      </xdr:nvSpPr>
      <xdr:spPr>
        <a:xfrm>
          <a:off x="10528300" y="1594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88236</xdr:rowOff>
    </xdr:from>
    <xdr:to>
      <xdr:col>50</xdr:col>
      <xdr:colOff>165100</xdr:colOff>
      <xdr:row>91</xdr:row>
      <xdr:rowOff>18386</xdr:rowOff>
    </xdr:to>
    <xdr:sp macro="" textlink="">
      <xdr:nvSpPr>
        <xdr:cNvPr id="485" name="楕円 484"/>
        <xdr:cNvSpPr/>
      </xdr:nvSpPr>
      <xdr:spPr>
        <a:xfrm>
          <a:off x="9588500" y="155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34913</xdr:rowOff>
    </xdr:from>
    <xdr:ext cx="534377" cy="259045"/>
    <xdr:sp macro="" textlink="">
      <xdr:nvSpPr>
        <xdr:cNvPr id="486" name="テキスト ボックス 485"/>
        <xdr:cNvSpPr txBox="1"/>
      </xdr:nvSpPr>
      <xdr:spPr>
        <a:xfrm>
          <a:off x="9372111" y="152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52050</xdr:rowOff>
    </xdr:from>
    <xdr:to>
      <xdr:col>46</xdr:col>
      <xdr:colOff>38100</xdr:colOff>
      <xdr:row>95</xdr:row>
      <xdr:rowOff>153650</xdr:rowOff>
    </xdr:to>
    <xdr:sp macro="" textlink="">
      <xdr:nvSpPr>
        <xdr:cNvPr id="487" name="楕円 486"/>
        <xdr:cNvSpPr/>
      </xdr:nvSpPr>
      <xdr:spPr>
        <a:xfrm>
          <a:off x="8699500" y="163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170177</xdr:rowOff>
    </xdr:from>
    <xdr:ext cx="534377" cy="259045"/>
    <xdr:sp macro="" textlink="">
      <xdr:nvSpPr>
        <xdr:cNvPr id="488" name="テキスト ボックス 487"/>
        <xdr:cNvSpPr txBox="1"/>
      </xdr:nvSpPr>
      <xdr:spPr>
        <a:xfrm>
          <a:off x="8483111" y="161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132814</xdr:rowOff>
    </xdr:from>
    <xdr:to>
      <xdr:col>41</xdr:col>
      <xdr:colOff>101600</xdr:colOff>
      <xdr:row>94</xdr:row>
      <xdr:rowOff>62964</xdr:rowOff>
    </xdr:to>
    <xdr:sp macro="" textlink="">
      <xdr:nvSpPr>
        <xdr:cNvPr id="489" name="楕円 488"/>
        <xdr:cNvSpPr/>
      </xdr:nvSpPr>
      <xdr:spPr>
        <a:xfrm>
          <a:off x="7810500" y="160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79491</xdr:rowOff>
    </xdr:from>
    <xdr:ext cx="534377" cy="259045"/>
    <xdr:sp macro="" textlink="">
      <xdr:nvSpPr>
        <xdr:cNvPr id="490" name="テキスト ボックス 489"/>
        <xdr:cNvSpPr txBox="1"/>
      </xdr:nvSpPr>
      <xdr:spPr>
        <a:xfrm>
          <a:off x="7594111" y="1585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27019</xdr:rowOff>
    </xdr:from>
    <xdr:to>
      <xdr:col>36</xdr:col>
      <xdr:colOff>165100</xdr:colOff>
      <xdr:row>96</xdr:row>
      <xdr:rowOff>128619</xdr:rowOff>
    </xdr:to>
    <xdr:sp macro="" textlink="">
      <xdr:nvSpPr>
        <xdr:cNvPr id="491" name="楕円 490"/>
        <xdr:cNvSpPr/>
      </xdr:nvSpPr>
      <xdr:spPr>
        <a:xfrm>
          <a:off x="6921500" y="164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119746</xdr:rowOff>
    </xdr:from>
    <xdr:ext cx="534377" cy="259045"/>
    <xdr:sp macro="" textlink="">
      <xdr:nvSpPr>
        <xdr:cNvPr id="492" name="テキスト ボックス 491"/>
        <xdr:cNvSpPr txBox="1"/>
      </xdr:nvSpPr>
      <xdr:spPr>
        <a:xfrm>
          <a:off x="6705111" y="165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2" name="直線コネクタ 511"/>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5"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16" name="直線コネクタ 515"/>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66205</xdr:rowOff>
    </xdr:from>
    <xdr:to>
      <xdr:col>85</xdr:col>
      <xdr:colOff>127000</xdr:colOff>
      <xdr:row>37</xdr:row>
      <xdr:rowOff>121869</xdr:rowOff>
    </xdr:to>
    <xdr:cxnSp macro="">
      <xdr:nvCxnSpPr>
        <xdr:cNvPr id="517" name="直線コネクタ 516"/>
        <xdr:cNvCxnSpPr/>
      </xdr:nvCxnSpPr>
      <xdr:spPr>
        <a:xfrm>
          <a:off x="15481300" y="6409855"/>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18"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19" name="フローチャート: 判断 518"/>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66205</xdr:rowOff>
    </xdr:from>
    <xdr:to>
      <xdr:col>81</xdr:col>
      <xdr:colOff>50800</xdr:colOff>
      <xdr:row>37</xdr:row>
      <xdr:rowOff>128098</xdr:rowOff>
    </xdr:to>
    <xdr:cxnSp macro="">
      <xdr:nvCxnSpPr>
        <xdr:cNvPr id="520" name="直線コネクタ 519"/>
        <xdr:cNvCxnSpPr/>
      </xdr:nvCxnSpPr>
      <xdr:spPr>
        <a:xfrm flipV="1">
          <a:off x="14592300" y="6409855"/>
          <a:ext cx="889000" cy="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1" name="フローチャート: 判断 520"/>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2" name="テキスト ボックス 521"/>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128098</xdr:rowOff>
    </xdr:from>
    <xdr:to>
      <xdr:col>76</xdr:col>
      <xdr:colOff>114300</xdr:colOff>
      <xdr:row>38</xdr:row>
      <xdr:rowOff>4711</xdr:rowOff>
    </xdr:to>
    <xdr:cxnSp macro="">
      <xdr:nvCxnSpPr>
        <xdr:cNvPr id="523" name="直線コネクタ 522"/>
        <xdr:cNvCxnSpPr/>
      </xdr:nvCxnSpPr>
      <xdr:spPr>
        <a:xfrm flipV="1">
          <a:off x="13703300" y="6471748"/>
          <a:ext cx="889000" cy="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4" name="フローチャート: 判断 523"/>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5" name="テキスト ボックス 524"/>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4711</xdr:rowOff>
    </xdr:from>
    <xdr:to>
      <xdr:col>71</xdr:col>
      <xdr:colOff>177800</xdr:colOff>
      <xdr:row>38</xdr:row>
      <xdr:rowOff>11455</xdr:rowOff>
    </xdr:to>
    <xdr:cxnSp macro="">
      <xdr:nvCxnSpPr>
        <xdr:cNvPr id="526" name="直線コネクタ 525"/>
        <xdr:cNvCxnSpPr/>
      </xdr:nvCxnSpPr>
      <xdr:spPr>
        <a:xfrm flipV="1">
          <a:off x="12814300" y="651981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27" name="フローチャート: 判断 526"/>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28" name="テキスト ボックス 527"/>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29" name="フローチャート: 判断 528"/>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0" name="テキスト ボックス 529"/>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71069</xdr:rowOff>
    </xdr:from>
    <xdr:to>
      <xdr:col>85</xdr:col>
      <xdr:colOff>177800</xdr:colOff>
      <xdr:row>38</xdr:row>
      <xdr:rowOff>1219</xdr:rowOff>
    </xdr:to>
    <xdr:sp macro="" textlink="">
      <xdr:nvSpPr>
        <xdr:cNvPr id="536" name="楕円 535"/>
        <xdr:cNvSpPr/>
      </xdr:nvSpPr>
      <xdr:spPr>
        <a:xfrm>
          <a:off x="16268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30446</xdr:rowOff>
    </xdr:from>
    <xdr:ext cx="469744" cy="259045"/>
    <xdr:sp macro="" textlink="">
      <xdr:nvSpPr>
        <xdr:cNvPr id="537" name="災害復旧事業費該当値テキスト"/>
        <xdr:cNvSpPr txBox="1"/>
      </xdr:nvSpPr>
      <xdr:spPr>
        <a:xfrm>
          <a:off x="16370300" y="620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15405</xdr:rowOff>
    </xdr:from>
    <xdr:to>
      <xdr:col>81</xdr:col>
      <xdr:colOff>101600</xdr:colOff>
      <xdr:row>37</xdr:row>
      <xdr:rowOff>117005</xdr:rowOff>
    </xdr:to>
    <xdr:sp macro="" textlink="">
      <xdr:nvSpPr>
        <xdr:cNvPr id="538" name="楕円 537"/>
        <xdr:cNvSpPr/>
      </xdr:nvSpPr>
      <xdr:spPr>
        <a:xfrm>
          <a:off x="15430500" y="63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133532</xdr:rowOff>
    </xdr:from>
    <xdr:ext cx="469744" cy="259045"/>
    <xdr:sp macro="" textlink="">
      <xdr:nvSpPr>
        <xdr:cNvPr id="539" name="テキスト ボックス 538"/>
        <xdr:cNvSpPr txBox="1"/>
      </xdr:nvSpPr>
      <xdr:spPr>
        <a:xfrm>
          <a:off x="15246428" y="61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77298</xdr:rowOff>
    </xdr:from>
    <xdr:to>
      <xdr:col>76</xdr:col>
      <xdr:colOff>165100</xdr:colOff>
      <xdr:row>38</xdr:row>
      <xdr:rowOff>7448</xdr:rowOff>
    </xdr:to>
    <xdr:sp macro="" textlink="">
      <xdr:nvSpPr>
        <xdr:cNvPr id="540" name="楕円 539"/>
        <xdr:cNvSpPr/>
      </xdr:nvSpPr>
      <xdr:spPr>
        <a:xfrm>
          <a:off x="14541500" y="64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23975</xdr:rowOff>
    </xdr:from>
    <xdr:ext cx="469744" cy="259045"/>
    <xdr:sp macro="" textlink="">
      <xdr:nvSpPr>
        <xdr:cNvPr id="541" name="テキスト ボックス 540"/>
        <xdr:cNvSpPr txBox="1"/>
      </xdr:nvSpPr>
      <xdr:spPr>
        <a:xfrm>
          <a:off x="14357428" y="61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125362</xdr:rowOff>
    </xdr:from>
    <xdr:to>
      <xdr:col>72</xdr:col>
      <xdr:colOff>38100</xdr:colOff>
      <xdr:row>38</xdr:row>
      <xdr:rowOff>55511</xdr:rowOff>
    </xdr:to>
    <xdr:sp macro="" textlink="">
      <xdr:nvSpPr>
        <xdr:cNvPr id="542" name="楕円 541"/>
        <xdr:cNvSpPr/>
      </xdr:nvSpPr>
      <xdr:spPr>
        <a:xfrm>
          <a:off x="13652500" y="6469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46638</xdr:rowOff>
    </xdr:from>
    <xdr:ext cx="378565" cy="259045"/>
    <xdr:sp macro="" textlink="">
      <xdr:nvSpPr>
        <xdr:cNvPr id="543" name="テキスト ボックス 542"/>
        <xdr:cNvSpPr txBox="1"/>
      </xdr:nvSpPr>
      <xdr:spPr>
        <a:xfrm>
          <a:off x="13514017" y="6561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132106</xdr:rowOff>
    </xdr:from>
    <xdr:to>
      <xdr:col>67</xdr:col>
      <xdr:colOff>101600</xdr:colOff>
      <xdr:row>38</xdr:row>
      <xdr:rowOff>62255</xdr:rowOff>
    </xdr:to>
    <xdr:sp macro="" textlink="">
      <xdr:nvSpPr>
        <xdr:cNvPr id="544" name="楕円 543"/>
        <xdr:cNvSpPr/>
      </xdr:nvSpPr>
      <xdr:spPr>
        <a:xfrm>
          <a:off x="127635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53382</xdr:rowOff>
    </xdr:from>
    <xdr:ext cx="378565" cy="259045"/>
    <xdr:sp macro="" textlink="">
      <xdr:nvSpPr>
        <xdr:cNvPr id="545" name="テキスト ボックス 544"/>
        <xdr:cNvSpPr txBox="1"/>
      </xdr:nvSpPr>
      <xdr:spPr>
        <a:xfrm>
          <a:off x="12625017" y="656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1" name="直線コネクタ 620"/>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2"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3" name="直線コネクタ 622"/>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4"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5" name="直線コネクタ 624"/>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153285</xdr:rowOff>
    </xdr:from>
    <xdr:to>
      <xdr:col>85</xdr:col>
      <xdr:colOff>127000</xdr:colOff>
      <xdr:row>73</xdr:row>
      <xdr:rowOff>3781</xdr:rowOff>
    </xdr:to>
    <xdr:cxnSp macro="">
      <xdr:nvCxnSpPr>
        <xdr:cNvPr id="626" name="直線コネクタ 625"/>
        <xdr:cNvCxnSpPr/>
      </xdr:nvCxnSpPr>
      <xdr:spPr>
        <a:xfrm flipV="1">
          <a:off x="15481300" y="1249768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27"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28" name="フローチャート: 判断 627"/>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3781</xdr:rowOff>
    </xdr:from>
    <xdr:to>
      <xdr:col>81</xdr:col>
      <xdr:colOff>50800</xdr:colOff>
      <xdr:row>73</xdr:row>
      <xdr:rowOff>49762</xdr:rowOff>
    </xdr:to>
    <xdr:cxnSp macro="">
      <xdr:nvCxnSpPr>
        <xdr:cNvPr id="629" name="直線コネクタ 628"/>
        <xdr:cNvCxnSpPr/>
      </xdr:nvCxnSpPr>
      <xdr:spPr>
        <a:xfrm flipV="1">
          <a:off x="14592300" y="12519631"/>
          <a:ext cx="8890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0" name="フローチャート: 判断 629"/>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1" name="テキスト ボックス 630"/>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49762</xdr:rowOff>
    </xdr:from>
    <xdr:to>
      <xdr:col>76</xdr:col>
      <xdr:colOff>114300</xdr:colOff>
      <xdr:row>73</xdr:row>
      <xdr:rowOff>78958</xdr:rowOff>
    </xdr:to>
    <xdr:cxnSp macro="">
      <xdr:nvCxnSpPr>
        <xdr:cNvPr id="632" name="直線コネクタ 631"/>
        <xdr:cNvCxnSpPr/>
      </xdr:nvCxnSpPr>
      <xdr:spPr>
        <a:xfrm flipV="1">
          <a:off x="13703300" y="12565612"/>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3" name="フローチャート: 判断 632"/>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4" name="テキスト ボックス 633"/>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78958</xdr:rowOff>
    </xdr:from>
    <xdr:to>
      <xdr:col>71</xdr:col>
      <xdr:colOff>177800</xdr:colOff>
      <xdr:row>73</xdr:row>
      <xdr:rowOff>96364</xdr:rowOff>
    </xdr:to>
    <xdr:cxnSp macro="">
      <xdr:nvCxnSpPr>
        <xdr:cNvPr id="635" name="直線コネクタ 634"/>
        <xdr:cNvCxnSpPr/>
      </xdr:nvCxnSpPr>
      <xdr:spPr>
        <a:xfrm flipV="1">
          <a:off x="12814300" y="12594808"/>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36" name="フローチャート: 判断 635"/>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37" name="テキスト ボックス 636"/>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38" name="フローチャート: 判断 637"/>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39" name="テキスト ボックス 638"/>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102485</xdr:rowOff>
    </xdr:from>
    <xdr:to>
      <xdr:col>85</xdr:col>
      <xdr:colOff>177800</xdr:colOff>
      <xdr:row>73</xdr:row>
      <xdr:rowOff>32635</xdr:rowOff>
    </xdr:to>
    <xdr:sp macro="" textlink="">
      <xdr:nvSpPr>
        <xdr:cNvPr id="645" name="楕円 644"/>
        <xdr:cNvSpPr/>
      </xdr:nvSpPr>
      <xdr:spPr>
        <a:xfrm>
          <a:off x="16268700" y="12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125362</xdr:rowOff>
    </xdr:from>
    <xdr:ext cx="534377" cy="259045"/>
    <xdr:sp macro="" textlink="">
      <xdr:nvSpPr>
        <xdr:cNvPr id="646" name="公債費該当値テキスト"/>
        <xdr:cNvSpPr txBox="1"/>
      </xdr:nvSpPr>
      <xdr:spPr>
        <a:xfrm>
          <a:off x="16370300" y="122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124431</xdr:rowOff>
    </xdr:from>
    <xdr:to>
      <xdr:col>81</xdr:col>
      <xdr:colOff>101600</xdr:colOff>
      <xdr:row>73</xdr:row>
      <xdr:rowOff>54581</xdr:rowOff>
    </xdr:to>
    <xdr:sp macro="" textlink="">
      <xdr:nvSpPr>
        <xdr:cNvPr id="647" name="楕円 646"/>
        <xdr:cNvSpPr/>
      </xdr:nvSpPr>
      <xdr:spPr>
        <a:xfrm>
          <a:off x="15430500" y="124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71108</xdr:rowOff>
    </xdr:from>
    <xdr:ext cx="534377" cy="259045"/>
    <xdr:sp macro="" textlink="">
      <xdr:nvSpPr>
        <xdr:cNvPr id="648" name="テキスト ボックス 647"/>
        <xdr:cNvSpPr txBox="1"/>
      </xdr:nvSpPr>
      <xdr:spPr>
        <a:xfrm>
          <a:off x="15214111" y="122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170412</xdr:rowOff>
    </xdr:from>
    <xdr:to>
      <xdr:col>76</xdr:col>
      <xdr:colOff>165100</xdr:colOff>
      <xdr:row>73</xdr:row>
      <xdr:rowOff>100562</xdr:rowOff>
    </xdr:to>
    <xdr:sp macro="" textlink="">
      <xdr:nvSpPr>
        <xdr:cNvPr id="649" name="楕円 648"/>
        <xdr:cNvSpPr/>
      </xdr:nvSpPr>
      <xdr:spPr>
        <a:xfrm>
          <a:off x="14541500" y="125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117089</xdr:rowOff>
    </xdr:from>
    <xdr:ext cx="534377" cy="259045"/>
    <xdr:sp macro="" textlink="">
      <xdr:nvSpPr>
        <xdr:cNvPr id="650" name="テキスト ボックス 649"/>
        <xdr:cNvSpPr txBox="1"/>
      </xdr:nvSpPr>
      <xdr:spPr>
        <a:xfrm>
          <a:off x="14325111" y="122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28158</xdr:rowOff>
    </xdr:from>
    <xdr:to>
      <xdr:col>72</xdr:col>
      <xdr:colOff>38100</xdr:colOff>
      <xdr:row>73</xdr:row>
      <xdr:rowOff>129758</xdr:rowOff>
    </xdr:to>
    <xdr:sp macro="" textlink="">
      <xdr:nvSpPr>
        <xdr:cNvPr id="651" name="楕円 650"/>
        <xdr:cNvSpPr/>
      </xdr:nvSpPr>
      <xdr:spPr>
        <a:xfrm>
          <a:off x="13652500" y="125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146285</xdr:rowOff>
    </xdr:from>
    <xdr:ext cx="534377" cy="259045"/>
    <xdr:sp macro="" textlink="">
      <xdr:nvSpPr>
        <xdr:cNvPr id="652" name="テキスト ボックス 651"/>
        <xdr:cNvSpPr txBox="1"/>
      </xdr:nvSpPr>
      <xdr:spPr>
        <a:xfrm>
          <a:off x="13436111" y="123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45564</xdr:rowOff>
    </xdr:from>
    <xdr:to>
      <xdr:col>67</xdr:col>
      <xdr:colOff>101600</xdr:colOff>
      <xdr:row>73</xdr:row>
      <xdr:rowOff>147164</xdr:rowOff>
    </xdr:to>
    <xdr:sp macro="" textlink="">
      <xdr:nvSpPr>
        <xdr:cNvPr id="653" name="楕円 652"/>
        <xdr:cNvSpPr/>
      </xdr:nvSpPr>
      <xdr:spPr>
        <a:xfrm>
          <a:off x="12763500" y="125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163691</xdr:rowOff>
    </xdr:from>
    <xdr:ext cx="534377" cy="259045"/>
    <xdr:sp macro="" textlink="">
      <xdr:nvSpPr>
        <xdr:cNvPr id="654" name="テキスト ボックス 653"/>
        <xdr:cNvSpPr txBox="1"/>
      </xdr:nvSpPr>
      <xdr:spPr>
        <a:xfrm>
          <a:off x="12547111" y="1233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8" name="直線コネクタ 677"/>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79"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0" name="直線コネクタ 679"/>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1"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2" name="直線コネクタ 681"/>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33310</xdr:rowOff>
    </xdr:from>
    <xdr:to>
      <xdr:col>85</xdr:col>
      <xdr:colOff>127000</xdr:colOff>
      <xdr:row>99</xdr:row>
      <xdr:rowOff>40480</xdr:rowOff>
    </xdr:to>
    <xdr:cxnSp macro="">
      <xdr:nvCxnSpPr>
        <xdr:cNvPr id="683" name="直線コネクタ 682"/>
        <xdr:cNvCxnSpPr/>
      </xdr:nvCxnSpPr>
      <xdr:spPr>
        <a:xfrm flipV="1">
          <a:off x="15481300" y="17006860"/>
          <a:ext cx="8382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4"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5" name="フローチャート: 判断 684"/>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160418</xdr:rowOff>
    </xdr:from>
    <xdr:to>
      <xdr:col>81</xdr:col>
      <xdr:colOff>50800</xdr:colOff>
      <xdr:row>99</xdr:row>
      <xdr:rowOff>40480</xdr:rowOff>
    </xdr:to>
    <xdr:cxnSp macro="">
      <xdr:nvCxnSpPr>
        <xdr:cNvPr id="686" name="直線コネクタ 685"/>
        <xdr:cNvCxnSpPr/>
      </xdr:nvCxnSpPr>
      <xdr:spPr>
        <a:xfrm>
          <a:off x="14592300" y="16962518"/>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7" name="フローチャート: 判断 686"/>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88" name="テキスト ボックス 687"/>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160418</xdr:rowOff>
    </xdr:from>
    <xdr:to>
      <xdr:col>76</xdr:col>
      <xdr:colOff>114300</xdr:colOff>
      <xdr:row>99</xdr:row>
      <xdr:rowOff>34841</xdr:rowOff>
    </xdr:to>
    <xdr:cxnSp macro="">
      <xdr:nvCxnSpPr>
        <xdr:cNvPr id="689" name="直線コネクタ 688"/>
        <xdr:cNvCxnSpPr/>
      </xdr:nvCxnSpPr>
      <xdr:spPr>
        <a:xfrm flipV="1">
          <a:off x="13703300" y="16962518"/>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0" name="フローチャート: 判断 689"/>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1" name="テキスト ボックス 690"/>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34841</xdr:rowOff>
    </xdr:from>
    <xdr:to>
      <xdr:col>71</xdr:col>
      <xdr:colOff>177800</xdr:colOff>
      <xdr:row>99</xdr:row>
      <xdr:rowOff>35785</xdr:rowOff>
    </xdr:to>
    <xdr:cxnSp macro="">
      <xdr:nvCxnSpPr>
        <xdr:cNvPr id="692" name="直線コネクタ 691"/>
        <xdr:cNvCxnSpPr/>
      </xdr:nvCxnSpPr>
      <xdr:spPr>
        <a:xfrm flipV="1">
          <a:off x="12814300" y="1700839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3" name="フローチャート: 判断 692"/>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4" name="テキスト ボックス 693"/>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5" name="フローチャート: 判断 694"/>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696" name="テキスト ボックス 695"/>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153960</xdr:rowOff>
    </xdr:from>
    <xdr:to>
      <xdr:col>85</xdr:col>
      <xdr:colOff>177800</xdr:colOff>
      <xdr:row>99</xdr:row>
      <xdr:rowOff>84110</xdr:rowOff>
    </xdr:to>
    <xdr:sp macro="" textlink="">
      <xdr:nvSpPr>
        <xdr:cNvPr id="702" name="楕円 701"/>
        <xdr:cNvSpPr/>
      </xdr:nvSpPr>
      <xdr:spPr>
        <a:xfrm>
          <a:off x="16268700" y="169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68887</xdr:rowOff>
    </xdr:from>
    <xdr:ext cx="469744" cy="259045"/>
    <xdr:sp macro="" textlink="">
      <xdr:nvSpPr>
        <xdr:cNvPr id="703" name="積立金該当値テキスト"/>
        <xdr:cNvSpPr txBox="1"/>
      </xdr:nvSpPr>
      <xdr:spPr>
        <a:xfrm>
          <a:off x="16370300" y="1687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161130</xdr:rowOff>
    </xdr:from>
    <xdr:to>
      <xdr:col>81</xdr:col>
      <xdr:colOff>101600</xdr:colOff>
      <xdr:row>99</xdr:row>
      <xdr:rowOff>91280</xdr:rowOff>
    </xdr:to>
    <xdr:sp macro="" textlink="">
      <xdr:nvSpPr>
        <xdr:cNvPr id="704" name="楕円 703"/>
        <xdr:cNvSpPr/>
      </xdr:nvSpPr>
      <xdr:spPr>
        <a:xfrm>
          <a:off x="15430500" y="169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82407</xdr:rowOff>
    </xdr:from>
    <xdr:ext cx="378565" cy="259045"/>
    <xdr:sp macro="" textlink="">
      <xdr:nvSpPr>
        <xdr:cNvPr id="705" name="テキスト ボックス 704"/>
        <xdr:cNvSpPr txBox="1"/>
      </xdr:nvSpPr>
      <xdr:spPr>
        <a:xfrm>
          <a:off x="15292017" y="17055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109618</xdr:rowOff>
    </xdr:from>
    <xdr:to>
      <xdr:col>76</xdr:col>
      <xdr:colOff>165100</xdr:colOff>
      <xdr:row>99</xdr:row>
      <xdr:rowOff>39768</xdr:rowOff>
    </xdr:to>
    <xdr:sp macro="" textlink="">
      <xdr:nvSpPr>
        <xdr:cNvPr id="706" name="楕円 705"/>
        <xdr:cNvSpPr/>
      </xdr:nvSpPr>
      <xdr:spPr>
        <a:xfrm>
          <a:off x="14541500" y="16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30895</xdr:rowOff>
    </xdr:from>
    <xdr:ext cx="469744" cy="259045"/>
    <xdr:sp macro="" textlink="">
      <xdr:nvSpPr>
        <xdr:cNvPr id="707" name="テキスト ボックス 706"/>
        <xdr:cNvSpPr txBox="1"/>
      </xdr:nvSpPr>
      <xdr:spPr>
        <a:xfrm>
          <a:off x="14357428" y="170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155491</xdr:rowOff>
    </xdr:from>
    <xdr:to>
      <xdr:col>72</xdr:col>
      <xdr:colOff>38100</xdr:colOff>
      <xdr:row>99</xdr:row>
      <xdr:rowOff>85641</xdr:rowOff>
    </xdr:to>
    <xdr:sp macro="" textlink="">
      <xdr:nvSpPr>
        <xdr:cNvPr id="708" name="楕円 707"/>
        <xdr:cNvSpPr/>
      </xdr:nvSpPr>
      <xdr:spPr>
        <a:xfrm>
          <a:off x="13652500" y="169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76768</xdr:rowOff>
    </xdr:from>
    <xdr:ext cx="469744" cy="259045"/>
    <xdr:sp macro="" textlink="">
      <xdr:nvSpPr>
        <xdr:cNvPr id="709" name="テキスト ボックス 708"/>
        <xdr:cNvSpPr txBox="1"/>
      </xdr:nvSpPr>
      <xdr:spPr>
        <a:xfrm>
          <a:off x="13468428" y="17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156435</xdr:rowOff>
    </xdr:from>
    <xdr:to>
      <xdr:col>67</xdr:col>
      <xdr:colOff>101600</xdr:colOff>
      <xdr:row>99</xdr:row>
      <xdr:rowOff>86585</xdr:rowOff>
    </xdr:to>
    <xdr:sp macro="" textlink="">
      <xdr:nvSpPr>
        <xdr:cNvPr id="710" name="楕円 709"/>
        <xdr:cNvSpPr/>
      </xdr:nvSpPr>
      <xdr:spPr>
        <a:xfrm>
          <a:off x="12763500" y="169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77712</xdr:rowOff>
    </xdr:from>
    <xdr:ext cx="469744" cy="259045"/>
    <xdr:sp macro="" textlink="">
      <xdr:nvSpPr>
        <xdr:cNvPr id="711" name="テキスト ボックス 710"/>
        <xdr:cNvSpPr txBox="1"/>
      </xdr:nvSpPr>
      <xdr:spPr>
        <a:xfrm>
          <a:off x="12579428" y="170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133757</xdr:rowOff>
    </xdr:from>
    <xdr:to>
      <xdr:col>116</xdr:col>
      <xdr:colOff>62864</xdr:colOff>
      <xdr:row>39</xdr:row>
      <xdr:rowOff>44450</xdr:rowOff>
    </xdr:to>
    <xdr:cxnSp macro="">
      <xdr:nvCxnSpPr>
        <xdr:cNvPr id="735" name="直線コネクタ 734"/>
        <xdr:cNvCxnSpPr/>
      </xdr:nvCxnSpPr>
      <xdr:spPr>
        <a:xfrm flipV="1">
          <a:off x="22159595" y="6134507"/>
          <a:ext cx="1269" cy="596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80434</xdr:rowOff>
    </xdr:from>
    <xdr:ext cx="469744" cy="259045"/>
    <xdr:sp macro="" textlink="">
      <xdr:nvSpPr>
        <xdr:cNvPr id="738" name="投資及び出資金最大値テキスト"/>
        <xdr:cNvSpPr txBox="1"/>
      </xdr:nvSpPr>
      <xdr:spPr>
        <a:xfrm>
          <a:off x="22212300" y="590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133757</xdr:rowOff>
    </xdr:from>
    <xdr:to>
      <xdr:col>116</xdr:col>
      <xdr:colOff>152400</xdr:colOff>
      <xdr:row>35</xdr:row>
      <xdr:rowOff>133757</xdr:rowOff>
    </xdr:to>
    <xdr:cxnSp macro="">
      <xdr:nvCxnSpPr>
        <xdr:cNvPr id="739" name="直線コネクタ 738"/>
        <xdr:cNvCxnSpPr/>
      </xdr:nvCxnSpPr>
      <xdr:spPr>
        <a:xfrm>
          <a:off x="22072600" y="613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140233</xdr:rowOff>
    </xdr:from>
    <xdr:to>
      <xdr:col>116</xdr:col>
      <xdr:colOff>63500</xdr:colOff>
      <xdr:row>38</xdr:row>
      <xdr:rowOff>90551</xdr:rowOff>
    </xdr:to>
    <xdr:cxnSp macro="">
      <xdr:nvCxnSpPr>
        <xdr:cNvPr id="740" name="直線コネクタ 739"/>
        <xdr:cNvCxnSpPr/>
      </xdr:nvCxnSpPr>
      <xdr:spPr>
        <a:xfrm>
          <a:off x="21323300" y="5455183"/>
          <a:ext cx="838200" cy="1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82414</xdr:rowOff>
    </xdr:from>
    <xdr:ext cx="378565" cy="259045"/>
    <xdr:sp macro="" textlink="">
      <xdr:nvSpPr>
        <xdr:cNvPr id="741" name="投資及び出資金平均値テキスト"/>
        <xdr:cNvSpPr txBox="1"/>
      </xdr:nvSpPr>
      <xdr:spPr>
        <a:xfrm>
          <a:off x="22212300" y="65975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103987</xdr:rowOff>
    </xdr:from>
    <xdr:to>
      <xdr:col>116</xdr:col>
      <xdr:colOff>114300</xdr:colOff>
      <xdr:row>39</xdr:row>
      <xdr:rowOff>34137</xdr:rowOff>
    </xdr:to>
    <xdr:sp macro="" textlink="">
      <xdr:nvSpPr>
        <xdr:cNvPr id="742" name="フローチャート: 判断 741"/>
        <xdr:cNvSpPr/>
      </xdr:nvSpPr>
      <xdr:spPr>
        <a:xfrm>
          <a:off x="22110700" y="661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140233</xdr:rowOff>
    </xdr:from>
    <xdr:to>
      <xdr:col>111</xdr:col>
      <xdr:colOff>177800</xdr:colOff>
      <xdr:row>33</xdr:row>
      <xdr:rowOff>58928</xdr:rowOff>
    </xdr:to>
    <xdr:cxnSp macro="">
      <xdr:nvCxnSpPr>
        <xdr:cNvPr id="743" name="直線コネクタ 742"/>
        <xdr:cNvCxnSpPr/>
      </xdr:nvCxnSpPr>
      <xdr:spPr>
        <a:xfrm flipV="1">
          <a:off x="20434300" y="5455183"/>
          <a:ext cx="8890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89738</xdr:rowOff>
    </xdr:from>
    <xdr:to>
      <xdr:col>112</xdr:col>
      <xdr:colOff>38100</xdr:colOff>
      <xdr:row>39</xdr:row>
      <xdr:rowOff>19888</xdr:rowOff>
    </xdr:to>
    <xdr:sp macro="" textlink="">
      <xdr:nvSpPr>
        <xdr:cNvPr id="744" name="フローチャート: 判断 743"/>
        <xdr:cNvSpPr/>
      </xdr:nvSpPr>
      <xdr:spPr>
        <a:xfrm>
          <a:off x="212725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11015</xdr:rowOff>
    </xdr:from>
    <xdr:ext cx="378565" cy="259045"/>
    <xdr:sp macro="" textlink="">
      <xdr:nvSpPr>
        <xdr:cNvPr id="745" name="テキスト ボックス 744"/>
        <xdr:cNvSpPr txBox="1"/>
      </xdr:nvSpPr>
      <xdr:spPr>
        <a:xfrm>
          <a:off x="21134017" y="669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58928</xdr:rowOff>
    </xdr:from>
    <xdr:to>
      <xdr:col>107</xdr:col>
      <xdr:colOff>50800</xdr:colOff>
      <xdr:row>38</xdr:row>
      <xdr:rowOff>51003</xdr:rowOff>
    </xdr:to>
    <xdr:cxnSp macro="">
      <xdr:nvCxnSpPr>
        <xdr:cNvPr id="746" name="直線コネクタ 745"/>
        <xdr:cNvCxnSpPr/>
      </xdr:nvCxnSpPr>
      <xdr:spPr>
        <a:xfrm flipV="1">
          <a:off x="19545300" y="5716778"/>
          <a:ext cx="889000" cy="8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99416</xdr:rowOff>
    </xdr:from>
    <xdr:to>
      <xdr:col>107</xdr:col>
      <xdr:colOff>101600</xdr:colOff>
      <xdr:row>39</xdr:row>
      <xdr:rowOff>29566</xdr:rowOff>
    </xdr:to>
    <xdr:sp macro="" textlink="">
      <xdr:nvSpPr>
        <xdr:cNvPr id="747" name="フローチャート: 判断 746"/>
        <xdr:cNvSpPr/>
      </xdr:nvSpPr>
      <xdr:spPr>
        <a:xfrm>
          <a:off x="20383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20693</xdr:rowOff>
    </xdr:from>
    <xdr:ext cx="378565" cy="259045"/>
    <xdr:sp macro="" textlink="">
      <xdr:nvSpPr>
        <xdr:cNvPr id="748" name="テキスト ボックス 747"/>
        <xdr:cNvSpPr txBox="1"/>
      </xdr:nvSpPr>
      <xdr:spPr>
        <a:xfrm>
          <a:off x="20245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51003</xdr:rowOff>
    </xdr:from>
    <xdr:to>
      <xdr:col>102</xdr:col>
      <xdr:colOff>114300</xdr:colOff>
      <xdr:row>39</xdr:row>
      <xdr:rowOff>10541</xdr:rowOff>
    </xdr:to>
    <xdr:cxnSp macro="">
      <xdr:nvCxnSpPr>
        <xdr:cNvPr id="749" name="直線コネクタ 748"/>
        <xdr:cNvCxnSpPr/>
      </xdr:nvCxnSpPr>
      <xdr:spPr>
        <a:xfrm flipV="1">
          <a:off x="18656300" y="6566103"/>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117628</xdr:rowOff>
    </xdr:from>
    <xdr:to>
      <xdr:col>102</xdr:col>
      <xdr:colOff>165100</xdr:colOff>
      <xdr:row>39</xdr:row>
      <xdr:rowOff>47778</xdr:rowOff>
    </xdr:to>
    <xdr:sp macro="" textlink="">
      <xdr:nvSpPr>
        <xdr:cNvPr id="750" name="フローチャート: 判断 749"/>
        <xdr:cNvSpPr/>
      </xdr:nvSpPr>
      <xdr:spPr>
        <a:xfrm>
          <a:off x="19494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38905</xdr:rowOff>
    </xdr:from>
    <xdr:ext cx="378565" cy="259045"/>
    <xdr:sp macro="" textlink="">
      <xdr:nvSpPr>
        <xdr:cNvPr id="751" name="テキスト ボックス 750"/>
        <xdr:cNvSpPr txBox="1"/>
      </xdr:nvSpPr>
      <xdr:spPr>
        <a:xfrm>
          <a:off x="19356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106959</xdr:rowOff>
    </xdr:from>
    <xdr:to>
      <xdr:col>98</xdr:col>
      <xdr:colOff>38100</xdr:colOff>
      <xdr:row>39</xdr:row>
      <xdr:rowOff>37109</xdr:rowOff>
    </xdr:to>
    <xdr:sp macro="" textlink="">
      <xdr:nvSpPr>
        <xdr:cNvPr id="752" name="フローチャート: 判断 751"/>
        <xdr:cNvSpPr/>
      </xdr:nvSpPr>
      <xdr:spPr>
        <a:xfrm>
          <a:off x="18605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53636</xdr:rowOff>
    </xdr:from>
    <xdr:ext cx="378565" cy="259045"/>
    <xdr:sp macro="" textlink="">
      <xdr:nvSpPr>
        <xdr:cNvPr id="753" name="テキスト ボックス 752"/>
        <xdr:cNvSpPr txBox="1"/>
      </xdr:nvSpPr>
      <xdr:spPr>
        <a:xfrm>
          <a:off x="18467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39751</xdr:rowOff>
    </xdr:from>
    <xdr:to>
      <xdr:col>116</xdr:col>
      <xdr:colOff>114300</xdr:colOff>
      <xdr:row>38</xdr:row>
      <xdr:rowOff>141351</xdr:rowOff>
    </xdr:to>
    <xdr:sp macro="" textlink="">
      <xdr:nvSpPr>
        <xdr:cNvPr id="759" name="楕円 758"/>
        <xdr:cNvSpPr/>
      </xdr:nvSpPr>
      <xdr:spPr>
        <a:xfrm>
          <a:off x="221107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170578</xdr:rowOff>
    </xdr:from>
    <xdr:ext cx="469744" cy="259045"/>
    <xdr:sp macro="" textlink="">
      <xdr:nvSpPr>
        <xdr:cNvPr id="760" name="投資及び出資金該当値テキスト"/>
        <xdr:cNvSpPr txBox="1"/>
      </xdr:nvSpPr>
      <xdr:spPr>
        <a:xfrm>
          <a:off x="22212300"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89433</xdr:rowOff>
    </xdr:from>
    <xdr:to>
      <xdr:col>112</xdr:col>
      <xdr:colOff>38100</xdr:colOff>
      <xdr:row>32</xdr:row>
      <xdr:rowOff>19583</xdr:rowOff>
    </xdr:to>
    <xdr:sp macro="" textlink="">
      <xdr:nvSpPr>
        <xdr:cNvPr id="761" name="楕円 760"/>
        <xdr:cNvSpPr/>
      </xdr:nvSpPr>
      <xdr:spPr>
        <a:xfrm>
          <a:off x="21272500" y="54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36110</xdr:rowOff>
    </xdr:from>
    <xdr:ext cx="534377" cy="259045"/>
    <xdr:sp macro="" textlink="">
      <xdr:nvSpPr>
        <xdr:cNvPr id="762" name="テキスト ボックス 761"/>
        <xdr:cNvSpPr txBox="1"/>
      </xdr:nvSpPr>
      <xdr:spPr>
        <a:xfrm>
          <a:off x="21056111" y="51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8128</xdr:rowOff>
    </xdr:from>
    <xdr:to>
      <xdr:col>107</xdr:col>
      <xdr:colOff>101600</xdr:colOff>
      <xdr:row>33</xdr:row>
      <xdr:rowOff>109728</xdr:rowOff>
    </xdr:to>
    <xdr:sp macro="" textlink="">
      <xdr:nvSpPr>
        <xdr:cNvPr id="763" name="楕円 762"/>
        <xdr:cNvSpPr/>
      </xdr:nvSpPr>
      <xdr:spPr>
        <a:xfrm>
          <a:off x="20383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126255</xdr:rowOff>
    </xdr:from>
    <xdr:ext cx="534377" cy="259045"/>
    <xdr:sp macro="" textlink="">
      <xdr:nvSpPr>
        <xdr:cNvPr id="764" name="テキスト ボックス 763"/>
        <xdr:cNvSpPr txBox="1"/>
      </xdr:nvSpPr>
      <xdr:spPr>
        <a:xfrm>
          <a:off x="20167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203</xdr:rowOff>
    </xdr:from>
    <xdr:to>
      <xdr:col>102</xdr:col>
      <xdr:colOff>165100</xdr:colOff>
      <xdr:row>38</xdr:row>
      <xdr:rowOff>101803</xdr:rowOff>
    </xdr:to>
    <xdr:sp macro="" textlink="">
      <xdr:nvSpPr>
        <xdr:cNvPr id="765" name="楕円 764"/>
        <xdr:cNvSpPr/>
      </xdr:nvSpPr>
      <xdr:spPr>
        <a:xfrm>
          <a:off x="19494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118330</xdr:rowOff>
    </xdr:from>
    <xdr:ext cx="469744" cy="259045"/>
    <xdr:sp macro="" textlink="">
      <xdr:nvSpPr>
        <xdr:cNvPr id="766" name="テキスト ボックス 765"/>
        <xdr:cNvSpPr txBox="1"/>
      </xdr:nvSpPr>
      <xdr:spPr>
        <a:xfrm>
          <a:off x="19310428" y="62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7" name="楕円 766"/>
        <xdr:cNvSpPr/>
      </xdr:nvSpPr>
      <xdr:spPr>
        <a:xfrm>
          <a:off x="18605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52468</xdr:rowOff>
    </xdr:from>
    <xdr:ext cx="378565" cy="259045"/>
    <xdr:sp macro="" textlink="">
      <xdr:nvSpPr>
        <xdr:cNvPr id="768" name="テキスト ボックス 767"/>
        <xdr:cNvSpPr txBox="1"/>
      </xdr:nvSpPr>
      <xdr:spPr>
        <a:xfrm>
          <a:off x="18467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4" name="直線コネクタ 793"/>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7"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8" name="直線コネクタ 797"/>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98356</xdr:rowOff>
    </xdr:from>
    <xdr:to>
      <xdr:col>116</xdr:col>
      <xdr:colOff>63500</xdr:colOff>
      <xdr:row>59</xdr:row>
      <xdr:rowOff>98878</xdr:rowOff>
    </xdr:to>
    <xdr:cxnSp macro="">
      <xdr:nvCxnSpPr>
        <xdr:cNvPr id="799" name="直線コネクタ 798"/>
        <xdr:cNvCxnSpPr/>
      </xdr:nvCxnSpPr>
      <xdr:spPr>
        <a:xfrm>
          <a:off x="21323300" y="10213906"/>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0"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1" name="フローチャート: 判断 800"/>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98323</xdr:rowOff>
    </xdr:from>
    <xdr:to>
      <xdr:col>111</xdr:col>
      <xdr:colOff>177800</xdr:colOff>
      <xdr:row>59</xdr:row>
      <xdr:rowOff>98356</xdr:rowOff>
    </xdr:to>
    <xdr:cxnSp macro="">
      <xdr:nvCxnSpPr>
        <xdr:cNvPr id="802" name="直線コネクタ 801"/>
        <xdr:cNvCxnSpPr/>
      </xdr:nvCxnSpPr>
      <xdr:spPr>
        <a:xfrm>
          <a:off x="20434300" y="1021387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3" name="フローチャート: 判断 802"/>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4" name="テキスト ボックス 803"/>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97866</xdr:rowOff>
    </xdr:from>
    <xdr:to>
      <xdr:col>107</xdr:col>
      <xdr:colOff>50800</xdr:colOff>
      <xdr:row>59</xdr:row>
      <xdr:rowOff>98323</xdr:rowOff>
    </xdr:to>
    <xdr:cxnSp macro="">
      <xdr:nvCxnSpPr>
        <xdr:cNvPr id="805" name="直線コネクタ 804"/>
        <xdr:cNvCxnSpPr/>
      </xdr:nvCxnSpPr>
      <xdr:spPr>
        <a:xfrm>
          <a:off x="19545300" y="102134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6" name="フローチャート: 判断 805"/>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07" name="テキスト ボックス 806"/>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97475</xdr:rowOff>
    </xdr:from>
    <xdr:to>
      <xdr:col>102</xdr:col>
      <xdr:colOff>114300</xdr:colOff>
      <xdr:row>59</xdr:row>
      <xdr:rowOff>97866</xdr:rowOff>
    </xdr:to>
    <xdr:cxnSp macro="">
      <xdr:nvCxnSpPr>
        <xdr:cNvPr id="808" name="直線コネクタ 807"/>
        <xdr:cNvCxnSpPr/>
      </xdr:nvCxnSpPr>
      <xdr:spPr>
        <a:xfrm>
          <a:off x="18656300" y="10213025"/>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9" name="フローチャート: 判断 808"/>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0" name="テキスト ボックス 809"/>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1" name="フローチャート: 判断 810"/>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2" name="テキスト ボックス 811"/>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47556</xdr:rowOff>
    </xdr:from>
    <xdr:to>
      <xdr:col>112</xdr:col>
      <xdr:colOff>38100</xdr:colOff>
      <xdr:row>59</xdr:row>
      <xdr:rowOff>149156</xdr:rowOff>
    </xdr:to>
    <xdr:sp macro="" textlink="">
      <xdr:nvSpPr>
        <xdr:cNvPr id="820" name="楕円 819"/>
        <xdr:cNvSpPr/>
      </xdr:nvSpPr>
      <xdr:spPr>
        <a:xfrm>
          <a:off x="21272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140283</xdr:rowOff>
    </xdr:from>
    <xdr:ext cx="313932" cy="259045"/>
    <xdr:sp macro="" textlink="">
      <xdr:nvSpPr>
        <xdr:cNvPr id="821" name="テキスト ボックス 820"/>
        <xdr:cNvSpPr txBox="1"/>
      </xdr:nvSpPr>
      <xdr:spPr>
        <a:xfrm>
          <a:off x="21166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47523</xdr:rowOff>
    </xdr:from>
    <xdr:to>
      <xdr:col>107</xdr:col>
      <xdr:colOff>101600</xdr:colOff>
      <xdr:row>59</xdr:row>
      <xdr:rowOff>149123</xdr:rowOff>
    </xdr:to>
    <xdr:sp macro="" textlink="">
      <xdr:nvSpPr>
        <xdr:cNvPr id="822" name="楕円 821"/>
        <xdr:cNvSpPr/>
      </xdr:nvSpPr>
      <xdr:spPr>
        <a:xfrm>
          <a:off x="20383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140250</xdr:rowOff>
    </xdr:from>
    <xdr:ext cx="313932" cy="259045"/>
    <xdr:sp macro="" textlink="">
      <xdr:nvSpPr>
        <xdr:cNvPr id="823" name="テキスト ボックス 822"/>
        <xdr:cNvSpPr txBox="1"/>
      </xdr:nvSpPr>
      <xdr:spPr>
        <a:xfrm>
          <a:off x="20277333" y="10255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47066</xdr:rowOff>
    </xdr:from>
    <xdr:to>
      <xdr:col>102</xdr:col>
      <xdr:colOff>165100</xdr:colOff>
      <xdr:row>59</xdr:row>
      <xdr:rowOff>148666</xdr:rowOff>
    </xdr:to>
    <xdr:sp macro="" textlink="">
      <xdr:nvSpPr>
        <xdr:cNvPr id="824" name="楕円 823"/>
        <xdr:cNvSpPr/>
      </xdr:nvSpPr>
      <xdr:spPr>
        <a:xfrm>
          <a:off x="19494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139793</xdr:rowOff>
    </xdr:from>
    <xdr:ext cx="313932" cy="259045"/>
    <xdr:sp macro="" textlink="">
      <xdr:nvSpPr>
        <xdr:cNvPr id="825" name="テキスト ボックス 824"/>
        <xdr:cNvSpPr txBox="1"/>
      </xdr:nvSpPr>
      <xdr:spPr>
        <a:xfrm>
          <a:off x="19388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46675</xdr:rowOff>
    </xdr:from>
    <xdr:to>
      <xdr:col>98</xdr:col>
      <xdr:colOff>38100</xdr:colOff>
      <xdr:row>59</xdr:row>
      <xdr:rowOff>148275</xdr:rowOff>
    </xdr:to>
    <xdr:sp macro="" textlink="">
      <xdr:nvSpPr>
        <xdr:cNvPr id="826" name="楕円 825"/>
        <xdr:cNvSpPr/>
      </xdr:nvSpPr>
      <xdr:spPr>
        <a:xfrm>
          <a:off x="18605500" y="101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139402</xdr:rowOff>
    </xdr:from>
    <xdr:ext cx="313932" cy="259045"/>
    <xdr:sp macro="" textlink="">
      <xdr:nvSpPr>
        <xdr:cNvPr id="827" name="テキスト ボックス 826"/>
        <xdr:cNvSpPr txBox="1"/>
      </xdr:nvSpPr>
      <xdr:spPr>
        <a:xfrm>
          <a:off x="18499333" y="10254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2" name="直線コネクタ 851"/>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3"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4" name="直線コネクタ 853"/>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5"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6" name="直線コネクタ 855"/>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46622</xdr:rowOff>
    </xdr:from>
    <xdr:to>
      <xdr:col>116</xdr:col>
      <xdr:colOff>63500</xdr:colOff>
      <xdr:row>75</xdr:row>
      <xdr:rowOff>115697</xdr:rowOff>
    </xdr:to>
    <xdr:cxnSp macro="">
      <xdr:nvCxnSpPr>
        <xdr:cNvPr id="857" name="直線コネクタ 856"/>
        <xdr:cNvCxnSpPr/>
      </xdr:nvCxnSpPr>
      <xdr:spPr>
        <a:xfrm flipV="1">
          <a:off x="21323300" y="12905372"/>
          <a:ext cx="8382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58"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9" name="フローチャート: 判断 858"/>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115697</xdr:rowOff>
    </xdr:from>
    <xdr:to>
      <xdr:col>111</xdr:col>
      <xdr:colOff>177800</xdr:colOff>
      <xdr:row>75</xdr:row>
      <xdr:rowOff>130251</xdr:rowOff>
    </xdr:to>
    <xdr:cxnSp macro="">
      <xdr:nvCxnSpPr>
        <xdr:cNvPr id="860" name="直線コネクタ 859"/>
        <xdr:cNvCxnSpPr/>
      </xdr:nvCxnSpPr>
      <xdr:spPr>
        <a:xfrm flipV="1">
          <a:off x="20434300" y="12974447"/>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1" name="フローチャート: 判断 860"/>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2" name="テキスト ボックス 861"/>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130251</xdr:rowOff>
    </xdr:from>
    <xdr:to>
      <xdr:col>107</xdr:col>
      <xdr:colOff>50800</xdr:colOff>
      <xdr:row>76</xdr:row>
      <xdr:rowOff>5587</xdr:rowOff>
    </xdr:to>
    <xdr:cxnSp macro="">
      <xdr:nvCxnSpPr>
        <xdr:cNvPr id="863" name="直線コネクタ 862"/>
        <xdr:cNvCxnSpPr/>
      </xdr:nvCxnSpPr>
      <xdr:spPr>
        <a:xfrm flipV="1">
          <a:off x="19545300" y="12989001"/>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4" name="フローチャート: 判断 863"/>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5" name="テキスト ボックス 864"/>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5587</xdr:rowOff>
    </xdr:from>
    <xdr:to>
      <xdr:col>102</xdr:col>
      <xdr:colOff>114300</xdr:colOff>
      <xdr:row>76</xdr:row>
      <xdr:rowOff>60604</xdr:rowOff>
    </xdr:to>
    <xdr:cxnSp macro="">
      <xdr:nvCxnSpPr>
        <xdr:cNvPr id="866" name="直線コネクタ 865"/>
        <xdr:cNvCxnSpPr/>
      </xdr:nvCxnSpPr>
      <xdr:spPr>
        <a:xfrm flipV="1">
          <a:off x="18656300" y="1303578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7" name="フローチャート: 判断 866"/>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68" name="テキスト ボックス 867"/>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69" name="フローチャート: 判断 868"/>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0" name="テキスト ボックス 869"/>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167272</xdr:rowOff>
    </xdr:from>
    <xdr:to>
      <xdr:col>116</xdr:col>
      <xdr:colOff>114300</xdr:colOff>
      <xdr:row>75</xdr:row>
      <xdr:rowOff>97422</xdr:rowOff>
    </xdr:to>
    <xdr:sp macro="" textlink="">
      <xdr:nvSpPr>
        <xdr:cNvPr id="876" name="楕円 875"/>
        <xdr:cNvSpPr/>
      </xdr:nvSpPr>
      <xdr:spPr>
        <a:xfrm>
          <a:off x="22110700" y="128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145699</xdr:rowOff>
    </xdr:from>
    <xdr:ext cx="534377" cy="259045"/>
    <xdr:sp macro="" textlink="">
      <xdr:nvSpPr>
        <xdr:cNvPr id="877" name="繰出金該当値テキスト"/>
        <xdr:cNvSpPr txBox="1"/>
      </xdr:nvSpPr>
      <xdr:spPr>
        <a:xfrm>
          <a:off x="22212300" y="1283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64897</xdr:rowOff>
    </xdr:from>
    <xdr:to>
      <xdr:col>112</xdr:col>
      <xdr:colOff>38100</xdr:colOff>
      <xdr:row>75</xdr:row>
      <xdr:rowOff>166497</xdr:rowOff>
    </xdr:to>
    <xdr:sp macro="" textlink="">
      <xdr:nvSpPr>
        <xdr:cNvPr id="878" name="楕円 877"/>
        <xdr:cNvSpPr/>
      </xdr:nvSpPr>
      <xdr:spPr>
        <a:xfrm>
          <a:off x="212725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157624</xdr:rowOff>
    </xdr:from>
    <xdr:ext cx="534377" cy="259045"/>
    <xdr:sp macro="" textlink="">
      <xdr:nvSpPr>
        <xdr:cNvPr id="879" name="テキスト ボックス 878"/>
        <xdr:cNvSpPr txBox="1"/>
      </xdr:nvSpPr>
      <xdr:spPr>
        <a:xfrm>
          <a:off x="21056111" y="130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79451</xdr:rowOff>
    </xdr:from>
    <xdr:to>
      <xdr:col>107</xdr:col>
      <xdr:colOff>101600</xdr:colOff>
      <xdr:row>76</xdr:row>
      <xdr:rowOff>9601</xdr:rowOff>
    </xdr:to>
    <xdr:sp macro="" textlink="">
      <xdr:nvSpPr>
        <xdr:cNvPr id="880" name="楕円 879"/>
        <xdr:cNvSpPr/>
      </xdr:nvSpPr>
      <xdr:spPr>
        <a:xfrm>
          <a:off x="20383500" y="129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728</xdr:rowOff>
    </xdr:from>
    <xdr:ext cx="534377" cy="259045"/>
    <xdr:sp macro="" textlink="">
      <xdr:nvSpPr>
        <xdr:cNvPr id="881" name="テキスト ボックス 880"/>
        <xdr:cNvSpPr txBox="1"/>
      </xdr:nvSpPr>
      <xdr:spPr>
        <a:xfrm>
          <a:off x="20167111" y="130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126238</xdr:rowOff>
    </xdr:from>
    <xdr:to>
      <xdr:col>102</xdr:col>
      <xdr:colOff>165100</xdr:colOff>
      <xdr:row>76</xdr:row>
      <xdr:rowOff>56387</xdr:rowOff>
    </xdr:to>
    <xdr:sp macro="" textlink="">
      <xdr:nvSpPr>
        <xdr:cNvPr id="882" name="楕円 881"/>
        <xdr:cNvSpPr/>
      </xdr:nvSpPr>
      <xdr:spPr>
        <a:xfrm>
          <a:off x="19494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47514</xdr:rowOff>
    </xdr:from>
    <xdr:ext cx="534377" cy="259045"/>
    <xdr:sp macro="" textlink="">
      <xdr:nvSpPr>
        <xdr:cNvPr id="883" name="テキスト ボックス 882"/>
        <xdr:cNvSpPr txBox="1"/>
      </xdr:nvSpPr>
      <xdr:spPr>
        <a:xfrm>
          <a:off x="19278111" y="130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9804</xdr:rowOff>
    </xdr:from>
    <xdr:to>
      <xdr:col>98</xdr:col>
      <xdr:colOff>38100</xdr:colOff>
      <xdr:row>76</xdr:row>
      <xdr:rowOff>111404</xdr:rowOff>
    </xdr:to>
    <xdr:sp macro="" textlink="">
      <xdr:nvSpPr>
        <xdr:cNvPr id="884" name="楕円 883"/>
        <xdr:cNvSpPr/>
      </xdr:nvSpPr>
      <xdr:spPr>
        <a:xfrm>
          <a:off x="18605500" y="130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102531</xdr:rowOff>
    </xdr:from>
    <xdr:ext cx="534377" cy="259045"/>
    <xdr:sp macro="" textlink="">
      <xdr:nvSpPr>
        <xdr:cNvPr id="885" name="テキスト ボックス 884"/>
        <xdr:cNvSpPr txBox="1"/>
      </xdr:nvSpPr>
      <xdr:spPr>
        <a:xfrm>
          <a:off x="18389111" y="131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補助費等において、病院事業会計及び下水道事業会計への繰出や一部事務組合への負担金などにより高い水準で推移しており、類似団体内平均、全国平均を上回っている。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に関しては、中学校統合校整備や中心市街地整備などにより更新整備分が大きく増えている。また、今後も、統合校整備など大型の建設事業が想定されるため、より一層の歳出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125,462
124,367
208.35
50,676,233
50,140,146
359,302
29,873,524
57,121,674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122174</xdr:rowOff>
    </xdr:from>
    <xdr:to>
      <xdr:col>24</xdr:col>
      <xdr:colOff>63500</xdr:colOff>
      <xdr:row>37</xdr:row>
      <xdr:rowOff>29210</xdr:rowOff>
    </xdr:to>
    <xdr:cxnSp macro="">
      <xdr:nvCxnSpPr>
        <xdr:cNvPr id="61" name="直線コネクタ 60"/>
        <xdr:cNvCxnSpPr/>
      </xdr:nvCxnSpPr>
      <xdr:spPr>
        <a:xfrm>
          <a:off x="3797300" y="6294374"/>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65024</xdr:rowOff>
    </xdr:from>
    <xdr:to>
      <xdr:col>19</xdr:col>
      <xdr:colOff>177800</xdr:colOff>
      <xdr:row>36</xdr:row>
      <xdr:rowOff>122174</xdr:rowOff>
    </xdr:to>
    <xdr:cxnSp macro="">
      <xdr:nvCxnSpPr>
        <xdr:cNvPr id="64" name="直線コネクタ 63"/>
        <xdr:cNvCxnSpPr/>
      </xdr:nvCxnSpPr>
      <xdr:spPr>
        <a:xfrm>
          <a:off x="2908300" y="62372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13970</xdr:rowOff>
    </xdr:from>
    <xdr:to>
      <xdr:col>15</xdr:col>
      <xdr:colOff>50800</xdr:colOff>
      <xdr:row>36</xdr:row>
      <xdr:rowOff>65024</xdr:rowOff>
    </xdr:to>
    <xdr:cxnSp macro="">
      <xdr:nvCxnSpPr>
        <xdr:cNvPr id="67" name="直線コネクタ 66"/>
        <xdr:cNvCxnSpPr/>
      </xdr:nvCxnSpPr>
      <xdr:spPr>
        <a:xfrm>
          <a:off x="2019300" y="618617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26162</xdr:rowOff>
    </xdr:from>
    <xdr:to>
      <xdr:col>10</xdr:col>
      <xdr:colOff>114300</xdr:colOff>
      <xdr:row>36</xdr:row>
      <xdr:rowOff>13970</xdr:rowOff>
    </xdr:to>
    <xdr:cxnSp macro="">
      <xdr:nvCxnSpPr>
        <xdr:cNvPr id="70" name="直線コネクタ 69"/>
        <xdr:cNvCxnSpPr/>
      </xdr:nvCxnSpPr>
      <xdr:spPr>
        <a:xfrm>
          <a:off x="1130300" y="60269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149860</xdr:rowOff>
    </xdr:from>
    <xdr:to>
      <xdr:col>24</xdr:col>
      <xdr:colOff>114300</xdr:colOff>
      <xdr:row>37</xdr:row>
      <xdr:rowOff>80010</xdr:rowOff>
    </xdr:to>
    <xdr:sp macro="" textlink="">
      <xdr:nvSpPr>
        <xdr:cNvPr id="80" name="楕円 79"/>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128287</xdr:rowOff>
    </xdr:from>
    <xdr:ext cx="469744" cy="259045"/>
    <xdr:sp macro="" textlink="">
      <xdr:nvSpPr>
        <xdr:cNvPr id="81" name="議会費該当値テキスト"/>
        <xdr:cNvSpPr txBox="1"/>
      </xdr:nvSpPr>
      <xdr:spPr>
        <a:xfrm>
          <a:off x="46863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71374</xdr:rowOff>
    </xdr:from>
    <xdr:to>
      <xdr:col>20</xdr:col>
      <xdr:colOff>38100</xdr:colOff>
      <xdr:row>37</xdr:row>
      <xdr:rowOff>1524</xdr:rowOff>
    </xdr:to>
    <xdr:sp macro="" textlink="">
      <xdr:nvSpPr>
        <xdr:cNvPr id="82" name="楕円 81"/>
        <xdr:cNvSpPr/>
      </xdr:nvSpPr>
      <xdr:spPr>
        <a:xfrm>
          <a:off x="3746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164101</xdr:rowOff>
    </xdr:from>
    <xdr:ext cx="469744" cy="259045"/>
    <xdr:sp macro="" textlink="">
      <xdr:nvSpPr>
        <xdr:cNvPr id="83" name="テキスト ボックス 82"/>
        <xdr:cNvSpPr txBox="1"/>
      </xdr:nvSpPr>
      <xdr:spPr>
        <a:xfrm>
          <a:off x="3562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xdr:rowOff>
    </xdr:from>
    <xdr:to>
      <xdr:col>15</xdr:col>
      <xdr:colOff>101600</xdr:colOff>
      <xdr:row>36</xdr:row>
      <xdr:rowOff>115824</xdr:rowOff>
    </xdr:to>
    <xdr:sp macro="" textlink="">
      <xdr:nvSpPr>
        <xdr:cNvPr id="84" name="楕円 83"/>
        <xdr:cNvSpPr/>
      </xdr:nvSpPr>
      <xdr:spPr>
        <a:xfrm>
          <a:off x="2857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106951</xdr:rowOff>
    </xdr:from>
    <xdr:ext cx="469744" cy="259045"/>
    <xdr:sp macro="" textlink="">
      <xdr:nvSpPr>
        <xdr:cNvPr id="85" name="テキスト ボックス 84"/>
        <xdr:cNvSpPr txBox="1"/>
      </xdr:nvSpPr>
      <xdr:spPr>
        <a:xfrm>
          <a:off x="2673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134620</xdr:rowOff>
    </xdr:from>
    <xdr:to>
      <xdr:col>10</xdr:col>
      <xdr:colOff>165100</xdr:colOff>
      <xdr:row>36</xdr:row>
      <xdr:rowOff>64770</xdr:rowOff>
    </xdr:to>
    <xdr:sp macro="" textlink="">
      <xdr:nvSpPr>
        <xdr:cNvPr id="86" name="楕円 85"/>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81297</xdr:rowOff>
    </xdr:from>
    <xdr:ext cx="469744" cy="259045"/>
    <xdr:sp macro="" textlink="">
      <xdr:nvSpPr>
        <xdr:cNvPr id="87" name="テキスト ボックス 86"/>
        <xdr:cNvSpPr txBox="1"/>
      </xdr:nvSpPr>
      <xdr:spPr>
        <a:xfrm>
          <a:off x="1784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146812</xdr:rowOff>
    </xdr:from>
    <xdr:to>
      <xdr:col>6</xdr:col>
      <xdr:colOff>38100</xdr:colOff>
      <xdr:row>35</xdr:row>
      <xdr:rowOff>76962</xdr:rowOff>
    </xdr:to>
    <xdr:sp macro="" textlink="">
      <xdr:nvSpPr>
        <xdr:cNvPr id="88" name="楕円 87"/>
        <xdr:cNvSpPr/>
      </xdr:nvSpPr>
      <xdr:spPr>
        <a:xfrm>
          <a:off x="1079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93489</xdr:rowOff>
    </xdr:from>
    <xdr:ext cx="469744" cy="259045"/>
    <xdr:sp macro="" textlink="">
      <xdr:nvSpPr>
        <xdr:cNvPr id="89" name="テキスト ボックス 88"/>
        <xdr:cNvSpPr txBox="1"/>
      </xdr:nvSpPr>
      <xdr:spPr>
        <a:xfrm>
          <a:off x="895428"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125191</xdr:rowOff>
    </xdr:from>
    <xdr:to>
      <xdr:col>24</xdr:col>
      <xdr:colOff>63500</xdr:colOff>
      <xdr:row>58</xdr:row>
      <xdr:rowOff>156476</xdr:rowOff>
    </xdr:to>
    <xdr:cxnSp macro="">
      <xdr:nvCxnSpPr>
        <xdr:cNvPr id="120" name="直線コネクタ 119"/>
        <xdr:cNvCxnSpPr/>
      </xdr:nvCxnSpPr>
      <xdr:spPr>
        <a:xfrm>
          <a:off x="3797300" y="10069291"/>
          <a:ext cx="8382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125191</xdr:rowOff>
    </xdr:from>
    <xdr:to>
      <xdr:col>19</xdr:col>
      <xdr:colOff>177800</xdr:colOff>
      <xdr:row>58</xdr:row>
      <xdr:rowOff>132323</xdr:rowOff>
    </xdr:to>
    <xdr:cxnSp macro="">
      <xdr:nvCxnSpPr>
        <xdr:cNvPr id="123" name="直線コネクタ 122"/>
        <xdr:cNvCxnSpPr/>
      </xdr:nvCxnSpPr>
      <xdr:spPr>
        <a:xfrm flipV="1">
          <a:off x="2908300" y="10069291"/>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132323</xdr:rowOff>
    </xdr:from>
    <xdr:to>
      <xdr:col>15</xdr:col>
      <xdr:colOff>50800</xdr:colOff>
      <xdr:row>58</xdr:row>
      <xdr:rowOff>159546</xdr:rowOff>
    </xdr:to>
    <xdr:cxnSp macro="">
      <xdr:nvCxnSpPr>
        <xdr:cNvPr id="126" name="直線コネクタ 125"/>
        <xdr:cNvCxnSpPr/>
      </xdr:nvCxnSpPr>
      <xdr:spPr>
        <a:xfrm flipV="1">
          <a:off x="2019300" y="10076423"/>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159546</xdr:rowOff>
    </xdr:from>
    <xdr:to>
      <xdr:col>10</xdr:col>
      <xdr:colOff>114300</xdr:colOff>
      <xdr:row>58</xdr:row>
      <xdr:rowOff>168053</xdr:rowOff>
    </xdr:to>
    <xdr:cxnSp macro="">
      <xdr:nvCxnSpPr>
        <xdr:cNvPr id="129" name="直線コネクタ 128"/>
        <xdr:cNvCxnSpPr/>
      </xdr:nvCxnSpPr>
      <xdr:spPr>
        <a:xfrm flipV="1">
          <a:off x="1130300" y="10103646"/>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105676</xdr:rowOff>
    </xdr:from>
    <xdr:to>
      <xdr:col>24</xdr:col>
      <xdr:colOff>114300</xdr:colOff>
      <xdr:row>59</xdr:row>
      <xdr:rowOff>35826</xdr:rowOff>
    </xdr:to>
    <xdr:sp macro="" textlink="">
      <xdr:nvSpPr>
        <xdr:cNvPr id="139" name="楕円 138"/>
        <xdr:cNvSpPr/>
      </xdr:nvSpPr>
      <xdr:spPr>
        <a:xfrm>
          <a:off x="4584700" y="100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74391</xdr:rowOff>
    </xdr:from>
    <xdr:to>
      <xdr:col>20</xdr:col>
      <xdr:colOff>38100</xdr:colOff>
      <xdr:row>59</xdr:row>
      <xdr:rowOff>4541</xdr:rowOff>
    </xdr:to>
    <xdr:sp macro="" textlink="">
      <xdr:nvSpPr>
        <xdr:cNvPr id="141" name="楕円 140"/>
        <xdr:cNvSpPr/>
      </xdr:nvSpPr>
      <xdr:spPr>
        <a:xfrm>
          <a:off x="3746500" y="100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167118</xdr:rowOff>
    </xdr:from>
    <xdr:ext cx="534377" cy="259045"/>
    <xdr:sp macro="" textlink="">
      <xdr:nvSpPr>
        <xdr:cNvPr id="142" name="テキスト ボックス 141"/>
        <xdr:cNvSpPr txBox="1"/>
      </xdr:nvSpPr>
      <xdr:spPr>
        <a:xfrm>
          <a:off x="3530111" y="101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81523</xdr:rowOff>
    </xdr:from>
    <xdr:to>
      <xdr:col>15</xdr:col>
      <xdr:colOff>101600</xdr:colOff>
      <xdr:row>59</xdr:row>
      <xdr:rowOff>11673</xdr:rowOff>
    </xdr:to>
    <xdr:sp macro="" textlink="">
      <xdr:nvSpPr>
        <xdr:cNvPr id="143" name="楕円 142"/>
        <xdr:cNvSpPr/>
      </xdr:nvSpPr>
      <xdr:spPr>
        <a:xfrm>
          <a:off x="2857500" y="100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2800</xdr:rowOff>
    </xdr:from>
    <xdr:ext cx="534377" cy="259045"/>
    <xdr:sp macro="" textlink="">
      <xdr:nvSpPr>
        <xdr:cNvPr id="144" name="テキスト ボックス 143"/>
        <xdr:cNvSpPr txBox="1"/>
      </xdr:nvSpPr>
      <xdr:spPr>
        <a:xfrm>
          <a:off x="2641111" y="101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108746</xdr:rowOff>
    </xdr:from>
    <xdr:to>
      <xdr:col>10</xdr:col>
      <xdr:colOff>165100</xdr:colOff>
      <xdr:row>59</xdr:row>
      <xdr:rowOff>38896</xdr:rowOff>
    </xdr:to>
    <xdr:sp macro="" textlink="">
      <xdr:nvSpPr>
        <xdr:cNvPr id="145" name="楕円 144"/>
        <xdr:cNvSpPr/>
      </xdr:nvSpPr>
      <xdr:spPr>
        <a:xfrm>
          <a:off x="1968500" y="100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30023</xdr:rowOff>
    </xdr:from>
    <xdr:ext cx="534377" cy="259045"/>
    <xdr:sp macro="" textlink="">
      <xdr:nvSpPr>
        <xdr:cNvPr id="146" name="テキスト ボックス 145"/>
        <xdr:cNvSpPr txBox="1"/>
      </xdr:nvSpPr>
      <xdr:spPr>
        <a:xfrm>
          <a:off x="1752111" y="101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117253</xdr:rowOff>
    </xdr:from>
    <xdr:to>
      <xdr:col>6</xdr:col>
      <xdr:colOff>38100</xdr:colOff>
      <xdr:row>59</xdr:row>
      <xdr:rowOff>47403</xdr:rowOff>
    </xdr:to>
    <xdr:sp macro="" textlink="">
      <xdr:nvSpPr>
        <xdr:cNvPr id="147" name="楕円 146"/>
        <xdr:cNvSpPr/>
      </xdr:nvSpPr>
      <xdr:spPr>
        <a:xfrm>
          <a:off x="1079500" y="100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38530</xdr:rowOff>
    </xdr:from>
    <xdr:ext cx="534377" cy="259045"/>
    <xdr:sp macro="" textlink="">
      <xdr:nvSpPr>
        <xdr:cNvPr id="148" name="テキスト ボックス 147"/>
        <xdr:cNvSpPr txBox="1"/>
      </xdr:nvSpPr>
      <xdr:spPr>
        <a:xfrm>
          <a:off x="863111" y="101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165303</xdr:rowOff>
    </xdr:from>
    <xdr:to>
      <xdr:col>24</xdr:col>
      <xdr:colOff>63500</xdr:colOff>
      <xdr:row>77</xdr:row>
      <xdr:rowOff>68644</xdr:rowOff>
    </xdr:to>
    <xdr:cxnSp macro="">
      <xdr:nvCxnSpPr>
        <xdr:cNvPr id="178" name="直線コネクタ 177"/>
        <xdr:cNvCxnSpPr/>
      </xdr:nvCxnSpPr>
      <xdr:spPr>
        <a:xfrm flipV="1">
          <a:off x="3797300" y="13195503"/>
          <a:ext cx="8382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68644</xdr:rowOff>
    </xdr:from>
    <xdr:to>
      <xdr:col>19</xdr:col>
      <xdr:colOff>177800</xdr:colOff>
      <xdr:row>77</xdr:row>
      <xdr:rowOff>83858</xdr:rowOff>
    </xdr:to>
    <xdr:cxnSp macro="">
      <xdr:nvCxnSpPr>
        <xdr:cNvPr id="181" name="直線コネクタ 180"/>
        <xdr:cNvCxnSpPr/>
      </xdr:nvCxnSpPr>
      <xdr:spPr>
        <a:xfrm flipV="1">
          <a:off x="2908300" y="13270294"/>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83858</xdr:rowOff>
    </xdr:from>
    <xdr:to>
      <xdr:col>15</xdr:col>
      <xdr:colOff>50800</xdr:colOff>
      <xdr:row>77</xdr:row>
      <xdr:rowOff>162052</xdr:rowOff>
    </xdr:to>
    <xdr:cxnSp macro="">
      <xdr:nvCxnSpPr>
        <xdr:cNvPr id="184" name="直線コネクタ 183"/>
        <xdr:cNvCxnSpPr/>
      </xdr:nvCxnSpPr>
      <xdr:spPr>
        <a:xfrm flipV="1">
          <a:off x="2019300" y="13285508"/>
          <a:ext cx="889000" cy="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162052</xdr:rowOff>
    </xdr:from>
    <xdr:to>
      <xdr:col>10</xdr:col>
      <xdr:colOff>114300</xdr:colOff>
      <xdr:row>78</xdr:row>
      <xdr:rowOff>51575</xdr:rowOff>
    </xdr:to>
    <xdr:cxnSp macro="">
      <xdr:nvCxnSpPr>
        <xdr:cNvPr id="187" name="直線コネクタ 186"/>
        <xdr:cNvCxnSpPr/>
      </xdr:nvCxnSpPr>
      <xdr:spPr>
        <a:xfrm flipV="1">
          <a:off x="1130300" y="13363702"/>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114503</xdr:rowOff>
    </xdr:from>
    <xdr:to>
      <xdr:col>24</xdr:col>
      <xdr:colOff>114300</xdr:colOff>
      <xdr:row>77</xdr:row>
      <xdr:rowOff>44653</xdr:rowOff>
    </xdr:to>
    <xdr:sp macro="" textlink="">
      <xdr:nvSpPr>
        <xdr:cNvPr id="197" name="楕円 196"/>
        <xdr:cNvSpPr/>
      </xdr:nvSpPr>
      <xdr:spPr>
        <a:xfrm>
          <a:off x="45847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92930</xdr:rowOff>
    </xdr:from>
    <xdr:ext cx="599010" cy="259045"/>
    <xdr:sp macro="" textlink="">
      <xdr:nvSpPr>
        <xdr:cNvPr id="198" name="民生費該当値テキスト"/>
        <xdr:cNvSpPr txBox="1"/>
      </xdr:nvSpPr>
      <xdr:spPr>
        <a:xfrm>
          <a:off x="4686300" y="1312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17844</xdr:rowOff>
    </xdr:from>
    <xdr:to>
      <xdr:col>20</xdr:col>
      <xdr:colOff>38100</xdr:colOff>
      <xdr:row>77</xdr:row>
      <xdr:rowOff>119444</xdr:rowOff>
    </xdr:to>
    <xdr:sp macro="" textlink="">
      <xdr:nvSpPr>
        <xdr:cNvPr id="199" name="楕円 198"/>
        <xdr:cNvSpPr/>
      </xdr:nvSpPr>
      <xdr:spPr>
        <a:xfrm>
          <a:off x="3746500" y="132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110571</xdr:rowOff>
    </xdr:from>
    <xdr:ext cx="599010" cy="259045"/>
    <xdr:sp macro="" textlink="">
      <xdr:nvSpPr>
        <xdr:cNvPr id="200" name="テキスト ボックス 199"/>
        <xdr:cNvSpPr txBox="1"/>
      </xdr:nvSpPr>
      <xdr:spPr>
        <a:xfrm>
          <a:off x="3497795" y="1331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33058</xdr:rowOff>
    </xdr:from>
    <xdr:to>
      <xdr:col>15</xdr:col>
      <xdr:colOff>101600</xdr:colOff>
      <xdr:row>77</xdr:row>
      <xdr:rowOff>134658</xdr:rowOff>
    </xdr:to>
    <xdr:sp macro="" textlink="">
      <xdr:nvSpPr>
        <xdr:cNvPr id="201" name="楕円 200"/>
        <xdr:cNvSpPr/>
      </xdr:nvSpPr>
      <xdr:spPr>
        <a:xfrm>
          <a:off x="2857500" y="132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125785</xdr:rowOff>
    </xdr:from>
    <xdr:ext cx="599010" cy="259045"/>
    <xdr:sp macro="" textlink="">
      <xdr:nvSpPr>
        <xdr:cNvPr id="202" name="テキスト ボックス 201"/>
        <xdr:cNvSpPr txBox="1"/>
      </xdr:nvSpPr>
      <xdr:spPr>
        <a:xfrm>
          <a:off x="2608795" y="1332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111252</xdr:rowOff>
    </xdr:from>
    <xdr:to>
      <xdr:col>10</xdr:col>
      <xdr:colOff>165100</xdr:colOff>
      <xdr:row>78</xdr:row>
      <xdr:rowOff>41402</xdr:rowOff>
    </xdr:to>
    <xdr:sp macro="" textlink="">
      <xdr:nvSpPr>
        <xdr:cNvPr id="203" name="楕円 202"/>
        <xdr:cNvSpPr/>
      </xdr:nvSpPr>
      <xdr:spPr>
        <a:xfrm>
          <a:off x="1968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32529</xdr:rowOff>
    </xdr:from>
    <xdr:ext cx="599010" cy="259045"/>
    <xdr:sp macro="" textlink="">
      <xdr:nvSpPr>
        <xdr:cNvPr id="204" name="テキスト ボックス 203"/>
        <xdr:cNvSpPr txBox="1"/>
      </xdr:nvSpPr>
      <xdr:spPr>
        <a:xfrm>
          <a:off x="1719795" y="1340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775</xdr:rowOff>
    </xdr:from>
    <xdr:to>
      <xdr:col>6</xdr:col>
      <xdr:colOff>38100</xdr:colOff>
      <xdr:row>78</xdr:row>
      <xdr:rowOff>102375</xdr:rowOff>
    </xdr:to>
    <xdr:sp macro="" textlink="">
      <xdr:nvSpPr>
        <xdr:cNvPr id="205" name="楕円 204"/>
        <xdr:cNvSpPr/>
      </xdr:nvSpPr>
      <xdr:spPr>
        <a:xfrm>
          <a:off x="1079500" y="133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93502</xdr:rowOff>
    </xdr:from>
    <xdr:ext cx="599010" cy="259045"/>
    <xdr:sp macro="" textlink="">
      <xdr:nvSpPr>
        <xdr:cNvPr id="206" name="テキスト ボックス 205"/>
        <xdr:cNvSpPr txBox="1"/>
      </xdr:nvSpPr>
      <xdr:spPr>
        <a:xfrm>
          <a:off x="830795" y="1346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96855</xdr:rowOff>
    </xdr:from>
    <xdr:to>
      <xdr:col>24</xdr:col>
      <xdr:colOff>63500</xdr:colOff>
      <xdr:row>94</xdr:row>
      <xdr:rowOff>18934</xdr:rowOff>
    </xdr:to>
    <xdr:cxnSp macro="">
      <xdr:nvCxnSpPr>
        <xdr:cNvPr id="238" name="直線コネクタ 237"/>
        <xdr:cNvCxnSpPr/>
      </xdr:nvCxnSpPr>
      <xdr:spPr>
        <a:xfrm>
          <a:off x="3797300" y="15527355"/>
          <a:ext cx="838200" cy="60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96855</xdr:rowOff>
    </xdr:from>
    <xdr:to>
      <xdr:col>19</xdr:col>
      <xdr:colOff>177800</xdr:colOff>
      <xdr:row>92</xdr:row>
      <xdr:rowOff>94731</xdr:rowOff>
    </xdr:to>
    <xdr:cxnSp macro="">
      <xdr:nvCxnSpPr>
        <xdr:cNvPr id="241" name="直線コネクタ 240"/>
        <xdr:cNvCxnSpPr/>
      </xdr:nvCxnSpPr>
      <xdr:spPr>
        <a:xfrm flipV="1">
          <a:off x="2908300" y="15527355"/>
          <a:ext cx="889000" cy="34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43" name="テキスト ボックス 242"/>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94731</xdr:rowOff>
    </xdr:from>
    <xdr:to>
      <xdr:col>15</xdr:col>
      <xdr:colOff>50800</xdr:colOff>
      <xdr:row>94</xdr:row>
      <xdr:rowOff>63739</xdr:rowOff>
    </xdr:to>
    <xdr:cxnSp macro="">
      <xdr:nvCxnSpPr>
        <xdr:cNvPr id="244" name="直線コネクタ 243"/>
        <xdr:cNvCxnSpPr/>
      </xdr:nvCxnSpPr>
      <xdr:spPr>
        <a:xfrm flipV="1">
          <a:off x="2019300" y="15868131"/>
          <a:ext cx="889000" cy="3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63739</xdr:rowOff>
    </xdr:from>
    <xdr:to>
      <xdr:col>10</xdr:col>
      <xdr:colOff>114300</xdr:colOff>
      <xdr:row>94</xdr:row>
      <xdr:rowOff>124906</xdr:rowOff>
    </xdr:to>
    <xdr:cxnSp macro="">
      <xdr:nvCxnSpPr>
        <xdr:cNvPr id="247" name="直線コネクタ 246"/>
        <xdr:cNvCxnSpPr/>
      </xdr:nvCxnSpPr>
      <xdr:spPr>
        <a:xfrm flipV="1">
          <a:off x="1130300" y="16180039"/>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49" name="テキスト ボックス 248"/>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139584</xdr:rowOff>
    </xdr:from>
    <xdr:to>
      <xdr:col>24</xdr:col>
      <xdr:colOff>114300</xdr:colOff>
      <xdr:row>94</xdr:row>
      <xdr:rowOff>69734</xdr:rowOff>
    </xdr:to>
    <xdr:sp macro="" textlink="">
      <xdr:nvSpPr>
        <xdr:cNvPr id="257" name="楕円 256"/>
        <xdr:cNvSpPr/>
      </xdr:nvSpPr>
      <xdr:spPr>
        <a:xfrm>
          <a:off x="4584700" y="160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162461</xdr:rowOff>
    </xdr:from>
    <xdr:ext cx="534377" cy="259045"/>
    <xdr:sp macro="" textlink="">
      <xdr:nvSpPr>
        <xdr:cNvPr id="258" name="衛生費該当値テキスト"/>
        <xdr:cNvSpPr txBox="1"/>
      </xdr:nvSpPr>
      <xdr:spPr>
        <a:xfrm>
          <a:off x="4686300" y="159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46055</xdr:rowOff>
    </xdr:from>
    <xdr:to>
      <xdr:col>20</xdr:col>
      <xdr:colOff>38100</xdr:colOff>
      <xdr:row>90</xdr:row>
      <xdr:rowOff>147655</xdr:rowOff>
    </xdr:to>
    <xdr:sp macro="" textlink="">
      <xdr:nvSpPr>
        <xdr:cNvPr id="259" name="楕円 258"/>
        <xdr:cNvSpPr/>
      </xdr:nvSpPr>
      <xdr:spPr>
        <a:xfrm>
          <a:off x="3746500" y="15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164182</xdr:rowOff>
    </xdr:from>
    <xdr:ext cx="534377" cy="259045"/>
    <xdr:sp macro="" textlink="">
      <xdr:nvSpPr>
        <xdr:cNvPr id="260" name="テキスト ボックス 259"/>
        <xdr:cNvSpPr txBox="1"/>
      </xdr:nvSpPr>
      <xdr:spPr>
        <a:xfrm>
          <a:off x="3530111" y="152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43931</xdr:rowOff>
    </xdr:from>
    <xdr:to>
      <xdr:col>15</xdr:col>
      <xdr:colOff>101600</xdr:colOff>
      <xdr:row>92</xdr:row>
      <xdr:rowOff>145531</xdr:rowOff>
    </xdr:to>
    <xdr:sp macro="" textlink="">
      <xdr:nvSpPr>
        <xdr:cNvPr id="261" name="楕円 260"/>
        <xdr:cNvSpPr/>
      </xdr:nvSpPr>
      <xdr:spPr>
        <a:xfrm>
          <a:off x="2857500" y="158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162058</xdr:rowOff>
    </xdr:from>
    <xdr:ext cx="534377" cy="259045"/>
    <xdr:sp macro="" textlink="">
      <xdr:nvSpPr>
        <xdr:cNvPr id="262" name="テキスト ボックス 261"/>
        <xdr:cNvSpPr txBox="1"/>
      </xdr:nvSpPr>
      <xdr:spPr>
        <a:xfrm>
          <a:off x="2641111" y="1559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12939</xdr:rowOff>
    </xdr:from>
    <xdr:to>
      <xdr:col>10</xdr:col>
      <xdr:colOff>165100</xdr:colOff>
      <xdr:row>94</xdr:row>
      <xdr:rowOff>114539</xdr:rowOff>
    </xdr:to>
    <xdr:sp macro="" textlink="">
      <xdr:nvSpPr>
        <xdr:cNvPr id="263" name="楕円 262"/>
        <xdr:cNvSpPr/>
      </xdr:nvSpPr>
      <xdr:spPr>
        <a:xfrm>
          <a:off x="1968500" y="161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131066</xdr:rowOff>
    </xdr:from>
    <xdr:ext cx="534377" cy="259045"/>
    <xdr:sp macro="" textlink="">
      <xdr:nvSpPr>
        <xdr:cNvPr id="264" name="テキスト ボックス 263"/>
        <xdr:cNvSpPr txBox="1"/>
      </xdr:nvSpPr>
      <xdr:spPr>
        <a:xfrm>
          <a:off x="1752111" y="159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74106</xdr:rowOff>
    </xdr:from>
    <xdr:to>
      <xdr:col>6</xdr:col>
      <xdr:colOff>38100</xdr:colOff>
      <xdr:row>95</xdr:row>
      <xdr:rowOff>4256</xdr:rowOff>
    </xdr:to>
    <xdr:sp macro="" textlink="">
      <xdr:nvSpPr>
        <xdr:cNvPr id="265" name="楕円 264"/>
        <xdr:cNvSpPr/>
      </xdr:nvSpPr>
      <xdr:spPr>
        <a:xfrm>
          <a:off x="1079500" y="161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20783</xdr:rowOff>
    </xdr:from>
    <xdr:ext cx="534377" cy="259045"/>
    <xdr:sp macro="" textlink="">
      <xdr:nvSpPr>
        <xdr:cNvPr id="266" name="テキスト ボックス 265"/>
        <xdr:cNvSpPr txBox="1"/>
      </xdr:nvSpPr>
      <xdr:spPr>
        <a:xfrm>
          <a:off x="863111" y="1596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58319</xdr:rowOff>
    </xdr:from>
    <xdr:to>
      <xdr:col>55</xdr:col>
      <xdr:colOff>0</xdr:colOff>
      <xdr:row>37</xdr:row>
      <xdr:rowOff>80721</xdr:rowOff>
    </xdr:to>
    <xdr:cxnSp macro="">
      <xdr:nvCxnSpPr>
        <xdr:cNvPr id="293" name="直線コネクタ 292"/>
        <xdr:cNvCxnSpPr/>
      </xdr:nvCxnSpPr>
      <xdr:spPr>
        <a:xfrm flipV="1">
          <a:off x="9639300" y="6401969"/>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80721</xdr:rowOff>
    </xdr:from>
    <xdr:to>
      <xdr:col>50</xdr:col>
      <xdr:colOff>114300</xdr:colOff>
      <xdr:row>37</xdr:row>
      <xdr:rowOff>91237</xdr:rowOff>
    </xdr:to>
    <xdr:cxnSp macro="">
      <xdr:nvCxnSpPr>
        <xdr:cNvPr id="296" name="直線コネクタ 295"/>
        <xdr:cNvCxnSpPr/>
      </xdr:nvCxnSpPr>
      <xdr:spPr>
        <a:xfrm flipV="1">
          <a:off x="8750300" y="642437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74320</xdr:rowOff>
    </xdr:from>
    <xdr:to>
      <xdr:col>45</xdr:col>
      <xdr:colOff>177800</xdr:colOff>
      <xdr:row>37</xdr:row>
      <xdr:rowOff>91237</xdr:rowOff>
    </xdr:to>
    <xdr:cxnSp macro="">
      <xdr:nvCxnSpPr>
        <xdr:cNvPr id="299" name="直線コネクタ 298"/>
        <xdr:cNvCxnSpPr/>
      </xdr:nvCxnSpPr>
      <xdr:spPr>
        <a:xfrm>
          <a:off x="7861300" y="641797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17628</xdr:rowOff>
    </xdr:from>
    <xdr:to>
      <xdr:col>41</xdr:col>
      <xdr:colOff>50800</xdr:colOff>
      <xdr:row>37</xdr:row>
      <xdr:rowOff>74320</xdr:rowOff>
    </xdr:to>
    <xdr:cxnSp macro="">
      <xdr:nvCxnSpPr>
        <xdr:cNvPr id="302" name="直線コネクタ 301"/>
        <xdr:cNvCxnSpPr/>
      </xdr:nvCxnSpPr>
      <xdr:spPr>
        <a:xfrm>
          <a:off x="6972300" y="6361278"/>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7519</xdr:rowOff>
    </xdr:from>
    <xdr:to>
      <xdr:col>55</xdr:col>
      <xdr:colOff>50800</xdr:colOff>
      <xdr:row>37</xdr:row>
      <xdr:rowOff>109119</xdr:rowOff>
    </xdr:to>
    <xdr:sp macro="" textlink="">
      <xdr:nvSpPr>
        <xdr:cNvPr id="312" name="楕円 311"/>
        <xdr:cNvSpPr/>
      </xdr:nvSpPr>
      <xdr:spPr>
        <a:xfrm>
          <a:off x="104267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157396</xdr:rowOff>
    </xdr:from>
    <xdr:ext cx="378565" cy="259045"/>
    <xdr:sp macro="" textlink="">
      <xdr:nvSpPr>
        <xdr:cNvPr id="313" name="労働費該当値テキスト"/>
        <xdr:cNvSpPr txBox="1"/>
      </xdr:nvSpPr>
      <xdr:spPr>
        <a:xfrm>
          <a:off x="10528300"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29921</xdr:rowOff>
    </xdr:from>
    <xdr:to>
      <xdr:col>50</xdr:col>
      <xdr:colOff>165100</xdr:colOff>
      <xdr:row>37</xdr:row>
      <xdr:rowOff>131521</xdr:rowOff>
    </xdr:to>
    <xdr:sp macro="" textlink="">
      <xdr:nvSpPr>
        <xdr:cNvPr id="314" name="楕円 313"/>
        <xdr:cNvSpPr/>
      </xdr:nvSpPr>
      <xdr:spPr>
        <a:xfrm>
          <a:off x="95885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122648</xdr:rowOff>
    </xdr:from>
    <xdr:ext cx="378565" cy="259045"/>
    <xdr:sp macro="" textlink="">
      <xdr:nvSpPr>
        <xdr:cNvPr id="315" name="テキスト ボックス 314"/>
        <xdr:cNvSpPr txBox="1"/>
      </xdr:nvSpPr>
      <xdr:spPr>
        <a:xfrm>
          <a:off x="9450017" y="64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40437</xdr:rowOff>
    </xdr:from>
    <xdr:to>
      <xdr:col>46</xdr:col>
      <xdr:colOff>38100</xdr:colOff>
      <xdr:row>37</xdr:row>
      <xdr:rowOff>142037</xdr:rowOff>
    </xdr:to>
    <xdr:sp macro="" textlink="">
      <xdr:nvSpPr>
        <xdr:cNvPr id="316" name="楕円 315"/>
        <xdr:cNvSpPr/>
      </xdr:nvSpPr>
      <xdr:spPr>
        <a:xfrm>
          <a:off x="8699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133164</xdr:rowOff>
    </xdr:from>
    <xdr:ext cx="378565" cy="259045"/>
    <xdr:sp macro="" textlink="">
      <xdr:nvSpPr>
        <xdr:cNvPr id="317" name="テキスト ボックス 316"/>
        <xdr:cNvSpPr txBox="1"/>
      </xdr:nvSpPr>
      <xdr:spPr>
        <a:xfrm>
          <a:off x="8561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23520</xdr:rowOff>
    </xdr:from>
    <xdr:to>
      <xdr:col>41</xdr:col>
      <xdr:colOff>101600</xdr:colOff>
      <xdr:row>37</xdr:row>
      <xdr:rowOff>125120</xdr:rowOff>
    </xdr:to>
    <xdr:sp macro="" textlink="">
      <xdr:nvSpPr>
        <xdr:cNvPr id="318" name="楕円 317"/>
        <xdr:cNvSpPr/>
      </xdr:nvSpPr>
      <xdr:spPr>
        <a:xfrm>
          <a:off x="7810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116247</xdr:rowOff>
    </xdr:from>
    <xdr:ext cx="378565" cy="259045"/>
    <xdr:sp macro="" textlink="">
      <xdr:nvSpPr>
        <xdr:cNvPr id="319" name="テキスト ボックス 318"/>
        <xdr:cNvSpPr txBox="1"/>
      </xdr:nvSpPr>
      <xdr:spPr>
        <a:xfrm>
          <a:off x="7672017" y="64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138278</xdr:rowOff>
    </xdr:from>
    <xdr:to>
      <xdr:col>36</xdr:col>
      <xdr:colOff>165100</xdr:colOff>
      <xdr:row>37</xdr:row>
      <xdr:rowOff>68428</xdr:rowOff>
    </xdr:to>
    <xdr:sp macro="" textlink="">
      <xdr:nvSpPr>
        <xdr:cNvPr id="320" name="楕円 319"/>
        <xdr:cNvSpPr/>
      </xdr:nvSpPr>
      <xdr:spPr>
        <a:xfrm>
          <a:off x="6921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59555</xdr:rowOff>
    </xdr:from>
    <xdr:ext cx="378565" cy="259045"/>
    <xdr:sp macro="" textlink="">
      <xdr:nvSpPr>
        <xdr:cNvPr id="321" name="テキスト ボックス 320"/>
        <xdr:cNvSpPr txBox="1"/>
      </xdr:nvSpPr>
      <xdr:spPr>
        <a:xfrm>
          <a:off x="6783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123149</xdr:rowOff>
    </xdr:from>
    <xdr:to>
      <xdr:col>55</xdr:col>
      <xdr:colOff>0</xdr:colOff>
      <xdr:row>57</xdr:row>
      <xdr:rowOff>1854</xdr:rowOff>
    </xdr:to>
    <xdr:cxnSp macro="">
      <xdr:nvCxnSpPr>
        <xdr:cNvPr id="348" name="直線コネクタ 347"/>
        <xdr:cNvCxnSpPr/>
      </xdr:nvCxnSpPr>
      <xdr:spPr>
        <a:xfrm flipV="1">
          <a:off x="9639300" y="9724349"/>
          <a:ext cx="8382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139426</xdr:rowOff>
    </xdr:from>
    <xdr:to>
      <xdr:col>50</xdr:col>
      <xdr:colOff>114300</xdr:colOff>
      <xdr:row>57</xdr:row>
      <xdr:rowOff>1854</xdr:rowOff>
    </xdr:to>
    <xdr:cxnSp macro="">
      <xdr:nvCxnSpPr>
        <xdr:cNvPr id="351" name="直線コネクタ 350"/>
        <xdr:cNvCxnSpPr/>
      </xdr:nvCxnSpPr>
      <xdr:spPr>
        <a:xfrm>
          <a:off x="8750300" y="9740626"/>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139426</xdr:rowOff>
    </xdr:from>
    <xdr:to>
      <xdr:col>45</xdr:col>
      <xdr:colOff>177800</xdr:colOff>
      <xdr:row>56</xdr:row>
      <xdr:rowOff>169875</xdr:rowOff>
    </xdr:to>
    <xdr:cxnSp macro="">
      <xdr:nvCxnSpPr>
        <xdr:cNvPr id="354" name="直線コネクタ 353"/>
        <xdr:cNvCxnSpPr/>
      </xdr:nvCxnSpPr>
      <xdr:spPr>
        <a:xfrm flipV="1">
          <a:off x="7861300" y="9740626"/>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6" name="テキスト ボックス 355"/>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169875</xdr:rowOff>
    </xdr:from>
    <xdr:to>
      <xdr:col>41</xdr:col>
      <xdr:colOff>50800</xdr:colOff>
      <xdr:row>57</xdr:row>
      <xdr:rowOff>22840</xdr:rowOff>
    </xdr:to>
    <xdr:cxnSp macro="">
      <xdr:nvCxnSpPr>
        <xdr:cNvPr id="357" name="直線コネクタ 356"/>
        <xdr:cNvCxnSpPr/>
      </xdr:nvCxnSpPr>
      <xdr:spPr>
        <a:xfrm flipV="1">
          <a:off x="6972300" y="9771075"/>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72349</xdr:rowOff>
    </xdr:from>
    <xdr:to>
      <xdr:col>55</xdr:col>
      <xdr:colOff>50800</xdr:colOff>
      <xdr:row>57</xdr:row>
      <xdr:rowOff>2499</xdr:rowOff>
    </xdr:to>
    <xdr:sp macro="" textlink="">
      <xdr:nvSpPr>
        <xdr:cNvPr id="367" name="楕円 366"/>
        <xdr:cNvSpPr/>
      </xdr:nvSpPr>
      <xdr:spPr>
        <a:xfrm>
          <a:off x="10426700" y="96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95226</xdr:rowOff>
    </xdr:from>
    <xdr:ext cx="469744" cy="259045"/>
    <xdr:sp macro="" textlink="">
      <xdr:nvSpPr>
        <xdr:cNvPr id="368" name="農林水産業費該当値テキスト"/>
        <xdr:cNvSpPr txBox="1"/>
      </xdr:nvSpPr>
      <xdr:spPr>
        <a:xfrm>
          <a:off x="10528300" y="95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122504</xdr:rowOff>
    </xdr:from>
    <xdr:to>
      <xdr:col>50</xdr:col>
      <xdr:colOff>165100</xdr:colOff>
      <xdr:row>57</xdr:row>
      <xdr:rowOff>52654</xdr:rowOff>
    </xdr:to>
    <xdr:sp macro="" textlink="">
      <xdr:nvSpPr>
        <xdr:cNvPr id="369" name="楕円 368"/>
        <xdr:cNvSpPr/>
      </xdr:nvSpPr>
      <xdr:spPr>
        <a:xfrm>
          <a:off x="9588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69181</xdr:rowOff>
    </xdr:from>
    <xdr:ext cx="469744" cy="259045"/>
    <xdr:sp macro="" textlink="">
      <xdr:nvSpPr>
        <xdr:cNvPr id="370" name="テキスト ボックス 369"/>
        <xdr:cNvSpPr txBox="1"/>
      </xdr:nvSpPr>
      <xdr:spPr>
        <a:xfrm>
          <a:off x="9404428" y="949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88626</xdr:rowOff>
    </xdr:from>
    <xdr:to>
      <xdr:col>46</xdr:col>
      <xdr:colOff>38100</xdr:colOff>
      <xdr:row>57</xdr:row>
      <xdr:rowOff>18776</xdr:rowOff>
    </xdr:to>
    <xdr:sp macro="" textlink="">
      <xdr:nvSpPr>
        <xdr:cNvPr id="371" name="楕円 370"/>
        <xdr:cNvSpPr/>
      </xdr:nvSpPr>
      <xdr:spPr>
        <a:xfrm>
          <a:off x="8699500" y="96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35303</xdr:rowOff>
    </xdr:from>
    <xdr:ext cx="469744" cy="259045"/>
    <xdr:sp macro="" textlink="">
      <xdr:nvSpPr>
        <xdr:cNvPr id="372" name="テキスト ボックス 371"/>
        <xdr:cNvSpPr txBox="1"/>
      </xdr:nvSpPr>
      <xdr:spPr>
        <a:xfrm>
          <a:off x="8515428" y="94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119075</xdr:rowOff>
    </xdr:from>
    <xdr:to>
      <xdr:col>41</xdr:col>
      <xdr:colOff>101600</xdr:colOff>
      <xdr:row>57</xdr:row>
      <xdr:rowOff>49225</xdr:rowOff>
    </xdr:to>
    <xdr:sp macro="" textlink="">
      <xdr:nvSpPr>
        <xdr:cNvPr id="373" name="楕円 372"/>
        <xdr:cNvSpPr/>
      </xdr:nvSpPr>
      <xdr:spPr>
        <a:xfrm>
          <a:off x="78105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65752</xdr:rowOff>
    </xdr:from>
    <xdr:ext cx="469744" cy="259045"/>
    <xdr:sp macro="" textlink="">
      <xdr:nvSpPr>
        <xdr:cNvPr id="374" name="テキスト ボックス 373"/>
        <xdr:cNvSpPr txBox="1"/>
      </xdr:nvSpPr>
      <xdr:spPr>
        <a:xfrm>
          <a:off x="7626428" y="9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143490</xdr:rowOff>
    </xdr:from>
    <xdr:to>
      <xdr:col>36</xdr:col>
      <xdr:colOff>165100</xdr:colOff>
      <xdr:row>57</xdr:row>
      <xdr:rowOff>73640</xdr:rowOff>
    </xdr:to>
    <xdr:sp macro="" textlink="">
      <xdr:nvSpPr>
        <xdr:cNvPr id="375" name="楕円 374"/>
        <xdr:cNvSpPr/>
      </xdr:nvSpPr>
      <xdr:spPr>
        <a:xfrm>
          <a:off x="6921500" y="97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90167</xdr:rowOff>
    </xdr:from>
    <xdr:ext cx="469744" cy="259045"/>
    <xdr:sp macro="" textlink="">
      <xdr:nvSpPr>
        <xdr:cNvPr id="376" name="テキスト ボックス 375"/>
        <xdr:cNvSpPr txBox="1"/>
      </xdr:nvSpPr>
      <xdr:spPr>
        <a:xfrm>
          <a:off x="6737428" y="95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4924</xdr:rowOff>
    </xdr:from>
    <xdr:to>
      <xdr:col>55</xdr:col>
      <xdr:colOff>0</xdr:colOff>
      <xdr:row>78</xdr:row>
      <xdr:rowOff>18117</xdr:rowOff>
    </xdr:to>
    <xdr:cxnSp macro="">
      <xdr:nvCxnSpPr>
        <xdr:cNvPr id="407" name="直線コネクタ 406"/>
        <xdr:cNvCxnSpPr/>
      </xdr:nvCxnSpPr>
      <xdr:spPr>
        <a:xfrm flipV="1">
          <a:off x="9639300" y="13378024"/>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08" name="商工費平均値テキスト"/>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18117</xdr:rowOff>
    </xdr:from>
    <xdr:to>
      <xdr:col>50</xdr:col>
      <xdr:colOff>114300</xdr:colOff>
      <xdr:row>78</xdr:row>
      <xdr:rowOff>37156</xdr:rowOff>
    </xdr:to>
    <xdr:cxnSp macro="">
      <xdr:nvCxnSpPr>
        <xdr:cNvPr id="410" name="直線コネクタ 409"/>
        <xdr:cNvCxnSpPr/>
      </xdr:nvCxnSpPr>
      <xdr:spPr>
        <a:xfrm flipV="1">
          <a:off x="8750300" y="13391217"/>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2" name="テキスト ボックス 411"/>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23310</xdr:rowOff>
    </xdr:from>
    <xdr:to>
      <xdr:col>45</xdr:col>
      <xdr:colOff>177800</xdr:colOff>
      <xdr:row>78</xdr:row>
      <xdr:rowOff>37156</xdr:rowOff>
    </xdr:to>
    <xdr:cxnSp macro="">
      <xdr:nvCxnSpPr>
        <xdr:cNvPr id="413" name="直線コネクタ 412"/>
        <xdr:cNvCxnSpPr/>
      </xdr:nvCxnSpPr>
      <xdr:spPr>
        <a:xfrm>
          <a:off x="7861300" y="13396410"/>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155832</xdr:rowOff>
    </xdr:from>
    <xdr:to>
      <xdr:col>41</xdr:col>
      <xdr:colOff>50800</xdr:colOff>
      <xdr:row>78</xdr:row>
      <xdr:rowOff>23310</xdr:rowOff>
    </xdr:to>
    <xdr:cxnSp macro="">
      <xdr:nvCxnSpPr>
        <xdr:cNvPr id="416" name="直線コネクタ 415"/>
        <xdr:cNvCxnSpPr/>
      </xdr:nvCxnSpPr>
      <xdr:spPr>
        <a:xfrm>
          <a:off x="6972300" y="13357482"/>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102401</xdr:rowOff>
    </xdr:from>
    <xdr:ext cx="469744" cy="259045"/>
    <xdr:sp macro="" textlink="">
      <xdr:nvSpPr>
        <xdr:cNvPr id="418" name="テキスト ボックス 417"/>
        <xdr:cNvSpPr txBox="1"/>
      </xdr:nvSpPr>
      <xdr:spPr>
        <a:xfrm>
          <a:off x="7626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20" name="テキスト ボックス 419"/>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125574</xdr:rowOff>
    </xdr:from>
    <xdr:to>
      <xdr:col>55</xdr:col>
      <xdr:colOff>50800</xdr:colOff>
      <xdr:row>78</xdr:row>
      <xdr:rowOff>55724</xdr:rowOff>
    </xdr:to>
    <xdr:sp macro="" textlink="">
      <xdr:nvSpPr>
        <xdr:cNvPr id="426" name="楕円 425"/>
        <xdr:cNvSpPr/>
      </xdr:nvSpPr>
      <xdr:spPr>
        <a:xfrm>
          <a:off x="10426700" y="133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148451</xdr:rowOff>
    </xdr:from>
    <xdr:ext cx="469744" cy="259045"/>
    <xdr:sp macro="" textlink="">
      <xdr:nvSpPr>
        <xdr:cNvPr id="427" name="商工費該当値テキスト"/>
        <xdr:cNvSpPr txBox="1"/>
      </xdr:nvSpPr>
      <xdr:spPr>
        <a:xfrm>
          <a:off x="10528300" y="1317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138767</xdr:rowOff>
    </xdr:from>
    <xdr:to>
      <xdr:col>50</xdr:col>
      <xdr:colOff>165100</xdr:colOff>
      <xdr:row>78</xdr:row>
      <xdr:rowOff>68917</xdr:rowOff>
    </xdr:to>
    <xdr:sp macro="" textlink="">
      <xdr:nvSpPr>
        <xdr:cNvPr id="428" name="楕円 427"/>
        <xdr:cNvSpPr/>
      </xdr:nvSpPr>
      <xdr:spPr>
        <a:xfrm>
          <a:off x="9588500" y="13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85444</xdr:rowOff>
    </xdr:from>
    <xdr:ext cx="469744" cy="259045"/>
    <xdr:sp macro="" textlink="">
      <xdr:nvSpPr>
        <xdr:cNvPr id="429" name="テキスト ボックス 428"/>
        <xdr:cNvSpPr txBox="1"/>
      </xdr:nvSpPr>
      <xdr:spPr>
        <a:xfrm>
          <a:off x="9404428" y="1311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157806</xdr:rowOff>
    </xdr:from>
    <xdr:to>
      <xdr:col>46</xdr:col>
      <xdr:colOff>38100</xdr:colOff>
      <xdr:row>78</xdr:row>
      <xdr:rowOff>87956</xdr:rowOff>
    </xdr:to>
    <xdr:sp macro="" textlink="">
      <xdr:nvSpPr>
        <xdr:cNvPr id="430" name="楕円 429"/>
        <xdr:cNvSpPr/>
      </xdr:nvSpPr>
      <xdr:spPr>
        <a:xfrm>
          <a:off x="86995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79083</xdr:rowOff>
    </xdr:from>
    <xdr:ext cx="469744" cy="259045"/>
    <xdr:sp macro="" textlink="">
      <xdr:nvSpPr>
        <xdr:cNvPr id="431" name="テキスト ボックス 430"/>
        <xdr:cNvSpPr txBox="1"/>
      </xdr:nvSpPr>
      <xdr:spPr>
        <a:xfrm>
          <a:off x="85154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143960</xdr:rowOff>
    </xdr:from>
    <xdr:to>
      <xdr:col>41</xdr:col>
      <xdr:colOff>101600</xdr:colOff>
      <xdr:row>78</xdr:row>
      <xdr:rowOff>74110</xdr:rowOff>
    </xdr:to>
    <xdr:sp macro="" textlink="">
      <xdr:nvSpPr>
        <xdr:cNvPr id="432" name="楕円 431"/>
        <xdr:cNvSpPr/>
      </xdr:nvSpPr>
      <xdr:spPr>
        <a:xfrm>
          <a:off x="7810500" y="13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90637</xdr:rowOff>
    </xdr:from>
    <xdr:ext cx="469744" cy="259045"/>
    <xdr:sp macro="" textlink="">
      <xdr:nvSpPr>
        <xdr:cNvPr id="433" name="テキスト ボックス 432"/>
        <xdr:cNvSpPr txBox="1"/>
      </xdr:nvSpPr>
      <xdr:spPr>
        <a:xfrm>
          <a:off x="7626428" y="1312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105032</xdr:rowOff>
    </xdr:from>
    <xdr:to>
      <xdr:col>36</xdr:col>
      <xdr:colOff>165100</xdr:colOff>
      <xdr:row>78</xdr:row>
      <xdr:rowOff>35182</xdr:rowOff>
    </xdr:to>
    <xdr:sp macro="" textlink="">
      <xdr:nvSpPr>
        <xdr:cNvPr id="434" name="楕円 433"/>
        <xdr:cNvSpPr/>
      </xdr:nvSpPr>
      <xdr:spPr>
        <a:xfrm>
          <a:off x="6921500" y="133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51709</xdr:rowOff>
    </xdr:from>
    <xdr:ext cx="469744" cy="259045"/>
    <xdr:sp macro="" textlink="">
      <xdr:nvSpPr>
        <xdr:cNvPr id="435" name="テキスト ボックス 434"/>
        <xdr:cNvSpPr txBox="1"/>
      </xdr:nvSpPr>
      <xdr:spPr>
        <a:xfrm>
          <a:off x="6737428" y="1308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92053</xdr:rowOff>
    </xdr:from>
    <xdr:to>
      <xdr:col>55</xdr:col>
      <xdr:colOff>0</xdr:colOff>
      <xdr:row>96</xdr:row>
      <xdr:rowOff>162429</xdr:rowOff>
    </xdr:to>
    <xdr:cxnSp macro="">
      <xdr:nvCxnSpPr>
        <xdr:cNvPr id="466" name="直線コネクタ 465"/>
        <xdr:cNvCxnSpPr/>
      </xdr:nvCxnSpPr>
      <xdr:spPr>
        <a:xfrm flipV="1">
          <a:off x="9639300" y="16551253"/>
          <a:ext cx="8382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7" name="土木費平均値テキスト"/>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162429</xdr:rowOff>
    </xdr:from>
    <xdr:to>
      <xdr:col>50</xdr:col>
      <xdr:colOff>114300</xdr:colOff>
      <xdr:row>97</xdr:row>
      <xdr:rowOff>51308</xdr:rowOff>
    </xdr:to>
    <xdr:cxnSp macro="">
      <xdr:nvCxnSpPr>
        <xdr:cNvPr id="469" name="直線コネクタ 468"/>
        <xdr:cNvCxnSpPr/>
      </xdr:nvCxnSpPr>
      <xdr:spPr>
        <a:xfrm flipV="1">
          <a:off x="8750300" y="16621629"/>
          <a:ext cx="889000" cy="6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142215</xdr:rowOff>
    </xdr:from>
    <xdr:to>
      <xdr:col>45</xdr:col>
      <xdr:colOff>177800</xdr:colOff>
      <xdr:row>97</xdr:row>
      <xdr:rowOff>51308</xdr:rowOff>
    </xdr:to>
    <xdr:cxnSp macro="">
      <xdr:nvCxnSpPr>
        <xdr:cNvPr id="472" name="直線コネクタ 471"/>
        <xdr:cNvCxnSpPr/>
      </xdr:nvCxnSpPr>
      <xdr:spPr>
        <a:xfrm>
          <a:off x="7861300" y="16601415"/>
          <a:ext cx="889000" cy="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142215</xdr:rowOff>
    </xdr:from>
    <xdr:to>
      <xdr:col>41</xdr:col>
      <xdr:colOff>50800</xdr:colOff>
      <xdr:row>97</xdr:row>
      <xdr:rowOff>3040</xdr:rowOff>
    </xdr:to>
    <xdr:cxnSp macro="">
      <xdr:nvCxnSpPr>
        <xdr:cNvPr id="475" name="直線コネクタ 474"/>
        <xdr:cNvCxnSpPr/>
      </xdr:nvCxnSpPr>
      <xdr:spPr>
        <a:xfrm flipV="1">
          <a:off x="6972300" y="16601415"/>
          <a:ext cx="889000" cy="3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79" name="テキスト ボックス 478"/>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41253</xdr:rowOff>
    </xdr:from>
    <xdr:to>
      <xdr:col>55</xdr:col>
      <xdr:colOff>50800</xdr:colOff>
      <xdr:row>96</xdr:row>
      <xdr:rowOff>142853</xdr:rowOff>
    </xdr:to>
    <xdr:sp macro="" textlink="">
      <xdr:nvSpPr>
        <xdr:cNvPr id="485" name="楕円 484"/>
        <xdr:cNvSpPr/>
      </xdr:nvSpPr>
      <xdr:spPr>
        <a:xfrm>
          <a:off x="10426700" y="165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64130</xdr:rowOff>
    </xdr:from>
    <xdr:ext cx="534377" cy="259045"/>
    <xdr:sp macro="" textlink="">
      <xdr:nvSpPr>
        <xdr:cNvPr id="486" name="土木費該当値テキスト"/>
        <xdr:cNvSpPr txBox="1"/>
      </xdr:nvSpPr>
      <xdr:spPr>
        <a:xfrm>
          <a:off x="10528300" y="163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111629</xdr:rowOff>
    </xdr:from>
    <xdr:to>
      <xdr:col>50</xdr:col>
      <xdr:colOff>165100</xdr:colOff>
      <xdr:row>97</xdr:row>
      <xdr:rowOff>41779</xdr:rowOff>
    </xdr:to>
    <xdr:sp macro="" textlink="">
      <xdr:nvSpPr>
        <xdr:cNvPr id="487" name="楕円 486"/>
        <xdr:cNvSpPr/>
      </xdr:nvSpPr>
      <xdr:spPr>
        <a:xfrm>
          <a:off x="9588500" y="165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58306</xdr:rowOff>
    </xdr:from>
    <xdr:ext cx="534377" cy="259045"/>
    <xdr:sp macro="" textlink="">
      <xdr:nvSpPr>
        <xdr:cNvPr id="488" name="テキスト ボックス 487"/>
        <xdr:cNvSpPr txBox="1"/>
      </xdr:nvSpPr>
      <xdr:spPr>
        <a:xfrm>
          <a:off x="9372111" y="163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508</xdr:rowOff>
    </xdr:from>
    <xdr:to>
      <xdr:col>46</xdr:col>
      <xdr:colOff>38100</xdr:colOff>
      <xdr:row>97</xdr:row>
      <xdr:rowOff>102108</xdr:rowOff>
    </xdr:to>
    <xdr:sp macro="" textlink="">
      <xdr:nvSpPr>
        <xdr:cNvPr id="489" name="楕円 488"/>
        <xdr:cNvSpPr/>
      </xdr:nvSpPr>
      <xdr:spPr>
        <a:xfrm>
          <a:off x="8699500" y="166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93235</xdr:rowOff>
    </xdr:from>
    <xdr:ext cx="534377" cy="259045"/>
    <xdr:sp macro="" textlink="">
      <xdr:nvSpPr>
        <xdr:cNvPr id="490" name="テキスト ボックス 489"/>
        <xdr:cNvSpPr txBox="1"/>
      </xdr:nvSpPr>
      <xdr:spPr>
        <a:xfrm>
          <a:off x="8483111" y="167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91415</xdr:rowOff>
    </xdr:from>
    <xdr:to>
      <xdr:col>41</xdr:col>
      <xdr:colOff>101600</xdr:colOff>
      <xdr:row>97</xdr:row>
      <xdr:rowOff>21565</xdr:rowOff>
    </xdr:to>
    <xdr:sp macro="" textlink="">
      <xdr:nvSpPr>
        <xdr:cNvPr id="491" name="楕円 490"/>
        <xdr:cNvSpPr/>
      </xdr:nvSpPr>
      <xdr:spPr>
        <a:xfrm>
          <a:off x="7810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38092</xdr:rowOff>
    </xdr:from>
    <xdr:ext cx="534377" cy="259045"/>
    <xdr:sp macro="" textlink="">
      <xdr:nvSpPr>
        <xdr:cNvPr id="492" name="テキスト ボックス 491"/>
        <xdr:cNvSpPr txBox="1"/>
      </xdr:nvSpPr>
      <xdr:spPr>
        <a:xfrm>
          <a:off x="7594111"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123690</xdr:rowOff>
    </xdr:from>
    <xdr:to>
      <xdr:col>36</xdr:col>
      <xdr:colOff>165100</xdr:colOff>
      <xdr:row>97</xdr:row>
      <xdr:rowOff>53840</xdr:rowOff>
    </xdr:to>
    <xdr:sp macro="" textlink="">
      <xdr:nvSpPr>
        <xdr:cNvPr id="493" name="楕円 492"/>
        <xdr:cNvSpPr/>
      </xdr:nvSpPr>
      <xdr:spPr>
        <a:xfrm>
          <a:off x="6921500" y="165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70367</xdr:rowOff>
    </xdr:from>
    <xdr:ext cx="534377" cy="259045"/>
    <xdr:sp macro="" textlink="">
      <xdr:nvSpPr>
        <xdr:cNvPr id="494" name="テキスト ボックス 493"/>
        <xdr:cNvSpPr txBox="1"/>
      </xdr:nvSpPr>
      <xdr:spPr>
        <a:xfrm>
          <a:off x="6705111" y="163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20417</xdr:rowOff>
    </xdr:from>
    <xdr:to>
      <xdr:col>85</xdr:col>
      <xdr:colOff>126364</xdr:colOff>
      <xdr:row>39</xdr:row>
      <xdr:rowOff>16621</xdr:rowOff>
    </xdr:to>
    <xdr:cxnSp macro="">
      <xdr:nvCxnSpPr>
        <xdr:cNvPr id="517" name="直線コネクタ 516"/>
        <xdr:cNvCxnSpPr/>
      </xdr:nvCxnSpPr>
      <xdr:spPr>
        <a:xfrm flipV="1">
          <a:off x="16317595" y="6021167"/>
          <a:ext cx="1269" cy="68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20448</xdr:rowOff>
    </xdr:from>
    <xdr:ext cx="469744" cy="259045"/>
    <xdr:sp macro="" textlink="">
      <xdr:nvSpPr>
        <xdr:cNvPr id="518" name="消防費最小値テキスト"/>
        <xdr:cNvSpPr txBox="1"/>
      </xdr:nvSpPr>
      <xdr:spPr>
        <a:xfrm>
          <a:off x="16370300" y="6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16621</xdr:rowOff>
    </xdr:from>
    <xdr:to>
      <xdr:col>86</xdr:col>
      <xdr:colOff>25400</xdr:colOff>
      <xdr:row>39</xdr:row>
      <xdr:rowOff>16621</xdr:rowOff>
    </xdr:to>
    <xdr:cxnSp macro="">
      <xdr:nvCxnSpPr>
        <xdr:cNvPr id="519" name="直線コネクタ 518"/>
        <xdr:cNvCxnSpPr/>
      </xdr:nvCxnSpPr>
      <xdr:spPr>
        <a:xfrm>
          <a:off x="16230600" y="670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138544</xdr:rowOff>
    </xdr:from>
    <xdr:ext cx="534377" cy="259045"/>
    <xdr:sp macro="" textlink="">
      <xdr:nvSpPr>
        <xdr:cNvPr id="520" name="消防費最大値テキスト"/>
        <xdr:cNvSpPr txBox="1"/>
      </xdr:nvSpPr>
      <xdr:spPr>
        <a:xfrm>
          <a:off x="16370300" y="57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20417</xdr:rowOff>
    </xdr:from>
    <xdr:to>
      <xdr:col>86</xdr:col>
      <xdr:colOff>25400</xdr:colOff>
      <xdr:row>35</xdr:row>
      <xdr:rowOff>20417</xdr:rowOff>
    </xdr:to>
    <xdr:cxnSp macro="">
      <xdr:nvCxnSpPr>
        <xdr:cNvPr id="521" name="直線コネクタ 520"/>
        <xdr:cNvCxnSpPr/>
      </xdr:nvCxnSpPr>
      <xdr:spPr>
        <a:xfrm>
          <a:off x="16230600" y="60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27686</xdr:rowOff>
    </xdr:from>
    <xdr:to>
      <xdr:col>85</xdr:col>
      <xdr:colOff>127000</xdr:colOff>
      <xdr:row>37</xdr:row>
      <xdr:rowOff>2632</xdr:rowOff>
    </xdr:to>
    <xdr:cxnSp macro="">
      <xdr:nvCxnSpPr>
        <xdr:cNvPr id="522" name="直線コネクタ 521"/>
        <xdr:cNvCxnSpPr/>
      </xdr:nvCxnSpPr>
      <xdr:spPr>
        <a:xfrm>
          <a:off x="15481300" y="6199886"/>
          <a:ext cx="8382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45427</xdr:rowOff>
    </xdr:from>
    <xdr:ext cx="534377" cy="259045"/>
    <xdr:sp macro="" textlink="">
      <xdr:nvSpPr>
        <xdr:cNvPr id="523" name="消防費平均値テキスト"/>
        <xdr:cNvSpPr txBox="1"/>
      </xdr:nvSpPr>
      <xdr:spPr>
        <a:xfrm>
          <a:off x="16370300" y="638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67000</xdr:rowOff>
    </xdr:from>
    <xdr:to>
      <xdr:col>85</xdr:col>
      <xdr:colOff>177800</xdr:colOff>
      <xdr:row>37</xdr:row>
      <xdr:rowOff>168601</xdr:rowOff>
    </xdr:to>
    <xdr:sp macro="" textlink="">
      <xdr:nvSpPr>
        <xdr:cNvPr id="524" name="フローチャート: 判断 523"/>
        <xdr:cNvSpPr/>
      </xdr:nvSpPr>
      <xdr:spPr>
        <a:xfrm>
          <a:off x="16268700" y="6410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26589</xdr:rowOff>
    </xdr:from>
    <xdr:to>
      <xdr:col>81</xdr:col>
      <xdr:colOff>50800</xdr:colOff>
      <xdr:row>36</xdr:row>
      <xdr:rowOff>27686</xdr:rowOff>
    </xdr:to>
    <xdr:cxnSp macro="">
      <xdr:nvCxnSpPr>
        <xdr:cNvPr id="525" name="直線コネクタ 524"/>
        <xdr:cNvCxnSpPr/>
      </xdr:nvCxnSpPr>
      <xdr:spPr>
        <a:xfrm>
          <a:off x="14592300" y="619878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91598</xdr:rowOff>
    </xdr:from>
    <xdr:to>
      <xdr:col>81</xdr:col>
      <xdr:colOff>101600</xdr:colOff>
      <xdr:row>38</xdr:row>
      <xdr:rowOff>21748</xdr:rowOff>
    </xdr:to>
    <xdr:sp macro="" textlink="">
      <xdr:nvSpPr>
        <xdr:cNvPr id="526" name="フローチャート: 判断 525"/>
        <xdr:cNvSpPr/>
      </xdr:nvSpPr>
      <xdr:spPr>
        <a:xfrm>
          <a:off x="15430500" y="64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12875</xdr:rowOff>
    </xdr:from>
    <xdr:ext cx="534377" cy="259045"/>
    <xdr:sp macro="" textlink="">
      <xdr:nvSpPr>
        <xdr:cNvPr id="527" name="テキスト ボックス 526"/>
        <xdr:cNvSpPr txBox="1"/>
      </xdr:nvSpPr>
      <xdr:spPr>
        <a:xfrm>
          <a:off x="15214111" y="65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98415</xdr:rowOff>
    </xdr:from>
    <xdr:to>
      <xdr:col>76</xdr:col>
      <xdr:colOff>114300</xdr:colOff>
      <xdr:row>36</xdr:row>
      <xdr:rowOff>26589</xdr:rowOff>
    </xdr:to>
    <xdr:cxnSp macro="">
      <xdr:nvCxnSpPr>
        <xdr:cNvPr id="528" name="直線コネクタ 527"/>
        <xdr:cNvCxnSpPr/>
      </xdr:nvCxnSpPr>
      <xdr:spPr>
        <a:xfrm>
          <a:off x="13703300" y="6099165"/>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95987</xdr:rowOff>
    </xdr:from>
    <xdr:to>
      <xdr:col>76</xdr:col>
      <xdr:colOff>165100</xdr:colOff>
      <xdr:row>38</xdr:row>
      <xdr:rowOff>26136</xdr:rowOff>
    </xdr:to>
    <xdr:sp macro="" textlink="">
      <xdr:nvSpPr>
        <xdr:cNvPr id="529" name="フローチャート: 判断 528"/>
        <xdr:cNvSpPr/>
      </xdr:nvSpPr>
      <xdr:spPr>
        <a:xfrm>
          <a:off x="145415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17263</xdr:rowOff>
    </xdr:from>
    <xdr:ext cx="534377" cy="259045"/>
    <xdr:sp macro="" textlink="">
      <xdr:nvSpPr>
        <xdr:cNvPr id="530" name="テキスト ボックス 529"/>
        <xdr:cNvSpPr txBox="1"/>
      </xdr:nvSpPr>
      <xdr:spPr>
        <a:xfrm>
          <a:off x="14325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146833</xdr:rowOff>
    </xdr:from>
    <xdr:to>
      <xdr:col>71</xdr:col>
      <xdr:colOff>177800</xdr:colOff>
      <xdr:row>35</xdr:row>
      <xdr:rowOff>98415</xdr:rowOff>
    </xdr:to>
    <xdr:cxnSp macro="">
      <xdr:nvCxnSpPr>
        <xdr:cNvPr id="531" name="直線コネクタ 530"/>
        <xdr:cNvCxnSpPr/>
      </xdr:nvCxnSpPr>
      <xdr:spPr>
        <a:xfrm>
          <a:off x="12814300" y="5290333"/>
          <a:ext cx="889000" cy="80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98547</xdr:rowOff>
    </xdr:from>
    <xdr:to>
      <xdr:col>72</xdr:col>
      <xdr:colOff>38100</xdr:colOff>
      <xdr:row>38</xdr:row>
      <xdr:rowOff>28697</xdr:rowOff>
    </xdr:to>
    <xdr:sp macro="" textlink="">
      <xdr:nvSpPr>
        <xdr:cNvPr id="532" name="フローチャート: 判断 531"/>
        <xdr:cNvSpPr/>
      </xdr:nvSpPr>
      <xdr:spPr>
        <a:xfrm>
          <a:off x="13652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19824</xdr:rowOff>
    </xdr:from>
    <xdr:ext cx="534377" cy="259045"/>
    <xdr:sp macro="" textlink="">
      <xdr:nvSpPr>
        <xdr:cNvPr id="533" name="テキスト ボックス 532"/>
        <xdr:cNvSpPr txBox="1"/>
      </xdr:nvSpPr>
      <xdr:spPr>
        <a:xfrm>
          <a:off x="13436111" y="6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15017</xdr:rowOff>
    </xdr:from>
    <xdr:to>
      <xdr:col>67</xdr:col>
      <xdr:colOff>101600</xdr:colOff>
      <xdr:row>37</xdr:row>
      <xdr:rowOff>116617</xdr:rowOff>
    </xdr:to>
    <xdr:sp macro="" textlink="">
      <xdr:nvSpPr>
        <xdr:cNvPr id="534" name="フローチャート: 判断 533"/>
        <xdr:cNvSpPr/>
      </xdr:nvSpPr>
      <xdr:spPr>
        <a:xfrm>
          <a:off x="12763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107744</xdr:rowOff>
    </xdr:from>
    <xdr:ext cx="534377" cy="259045"/>
    <xdr:sp macro="" textlink="">
      <xdr:nvSpPr>
        <xdr:cNvPr id="535" name="テキスト ボックス 534"/>
        <xdr:cNvSpPr txBox="1"/>
      </xdr:nvSpPr>
      <xdr:spPr>
        <a:xfrm>
          <a:off x="12547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123282</xdr:rowOff>
    </xdr:from>
    <xdr:to>
      <xdr:col>85</xdr:col>
      <xdr:colOff>177800</xdr:colOff>
      <xdr:row>37</xdr:row>
      <xdr:rowOff>53432</xdr:rowOff>
    </xdr:to>
    <xdr:sp macro="" textlink="">
      <xdr:nvSpPr>
        <xdr:cNvPr id="541" name="楕円 540"/>
        <xdr:cNvSpPr/>
      </xdr:nvSpPr>
      <xdr:spPr>
        <a:xfrm>
          <a:off x="16268700" y="62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146159</xdr:rowOff>
    </xdr:from>
    <xdr:ext cx="534377" cy="259045"/>
    <xdr:sp macro="" textlink="">
      <xdr:nvSpPr>
        <xdr:cNvPr id="542" name="消防費該当値テキスト"/>
        <xdr:cNvSpPr txBox="1"/>
      </xdr:nvSpPr>
      <xdr:spPr>
        <a:xfrm>
          <a:off x="16370300" y="61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148336</xdr:rowOff>
    </xdr:from>
    <xdr:to>
      <xdr:col>81</xdr:col>
      <xdr:colOff>101600</xdr:colOff>
      <xdr:row>36</xdr:row>
      <xdr:rowOff>78486</xdr:rowOff>
    </xdr:to>
    <xdr:sp macro="" textlink="">
      <xdr:nvSpPr>
        <xdr:cNvPr id="543" name="楕円 542"/>
        <xdr:cNvSpPr/>
      </xdr:nvSpPr>
      <xdr:spPr>
        <a:xfrm>
          <a:off x="15430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95013</xdr:rowOff>
    </xdr:from>
    <xdr:ext cx="534377" cy="259045"/>
    <xdr:sp macro="" textlink="">
      <xdr:nvSpPr>
        <xdr:cNvPr id="544" name="テキスト ボックス 543"/>
        <xdr:cNvSpPr txBox="1"/>
      </xdr:nvSpPr>
      <xdr:spPr>
        <a:xfrm>
          <a:off x="15214111" y="5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147239</xdr:rowOff>
    </xdr:from>
    <xdr:to>
      <xdr:col>76</xdr:col>
      <xdr:colOff>165100</xdr:colOff>
      <xdr:row>36</xdr:row>
      <xdr:rowOff>77389</xdr:rowOff>
    </xdr:to>
    <xdr:sp macro="" textlink="">
      <xdr:nvSpPr>
        <xdr:cNvPr id="545" name="楕円 544"/>
        <xdr:cNvSpPr/>
      </xdr:nvSpPr>
      <xdr:spPr>
        <a:xfrm>
          <a:off x="14541500" y="61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93916</xdr:rowOff>
    </xdr:from>
    <xdr:ext cx="534377" cy="259045"/>
    <xdr:sp macro="" textlink="">
      <xdr:nvSpPr>
        <xdr:cNvPr id="546" name="テキスト ボックス 545"/>
        <xdr:cNvSpPr txBox="1"/>
      </xdr:nvSpPr>
      <xdr:spPr>
        <a:xfrm>
          <a:off x="14325111" y="59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47615</xdr:rowOff>
    </xdr:from>
    <xdr:to>
      <xdr:col>72</xdr:col>
      <xdr:colOff>38100</xdr:colOff>
      <xdr:row>35</xdr:row>
      <xdr:rowOff>149215</xdr:rowOff>
    </xdr:to>
    <xdr:sp macro="" textlink="">
      <xdr:nvSpPr>
        <xdr:cNvPr id="547" name="楕円 546"/>
        <xdr:cNvSpPr/>
      </xdr:nvSpPr>
      <xdr:spPr>
        <a:xfrm>
          <a:off x="13652500" y="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165742</xdr:rowOff>
    </xdr:from>
    <xdr:ext cx="534377" cy="259045"/>
    <xdr:sp macro="" textlink="">
      <xdr:nvSpPr>
        <xdr:cNvPr id="548" name="テキスト ボックス 547"/>
        <xdr:cNvSpPr txBox="1"/>
      </xdr:nvSpPr>
      <xdr:spPr>
        <a:xfrm>
          <a:off x="13436111" y="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96033</xdr:rowOff>
    </xdr:from>
    <xdr:to>
      <xdr:col>67</xdr:col>
      <xdr:colOff>101600</xdr:colOff>
      <xdr:row>31</xdr:row>
      <xdr:rowOff>26183</xdr:rowOff>
    </xdr:to>
    <xdr:sp macro="" textlink="">
      <xdr:nvSpPr>
        <xdr:cNvPr id="549" name="楕円 548"/>
        <xdr:cNvSpPr/>
      </xdr:nvSpPr>
      <xdr:spPr>
        <a:xfrm>
          <a:off x="12763500" y="52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42710</xdr:rowOff>
    </xdr:from>
    <xdr:ext cx="534377" cy="259045"/>
    <xdr:sp macro="" textlink="">
      <xdr:nvSpPr>
        <xdr:cNvPr id="550" name="テキスト ボックス 549"/>
        <xdr:cNvSpPr txBox="1"/>
      </xdr:nvSpPr>
      <xdr:spPr>
        <a:xfrm>
          <a:off x="12547111" y="50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77" name="直線コネクタ 576"/>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78"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79" name="直線コネクタ 578"/>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0"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1" name="直線コネクタ 580"/>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165238</xdr:rowOff>
    </xdr:from>
    <xdr:to>
      <xdr:col>85</xdr:col>
      <xdr:colOff>127000</xdr:colOff>
      <xdr:row>54</xdr:row>
      <xdr:rowOff>137544</xdr:rowOff>
    </xdr:to>
    <xdr:cxnSp macro="">
      <xdr:nvCxnSpPr>
        <xdr:cNvPr id="582" name="直線コネクタ 581"/>
        <xdr:cNvCxnSpPr/>
      </xdr:nvCxnSpPr>
      <xdr:spPr>
        <a:xfrm>
          <a:off x="15481300" y="8737738"/>
          <a:ext cx="838200" cy="65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3"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4" name="フローチャート: 判断 583"/>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165238</xdr:rowOff>
    </xdr:from>
    <xdr:to>
      <xdr:col>81</xdr:col>
      <xdr:colOff>50800</xdr:colOff>
      <xdr:row>55</xdr:row>
      <xdr:rowOff>90420</xdr:rowOff>
    </xdr:to>
    <xdr:cxnSp macro="">
      <xdr:nvCxnSpPr>
        <xdr:cNvPr id="585" name="直線コネクタ 584"/>
        <xdr:cNvCxnSpPr/>
      </xdr:nvCxnSpPr>
      <xdr:spPr>
        <a:xfrm flipV="1">
          <a:off x="14592300" y="8737738"/>
          <a:ext cx="889000" cy="78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86" name="フローチャート: 判断 585"/>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87" name="テキスト ボックス 586"/>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103679</xdr:rowOff>
    </xdr:from>
    <xdr:to>
      <xdr:col>76</xdr:col>
      <xdr:colOff>114300</xdr:colOff>
      <xdr:row>55</xdr:row>
      <xdr:rowOff>90420</xdr:rowOff>
    </xdr:to>
    <xdr:cxnSp macro="">
      <xdr:nvCxnSpPr>
        <xdr:cNvPr id="588" name="直線コネクタ 587"/>
        <xdr:cNvCxnSpPr/>
      </xdr:nvCxnSpPr>
      <xdr:spPr>
        <a:xfrm>
          <a:off x="13703300" y="9019079"/>
          <a:ext cx="889000" cy="5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89" name="フローチャート: 判断 588"/>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0" name="テキスト ボックス 589"/>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103679</xdr:rowOff>
    </xdr:from>
    <xdr:to>
      <xdr:col>71</xdr:col>
      <xdr:colOff>177800</xdr:colOff>
      <xdr:row>55</xdr:row>
      <xdr:rowOff>151914</xdr:rowOff>
    </xdr:to>
    <xdr:cxnSp macro="">
      <xdr:nvCxnSpPr>
        <xdr:cNvPr id="591" name="直線コネクタ 590"/>
        <xdr:cNvCxnSpPr/>
      </xdr:nvCxnSpPr>
      <xdr:spPr>
        <a:xfrm flipV="1">
          <a:off x="12814300" y="9019079"/>
          <a:ext cx="889000" cy="5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2" name="フローチャート: 判断 591"/>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3" name="テキスト ボックス 592"/>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4" name="フローチャート: 判断 593"/>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5" name="テキスト ボックス 594"/>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86744</xdr:rowOff>
    </xdr:from>
    <xdr:to>
      <xdr:col>85</xdr:col>
      <xdr:colOff>177800</xdr:colOff>
      <xdr:row>55</xdr:row>
      <xdr:rowOff>16894</xdr:rowOff>
    </xdr:to>
    <xdr:sp macro="" textlink="">
      <xdr:nvSpPr>
        <xdr:cNvPr id="601" name="楕円 600"/>
        <xdr:cNvSpPr/>
      </xdr:nvSpPr>
      <xdr:spPr>
        <a:xfrm>
          <a:off x="16268700" y="93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109621</xdr:rowOff>
    </xdr:from>
    <xdr:ext cx="534377" cy="259045"/>
    <xdr:sp macro="" textlink="">
      <xdr:nvSpPr>
        <xdr:cNvPr id="602" name="教育費該当値テキスト"/>
        <xdr:cNvSpPr txBox="1"/>
      </xdr:nvSpPr>
      <xdr:spPr>
        <a:xfrm>
          <a:off x="16370300" y="919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114438</xdr:rowOff>
    </xdr:from>
    <xdr:to>
      <xdr:col>81</xdr:col>
      <xdr:colOff>101600</xdr:colOff>
      <xdr:row>51</xdr:row>
      <xdr:rowOff>44588</xdr:rowOff>
    </xdr:to>
    <xdr:sp macro="" textlink="">
      <xdr:nvSpPr>
        <xdr:cNvPr id="603" name="楕円 602"/>
        <xdr:cNvSpPr/>
      </xdr:nvSpPr>
      <xdr:spPr>
        <a:xfrm>
          <a:off x="15430500" y="86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61115</xdr:rowOff>
    </xdr:from>
    <xdr:ext cx="534377" cy="259045"/>
    <xdr:sp macro="" textlink="">
      <xdr:nvSpPr>
        <xdr:cNvPr id="604" name="テキスト ボックス 603"/>
        <xdr:cNvSpPr txBox="1"/>
      </xdr:nvSpPr>
      <xdr:spPr>
        <a:xfrm>
          <a:off x="15214111" y="84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39620</xdr:rowOff>
    </xdr:from>
    <xdr:to>
      <xdr:col>76</xdr:col>
      <xdr:colOff>165100</xdr:colOff>
      <xdr:row>55</xdr:row>
      <xdr:rowOff>141220</xdr:rowOff>
    </xdr:to>
    <xdr:sp macro="" textlink="">
      <xdr:nvSpPr>
        <xdr:cNvPr id="605" name="楕円 604"/>
        <xdr:cNvSpPr/>
      </xdr:nvSpPr>
      <xdr:spPr>
        <a:xfrm>
          <a:off x="14541500" y="94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157747</xdr:rowOff>
    </xdr:from>
    <xdr:ext cx="534377" cy="259045"/>
    <xdr:sp macro="" textlink="">
      <xdr:nvSpPr>
        <xdr:cNvPr id="606" name="テキスト ボックス 605"/>
        <xdr:cNvSpPr txBox="1"/>
      </xdr:nvSpPr>
      <xdr:spPr>
        <a:xfrm>
          <a:off x="14325111" y="92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52879</xdr:rowOff>
    </xdr:from>
    <xdr:to>
      <xdr:col>72</xdr:col>
      <xdr:colOff>38100</xdr:colOff>
      <xdr:row>52</xdr:row>
      <xdr:rowOff>154479</xdr:rowOff>
    </xdr:to>
    <xdr:sp macro="" textlink="">
      <xdr:nvSpPr>
        <xdr:cNvPr id="607" name="楕円 606"/>
        <xdr:cNvSpPr/>
      </xdr:nvSpPr>
      <xdr:spPr>
        <a:xfrm>
          <a:off x="13652500" y="89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171006</xdr:rowOff>
    </xdr:from>
    <xdr:ext cx="534377" cy="259045"/>
    <xdr:sp macro="" textlink="">
      <xdr:nvSpPr>
        <xdr:cNvPr id="608" name="テキスト ボックス 607"/>
        <xdr:cNvSpPr txBox="1"/>
      </xdr:nvSpPr>
      <xdr:spPr>
        <a:xfrm>
          <a:off x="13436111" y="8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101114</xdr:rowOff>
    </xdr:from>
    <xdr:to>
      <xdr:col>67</xdr:col>
      <xdr:colOff>101600</xdr:colOff>
      <xdr:row>56</xdr:row>
      <xdr:rowOff>31264</xdr:rowOff>
    </xdr:to>
    <xdr:sp macro="" textlink="">
      <xdr:nvSpPr>
        <xdr:cNvPr id="609" name="楕円 608"/>
        <xdr:cNvSpPr/>
      </xdr:nvSpPr>
      <xdr:spPr>
        <a:xfrm>
          <a:off x="12763500" y="95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22391</xdr:rowOff>
    </xdr:from>
    <xdr:ext cx="534377" cy="259045"/>
    <xdr:sp macro="" textlink="">
      <xdr:nvSpPr>
        <xdr:cNvPr id="610" name="テキスト ボックス 609"/>
        <xdr:cNvSpPr txBox="1"/>
      </xdr:nvSpPr>
      <xdr:spPr>
        <a:xfrm>
          <a:off x="12547111" y="96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0" name="直線コネクタ 629"/>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3"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4" name="直線コネクタ 633"/>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66205</xdr:rowOff>
    </xdr:from>
    <xdr:to>
      <xdr:col>85</xdr:col>
      <xdr:colOff>127000</xdr:colOff>
      <xdr:row>77</xdr:row>
      <xdr:rowOff>121869</xdr:rowOff>
    </xdr:to>
    <xdr:cxnSp macro="">
      <xdr:nvCxnSpPr>
        <xdr:cNvPr id="635" name="直線コネクタ 634"/>
        <xdr:cNvCxnSpPr/>
      </xdr:nvCxnSpPr>
      <xdr:spPr>
        <a:xfrm>
          <a:off x="15481300" y="13267855"/>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36"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7" name="フローチャート: 判断 636"/>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66205</xdr:rowOff>
    </xdr:from>
    <xdr:to>
      <xdr:col>81</xdr:col>
      <xdr:colOff>50800</xdr:colOff>
      <xdr:row>77</xdr:row>
      <xdr:rowOff>128099</xdr:rowOff>
    </xdr:to>
    <xdr:cxnSp macro="">
      <xdr:nvCxnSpPr>
        <xdr:cNvPr id="638" name="直線コネクタ 637"/>
        <xdr:cNvCxnSpPr/>
      </xdr:nvCxnSpPr>
      <xdr:spPr>
        <a:xfrm flipV="1">
          <a:off x="14592300" y="13267855"/>
          <a:ext cx="889000" cy="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9" name="フローチャート: 判断 638"/>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0" name="テキスト ボックス 639"/>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128099</xdr:rowOff>
    </xdr:from>
    <xdr:to>
      <xdr:col>76</xdr:col>
      <xdr:colOff>114300</xdr:colOff>
      <xdr:row>78</xdr:row>
      <xdr:rowOff>4711</xdr:rowOff>
    </xdr:to>
    <xdr:cxnSp macro="">
      <xdr:nvCxnSpPr>
        <xdr:cNvPr id="641" name="直線コネクタ 640"/>
        <xdr:cNvCxnSpPr/>
      </xdr:nvCxnSpPr>
      <xdr:spPr>
        <a:xfrm flipV="1">
          <a:off x="13703300" y="13329749"/>
          <a:ext cx="889000" cy="4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2" name="フローチャート: 判断 641"/>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3" name="テキスト ボックス 642"/>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4711</xdr:rowOff>
    </xdr:from>
    <xdr:to>
      <xdr:col>71</xdr:col>
      <xdr:colOff>177800</xdr:colOff>
      <xdr:row>78</xdr:row>
      <xdr:rowOff>11455</xdr:rowOff>
    </xdr:to>
    <xdr:cxnSp macro="">
      <xdr:nvCxnSpPr>
        <xdr:cNvPr id="644" name="直線コネクタ 643"/>
        <xdr:cNvCxnSpPr/>
      </xdr:nvCxnSpPr>
      <xdr:spPr>
        <a:xfrm flipV="1">
          <a:off x="12814300" y="1337781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5" name="フローチャート: 判断 644"/>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46" name="テキスト ボックス 645"/>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7" name="フローチャート: 判断 646"/>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48" name="テキスト ボックス 647"/>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71069</xdr:rowOff>
    </xdr:from>
    <xdr:to>
      <xdr:col>85</xdr:col>
      <xdr:colOff>177800</xdr:colOff>
      <xdr:row>78</xdr:row>
      <xdr:rowOff>1219</xdr:rowOff>
    </xdr:to>
    <xdr:sp macro="" textlink="">
      <xdr:nvSpPr>
        <xdr:cNvPr id="654" name="楕円 653"/>
        <xdr:cNvSpPr/>
      </xdr:nvSpPr>
      <xdr:spPr>
        <a:xfrm>
          <a:off x="16268700" y="132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30446</xdr:rowOff>
    </xdr:from>
    <xdr:ext cx="469744" cy="259045"/>
    <xdr:sp macro="" textlink="">
      <xdr:nvSpPr>
        <xdr:cNvPr id="655" name="災害復旧費該当値テキスト"/>
        <xdr:cNvSpPr txBox="1"/>
      </xdr:nvSpPr>
      <xdr:spPr>
        <a:xfrm>
          <a:off x="16370300" y="130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15405</xdr:rowOff>
    </xdr:from>
    <xdr:to>
      <xdr:col>81</xdr:col>
      <xdr:colOff>101600</xdr:colOff>
      <xdr:row>77</xdr:row>
      <xdr:rowOff>117005</xdr:rowOff>
    </xdr:to>
    <xdr:sp macro="" textlink="">
      <xdr:nvSpPr>
        <xdr:cNvPr id="656" name="楕円 655"/>
        <xdr:cNvSpPr/>
      </xdr:nvSpPr>
      <xdr:spPr>
        <a:xfrm>
          <a:off x="15430500" y="132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133532</xdr:rowOff>
    </xdr:from>
    <xdr:ext cx="469744" cy="259045"/>
    <xdr:sp macro="" textlink="">
      <xdr:nvSpPr>
        <xdr:cNvPr id="657" name="テキスト ボックス 656"/>
        <xdr:cNvSpPr txBox="1"/>
      </xdr:nvSpPr>
      <xdr:spPr>
        <a:xfrm>
          <a:off x="15246428" y="129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77299</xdr:rowOff>
    </xdr:from>
    <xdr:to>
      <xdr:col>76</xdr:col>
      <xdr:colOff>165100</xdr:colOff>
      <xdr:row>78</xdr:row>
      <xdr:rowOff>7449</xdr:rowOff>
    </xdr:to>
    <xdr:sp macro="" textlink="">
      <xdr:nvSpPr>
        <xdr:cNvPr id="658" name="楕円 657"/>
        <xdr:cNvSpPr/>
      </xdr:nvSpPr>
      <xdr:spPr>
        <a:xfrm>
          <a:off x="14541500" y="132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23976</xdr:rowOff>
    </xdr:from>
    <xdr:ext cx="469744" cy="259045"/>
    <xdr:sp macro="" textlink="">
      <xdr:nvSpPr>
        <xdr:cNvPr id="659" name="テキスト ボックス 658"/>
        <xdr:cNvSpPr txBox="1"/>
      </xdr:nvSpPr>
      <xdr:spPr>
        <a:xfrm>
          <a:off x="14357428" y="1305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125361</xdr:rowOff>
    </xdr:from>
    <xdr:to>
      <xdr:col>72</xdr:col>
      <xdr:colOff>38100</xdr:colOff>
      <xdr:row>78</xdr:row>
      <xdr:rowOff>55511</xdr:rowOff>
    </xdr:to>
    <xdr:sp macro="" textlink="">
      <xdr:nvSpPr>
        <xdr:cNvPr id="660" name="楕円 659"/>
        <xdr:cNvSpPr/>
      </xdr:nvSpPr>
      <xdr:spPr>
        <a:xfrm>
          <a:off x="13652500" y="13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46638</xdr:rowOff>
    </xdr:from>
    <xdr:ext cx="378565" cy="259045"/>
    <xdr:sp macro="" textlink="">
      <xdr:nvSpPr>
        <xdr:cNvPr id="661" name="テキスト ボックス 660"/>
        <xdr:cNvSpPr txBox="1"/>
      </xdr:nvSpPr>
      <xdr:spPr>
        <a:xfrm>
          <a:off x="13514017" y="1341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132105</xdr:rowOff>
    </xdr:from>
    <xdr:to>
      <xdr:col>67</xdr:col>
      <xdr:colOff>101600</xdr:colOff>
      <xdr:row>78</xdr:row>
      <xdr:rowOff>62255</xdr:rowOff>
    </xdr:to>
    <xdr:sp macro="" textlink="">
      <xdr:nvSpPr>
        <xdr:cNvPr id="662" name="楕円 661"/>
        <xdr:cNvSpPr/>
      </xdr:nvSpPr>
      <xdr:spPr>
        <a:xfrm>
          <a:off x="12763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53382</xdr:rowOff>
    </xdr:from>
    <xdr:ext cx="378565" cy="259045"/>
    <xdr:sp macro="" textlink="">
      <xdr:nvSpPr>
        <xdr:cNvPr id="663" name="テキスト ボックス 662"/>
        <xdr:cNvSpPr txBox="1"/>
      </xdr:nvSpPr>
      <xdr:spPr>
        <a:xfrm>
          <a:off x="12625017" y="1342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0" name="直線コネクタ 689"/>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1"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2" name="直線コネクタ 691"/>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3"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4" name="直線コネクタ 693"/>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153285</xdr:rowOff>
    </xdr:from>
    <xdr:to>
      <xdr:col>85</xdr:col>
      <xdr:colOff>127000</xdr:colOff>
      <xdr:row>93</xdr:row>
      <xdr:rowOff>3781</xdr:rowOff>
    </xdr:to>
    <xdr:cxnSp macro="">
      <xdr:nvCxnSpPr>
        <xdr:cNvPr id="695" name="直線コネクタ 694"/>
        <xdr:cNvCxnSpPr/>
      </xdr:nvCxnSpPr>
      <xdr:spPr>
        <a:xfrm flipV="1">
          <a:off x="15481300" y="1592668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696"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697" name="フローチャート: 判断 696"/>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3781</xdr:rowOff>
    </xdr:from>
    <xdr:to>
      <xdr:col>81</xdr:col>
      <xdr:colOff>50800</xdr:colOff>
      <xdr:row>93</xdr:row>
      <xdr:rowOff>49763</xdr:rowOff>
    </xdr:to>
    <xdr:cxnSp macro="">
      <xdr:nvCxnSpPr>
        <xdr:cNvPr id="698" name="直線コネクタ 697"/>
        <xdr:cNvCxnSpPr/>
      </xdr:nvCxnSpPr>
      <xdr:spPr>
        <a:xfrm flipV="1">
          <a:off x="14592300" y="15948631"/>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699" name="フローチャート: 判断 698"/>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0" name="テキスト ボックス 699"/>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49763</xdr:rowOff>
    </xdr:from>
    <xdr:to>
      <xdr:col>76</xdr:col>
      <xdr:colOff>114300</xdr:colOff>
      <xdr:row>93</xdr:row>
      <xdr:rowOff>78958</xdr:rowOff>
    </xdr:to>
    <xdr:cxnSp macro="">
      <xdr:nvCxnSpPr>
        <xdr:cNvPr id="701" name="直線コネクタ 700"/>
        <xdr:cNvCxnSpPr/>
      </xdr:nvCxnSpPr>
      <xdr:spPr>
        <a:xfrm flipV="1">
          <a:off x="13703300" y="15994613"/>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2" name="フローチャート: 判断 701"/>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3" name="テキスト ボックス 702"/>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78958</xdr:rowOff>
    </xdr:from>
    <xdr:to>
      <xdr:col>71</xdr:col>
      <xdr:colOff>177800</xdr:colOff>
      <xdr:row>93</xdr:row>
      <xdr:rowOff>96365</xdr:rowOff>
    </xdr:to>
    <xdr:cxnSp macro="">
      <xdr:nvCxnSpPr>
        <xdr:cNvPr id="704" name="直線コネクタ 703"/>
        <xdr:cNvCxnSpPr/>
      </xdr:nvCxnSpPr>
      <xdr:spPr>
        <a:xfrm flipV="1">
          <a:off x="12814300" y="16023808"/>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5" name="フローチャート: 判断 704"/>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06" name="テキスト ボックス 705"/>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07" name="フローチャート: 判断 706"/>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08" name="テキスト ボックス 707"/>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102485</xdr:rowOff>
    </xdr:from>
    <xdr:to>
      <xdr:col>85</xdr:col>
      <xdr:colOff>177800</xdr:colOff>
      <xdr:row>93</xdr:row>
      <xdr:rowOff>32635</xdr:rowOff>
    </xdr:to>
    <xdr:sp macro="" textlink="">
      <xdr:nvSpPr>
        <xdr:cNvPr id="714" name="楕円 713"/>
        <xdr:cNvSpPr/>
      </xdr:nvSpPr>
      <xdr:spPr>
        <a:xfrm>
          <a:off x="16268700" y="15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125362</xdr:rowOff>
    </xdr:from>
    <xdr:ext cx="534377" cy="259045"/>
    <xdr:sp macro="" textlink="">
      <xdr:nvSpPr>
        <xdr:cNvPr id="715" name="公債費該当値テキスト"/>
        <xdr:cNvSpPr txBox="1"/>
      </xdr:nvSpPr>
      <xdr:spPr>
        <a:xfrm>
          <a:off x="16370300" y="157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124431</xdr:rowOff>
    </xdr:from>
    <xdr:to>
      <xdr:col>81</xdr:col>
      <xdr:colOff>101600</xdr:colOff>
      <xdr:row>93</xdr:row>
      <xdr:rowOff>54581</xdr:rowOff>
    </xdr:to>
    <xdr:sp macro="" textlink="">
      <xdr:nvSpPr>
        <xdr:cNvPr id="716" name="楕円 715"/>
        <xdr:cNvSpPr/>
      </xdr:nvSpPr>
      <xdr:spPr>
        <a:xfrm>
          <a:off x="15430500" y="158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71108</xdr:rowOff>
    </xdr:from>
    <xdr:ext cx="534377" cy="259045"/>
    <xdr:sp macro="" textlink="">
      <xdr:nvSpPr>
        <xdr:cNvPr id="717" name="テキスト ボックス 716"/>
        <xdr:cNvSpPr txBox="1"/>
      </xdr:nvSpPr>
      <xdr:spPr>
        <a:xfrm>
          <a:off x="15214111" y="1567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170413</xdr:rowOff>
    </xdr:from>
    <xdr:to>
      <xdr:col>76</xdr:col>
      <xdr:colOff>165100</xdr:colOff>
      <xdr:row>93</xdr:row>
      <xdr:rowOff>100563</xdr:rowOff>
    </xdr:to>
    <xdr:sp macro="" textlink="">
      <xdr:nvSpPr>
        <xdr:cNvPr id="718" name="楕円 717"/>
        <xdr:cNvSpPr/>
      </xdr:nvSpPr>
      <xdr:spPr>
        <a:xfrm>
          <a:off x="14541500" y="159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117090</xdr:rowOff>
    </xdr:from>
    <xdr:ext cx="534377" cy="259045"/>
    <xdr:sp macro="" textlink="">
      <xdr:nvSpPr>
        <xdr:cNvPr id="719" name="テキスト ボックス 718"/>
        <xdr:cNvSpPr txBox="1"/>
      </xdr:nvSpPr>
      <xdr:spPr>
        <a:xfrm>
          <a:off x="14325111" y="157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28158</xdr:rowOff>
    </xdr:from>
    <xdr:to>
      <xdr:col>72</xdr:col>
      <xdr:colOff>38100</xdr:colOff>
      <xdr:row>93</xdr:row>
      <xdr:rowOff>129758</xdr:rowOff>
    </xdr:to>
    <xdr:sp macro="" textlink="">
      <xdr:nvSpPr>
        <xdr:cNvPr id="720" name="楕円 719"/>
        <xdr:cNvSpPr/>
      </xdr:nvSpPr>
      <xdr:spPr>
        <a:xfrm>
          <a:off x="13652500" y="159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146285</xdr:rowOff>
    </xdr:from>
    <xdr:ext cx="534377" cy="259045"/>
    <xdr:sp macro="" textlink="">
      <xdr:nvSpPr>
        <xdr:cNvPr id="721" name="テキスト ボックス 720"/>
        <xdr:cNvSpPr txBox="1"/>
      </xdr:nvSpPr>
      <xdr:spPr>
        <a:xfrm>
          <a:off x="13436111" y="157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45565</xdr:rowOff>
    </xdr:from>
    <xdr:to>
      <xdr:col>67</xdr:col>
      <xdr:colOff>101600</xdr:colOff>
      <xdr:row>93</xdr:row>
      <xdr:rowOff>147165</xdr:rowOff>
    </xdr:to>
    <xdr:sp macro="" textlink="">
      <xdr:nvSpPr>
        <xdr:cNvPr id="722" name="楕円 721"/>
        <xdr:cNvSpPr/>
      </xdr:nvSpPr>
      <xdr:spPr>
        <a:xfrm>
          <a:off x="12763500" y="159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163692</xdr:rowOff>
    </xdr:from>
    <xdr:ext cx="534377" cy="259045"/>
    <xdr:sp macro="" textlink="">
      <xdr:nvSpPr>
        <xdr:cNvPr id="723" name="テキスト ボックス 722"/>
        <xdr:cNvSpPr txBox="1"/>
      </xdr:nvSpPr>
      <xdr:spPr>
        <a:xfrm>
          <a:off x="12547111" y="157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7" name="直線コネクタ 746"/>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0"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1" name="直線コネクタ 750"/>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3"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4" name="フローチャート: 判断 75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6" name="フローチャート: 判断 755"/>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7" name="テキスト ボックス 756"/>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9" name="フローチャート: 判断 758"/>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0" name="テキスト ボックス 759"/>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2" name="フローチャート: 判断 761"/>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3" name="テキスト ボックス 762"/>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4" name="フローチャート: 判断 763"/>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5" name="テキスト ボックス 764"/>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類似団体平均、三重県平均を上回っているのは、商工費及び土木費及び公債費で、土木費は、中心市街地整備の増額によるものである。</a:t>
          </a:r>
        </a:p>
        <a:p>
          <a:r>
            <a:rPr kumimoji="1" lang="ja-JP" altLang="en-US" sz="1300">
              <a:latin typeface="ＭＳ Ｐゴシック" panose="020B0600070205080204" pitchFamily="50" charset="-128"/>
              <a:ea typeface="ＭＳ Ｐゴシック" panose="020B0600070205080204" pitchFamily="50" charset="-128"/>
            </a:rPr>
            <a:t>次年度以降も統合校整備等の大型建設事業によるコスト増が見込まれるため、より一層の歳出抑制に努める。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財政調整基金は</a:t>
          </a:r>
          <a:r>
            <a:rPr lang="en-US" altLang="ja-JP" sz="1300" b="0" i="0" baseline="0">
              <a:solidFill>
                <a:schemeClr val="dk1"/>
              </a:solidFill>
              <a:effectLst/>
              <a:latin typeface="+mn-lt"/>
              <a:ea typeface="+mn-ea"/>
              <a:cs typeface="+mn-cs"/>
            </a:rPr>
            <a:t>H18</a:t>
          </a:r>
          <a:r>
            <a:rPr lang="ja-JP" altLang="ja-JP" sz="1300" b="0" i="0" baseline="0">
              <a:solidFill>
                <a:schemeClr val="dk1"/>
              </a:solidFill>
              <a:effectLst/>
              <a:latin typeface="+mn-lt"/>
              <a:ea typeface="+mn-ea"/>
              <a:cs typeface="+mn-cs"/>
            </a:rPr>
            <a:t>年度以降は取り崩しせず積み立ててきたが、</a:t>
          </a:r>
          <a:r>
            <a:rPr lang="en-US" altLang="ja-JP" sz="1300" b="0" i="0" baseline="0">
              <a:solidFill>
                <a:schemeClr val="dk1"/>
              </a:solidFill>
              <a:effectLst/>
              <a:latin typeface="+mn-lt"/>
              <a:ea typeface="+mn-ea"/>
              <a:cs typeface="+mn-cs"/>
            </a:rPr>
            <a:t>H30</a:t>
          </a:r>
          <a:r>
            <a:rPr lang="ja-JP" altLang="en-US" sz="1300" b="0" i="0" baseline="0">
              <a:solidFill>
                <a:schemeClr val="dk1"/>
              </a:solidFill>
              <a:effectLst/>
              <a:latin typeface="+mn-lt"/>
              <a:ea typeface="+mn-ea"/>
              <a:cs typeface="+mn-cs"/>
            </a:rPr>
            <a:t>年度に続き、</a:t>
          </a:r>
          <a:r>
            <a:rPr lang="en-US" altLang="ja-JP" sz="1300" b="0" i="0" baseline="0">
              <a:solidFill>
                <a:schemeClr val="dk1"/>
              </a:solidFill>
              <a:effectLst/>
              <a:latin typeface="+mn-lt"/>
              <a:ea typeface="+mn-ea"/>
              <a:cs typeface="+mn-cs"/>
            </a:rPr>
            <a:t>R1</a:t>
          </a:r>
          <a:r>
            <a:rPr lang="ja-JP" altLang="en-US" sz="1300" b="0" i="0" baseline="0">
              <a:solidFill>
                <a:schemeClr val="dk1"/>
              </a:solidFill>
              <a:effectLst/>
              <a:latin typeface="+mn-lt"/>
              <a:ea typeface="+mn-ea"/>
              <a:cs typeface="+mn-cs"/>
            </a:rPr>
            <a:t>年度も</a:t>
          </a:r>
          <a:r>
            <a:rPr lang="ja-JP" altLang="ja-JP" sz="1300" b="0" i="0" baseline="0">
              <a:solidFill>
                <a:schemeClr val="dk1"/>
              </a:solidFill>
              <a:effectLst/>
              <a:latin typeface="+mn-lt"/>
              <a:ea typeface="+mn-ea"/>
              <a:cs typeface="+mn-cs"/>
            </a:rPr>
            <a:t>一部取り崩した。</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実質単年度収支は前年度から</a:t>
          </a:r>
          <a:r>
            <a:rPr lang="en-US" altLang="ja-JP" sz="1300" b="0" i="0" baseline="0">
              <a:solidFill>
                <a:schemeClr val="dk1"/>
              </a:solidFill>
              <a:effectLst/>
              <a:latin typeface="+mn-lt"/>
              <a:ea typeface="+mn-ea"/>
              <a:cs typeface="+mn-cs"/>
            </a:rPr>
            <a:t>3.21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年続けてのマイナスとなっている。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病院事業会計については、一般会計からの繰出金により資金不足は発生していないが、今後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新病院の建設に伴う公債費負担が大きくなることから、更なる経営改善を進める必要がある。</a:t>
          </a:r>
          <a:endParaRPr lang="ja-JP" altLang="ja-JP" sz="1300">
            <a:effectLst/>
          </a:endParaRPr>
        </a:p>
        <a:p>
          <a:r>
            <a:rPr kumimoji="1" lang="ja-JP" altLang="ja-JP" sz="1300">
              <a:solidFill>
                <a:schemeClr val="dk1"/>
              </a:solidFill>
              <a:effectLst/>
              <a:latin typeface="+mn-lt"/>
              <a:ea typeface="+mn-ea"/>
              <a:cs typeface="+mn-cs"/>
            </a:rPr>
            <a:t>　その他の会計については黒字で推移はしているが、健全な財政状況を維持するため、長期的な視点に立ち事業の推進を図る。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50676233</v>
      </c>
      <c r="BO4" s="462"/>
      <c r="BP4" s="462"/>
      <c r="BQ4" s="462"/>
      <c r="BR4" s="462"/>
      <c r="BS4" s="462"/>
      <c r="BT4" s="462"/>
      <c r="BU4" s="463"/>
      <c r="BV4" s="461">
        <v>56058756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1.2</v>
      </c>
      <c r="CU4" s="646"/>
      <c r="CV4" s="646"/>
      <c r="CW4" s="646"/>
      <c r="CX4" s="646"/>
      <c r="CY4" s="646"/>
      <c r="CZ4" s="646"/>
      <c r="DA4" s="647"/>
      <c r="DB4" s="645">
        <v>1.4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50140146</v>
      </c>
      <c r="BO5" s="467"/>
      <c r="BP5" s="467"/>
      <c r="BQ5" s="467"/>
      <c r="BR5" s="467"/>
      <c r="BS5" s="467"/>
      <c r="BT5" s="467"/>
      <c r="BU5" s="468"/>
      <c r="BV5" s="466">
        <v>55399992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93.4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536087</v>
      </c>
      <c r="BO6" s="467"/>
      <c r="BP6" s="467"/>
      <c r="BQ6" s="467"/>
      <c r="BR6" s="467"/>
      <c r="BS6" s="467"/>
      <c r="BT6" s="467"/>
      <c r="BU6" s="468"/>
      <c r="BV6" s="466">
        <v>658764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99.5</v>
      </c>
      <c r="CU6" s="620"/>
      <c r="CV6" s="620"/>
      <c r="CW6" s="620"/>
      <c r="CX6" s="620"/>
      <c r="CY6" s="620"/>
      <c r="CZ6" s="620"/>
      <c r="DA6" s="621"/>
      <c r="DB6" s="619">
        <v>99.8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176785</v>
      </c>
      <c r="BO7" s="467"/>
      <c r="BP7" s="467"/>
      <c r="BQ7" s="467"/>
      <c r="BR7" s="467"/>
      <c r="BS7" s="467"/>
      <c r="BT7" s="467"/>
      <c r="BU7" s="468"/>
      <c r="BV7" s="466">
        <v>238986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29873524</v>
      </c>
      <c r="CU7" s="467"/>
      <c r="CV7" s="467"/>
      <c r="CW7" s="467"/>
      <c r="CX7" s="467"/>
      <c r="CY7" s="467"/>
      <c r="CZ7" s="467"/>
      <c r="DA7" s="468"/>
      <c r="DB7" s="466">
        <v>29948897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359302</v>
      </c>
      <c r="BO8" s="467"/>
      <c r="BP8" s="467"/>
      <c r="BQ8" s="467"/>
      <c r="BR8" s="467"/>
      <c r="BS8" s="467"/>
      <c r="BT8" s="467"/>
      <c r="BU8" s="468"/>
      <c r="BV8" s="466">
        <v>419778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0.61</v>
      </c>
      <c r="CU8" s="580"/>
      <c r="CV8" s="580"/>
      <c r="CW8" s="580"/>
      <c r="CX8" s="580"/>
      <c r="CY8" s="580"/>
      <c r="CZ8" s="580"/>
      <c r="DA8" s="581"/>
      <c r="DB8" s="579">
        <v>0.61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127817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-60476</v>
      </c>
      <c r="BO9" s="467"/>
      <c r="BP9" s="467"/>
      <c r="BQ9" s="467"/>
      <c r="BR9" s="467"/>
      <c r="BS9" s="467"/>
      <c r="BT9" s="467"/>
      <c r="BU9" s="468"/>
      <c r="BV9" s="466">
        <v>-29604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15.6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130271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81723</v>
      </c>
      <c r="BO10" s="467"/>
      <c r="BP10" s="467"/>
      <c r="BQ10" s="467"/>
      <c r="BR10" s="467"/>
      <c r="BS10" s="467"/>
      <c r="BT10" s="467"/>
      <c r="BU10" s="468"/>
      <c r="BV10" s="466">
        <v>25942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125462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93</v>
      </c>
      <c r="AV12" s="524"/>
      <c r="AW12" s="524"/>
      <c r="AX12" s="524"/>
      <c r="AY12" s="446" t="s">
        <v>136</v>
      </c>
      <c r="AZ12" s="447"/>
      <c r="BA12" s="447"/>
      <c r="BB12" s="447"/>
      <c r="BC12" s="447"/>
      <c r="BD12" s="447"/>
      <c r="BE12" s="447"/>
      <c r="BF12" s="447"/>
      <c r="BG12" s="447"/>
      <c r="BH12" s="447"/>
      <c r="BI12" s="447"/>
      <c r="BJ12" s="447"/>
      <c r="BK12" s="447"/>
      <c r="BL12" s="447"/>
      <c r="BM12" s="448"/>
      <c r="BN12" s="466">
        <v>1360000</v>
      </c>
      <c r="BO12" s="467"/>
      <c r="BP12" s="467"/>
      <c r="BQ12" s="467"/>
      <c r="BR12" s="467"/>
      <c r="BS12" s="467"/>
      <c r="BT12" s="467"/>
      <c r="BU12" s="468"/>
      <c r="BV12" s="466">
        <v>2300000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124367</v>
      </c>
      <c r="S13" s="570"/>
      <c r="T13" s="570"/>
      <c r="U13" s="570"/>
      <c r="V13" s="571"/>
      <c r="W13" s="557" t="s">
        <v>139</v>
      </c>
      <c r="X13" s="479"/>
      <c r="Y13" s="479"/>
      <c r="Z13" s="479"/>
      <c r="AA13" s="479"/>
      <c r="AB13" s="480"/>
      <c r="AC13" s="442">
        <v>1622</v>
      </c>
      <c r="AD13" s="443"/>
      <c r="AE13" s="443"/>
      <c r="AF13" s="443"/>
      <c r="AG13" s="444"/>
      <c r="AH13" s="442">
        <v>1896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-1338753</v>
      </c>
      <c r="BO13" s="467"/>
      <c r="BP13" s="467"/>
      <c r="BQ13" s="467"/>
      <c r="BR13" s="467"/>
      <c r="BS13" s="467"/>
      <c r="BT13" s="467"/>
      <c r="BU13" s="468"/>
      <c r="BV13" s="466">
        <v>-2303662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3.9</v>
      </c>
      <c r="CU13" s="437"/>
      <c r="CV13" s="437"/>
      <c r="CW13" s="437"/>
      <c r="CX13" s="437"/>
      <c r="CY13" s="437"/>
      <c r="CZ13" s="437"/>
      <c r="DA13" s="438"/>
      <c r="DB13" s="436">
        <v>3.8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126573</v>
      </c>
      <c r="S14" s="570"/>
      <c r="T14" s="570"/>
      <c r="U14" s="570"/>
      <c r="V14" s="571"/>
      <c r="W14" s="572"/>
      <c r="X14" s="482"/>
      <c r="Y14" s="482"/>
      <c r="Z14" s="482"/>
      <c r="AA14" s="482"/>
      <c r="AB14" s="483"/>
      <c r="AC14" s="562">
        <v>2.7</v>
      </c>
      <c r="AD14" s="563"/>
      <c r="AE14" s="563"/>
      <c r="AF14" s="563"/>
      <c r="AG14" s="564"/>
      <c r="AH14" s="562">
        <v>3.2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125638</v>
      </c>
      <c r="S15" s="570"/>
      <c r="T15" s="570"/>
      <c r="U15" s="570"/>
      <c r="V15" s="571"/>
      <c r="W15" s="557" t="s">
        <v>147</v>
      </c>
      <c r="X15" s="479"/>
      <c r="Y15" s="479"/>
      <c r="Z15" s="479"/>
      <c r="AA15" s="479"/>
      <c r="AB15" s="480"/>
      <c r="AC15" s="442">
        <v>15939</v>
      </c>
      <c r="AD15" s="443"/>
      <c r="AE15" s="443"/>
      <c r="AF15" s="443"/>
      <c r="AG15" s="444"/>
      <c r="AH15" s="442">
        <v>16752</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14399337</v>
      </c>
      <c r="BO15" s="462"/>
      <c r="BP15" s="462"/>
      <c r="BQ15" s="462"/>
      <c r="BR15" s="462"/>
      <c r="BS15" s="462"/>
      <c r="BT15" s="462"/>
      <c r="BU15" s="463"/>
      <c r="BV15" s="461">
        <v>14375067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26.9</v>
      </c>
      <c r="AD16" s="563"/>
      <c r="AE16" s="563"/>
      <c r="AF16" s="563"/>
      <c r="AG16" s="564"/>
      <c r="AH16" s="562">
        <v>28.1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23918481</v>
      </c>
      <c r="BO16" s="467"/>
      <c r="BP16" s="467"/>
      <c r="BQ16" s="467"/>
      <c r="BR16" s="467"/>
      <c r="BS16" s="467"/>
      <c r="BT16" s="467"/>
      <c r="BU16" s="468"/>
      <c r="BV16" s="466">
        <v>23393533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41702</v>
      </c>
      <c r="AD17" s="443"/>
      <c r="AE17" s="443"/>
      <c r="AF17" s="443"/>
      <c r="AG17" s="444"/>
      <c r="AH17" s="442">
        <v>40912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18374234</v>
      </c>
      <c r="BO17" s="467"/>
      <c r="BP17" s="467"/>
      <c r="BQ17" s="467"/>
      <c r="BR17" s="467"/>
      <c r="BS17" s="467"/>
      <c r="BT17" s="467"/>
      <c r="BU17" s="468"/>
      <c r="BV17" s="466">
        <v>18355150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208.35</v>
      </c>
      <c r="M18" s="531"/>
      <c r="N18" s="531"/>
      <c r="O18" s="531"/>
      <c r="P18" s="531"/>
      <c r="Q18" s="531"/>
      <c r="R18" s="532"/>
      <c r="S18" s="532"/>
      <c r="T18" s="532"/>
      <c r="U18" s="532"/>
      <c r="V18" s="533"/>
      <c r="W18" s="547"/>
      <c r="X18" s="548"/>
      <c r="Y18" s="548"/>
      <c r="Z18" s="548"/>
      <c r="AA18" s="548"/>
      <c r="AB18" s="558"/>
      <c r="AC18" s="430">
        <v>70.400000000000006</v>
      </c>
      <c r="AD18" s="431"/>
      <c r="AE18" s="431"/>
      <c r="AF18" s="431"/>
      <c r="AG18" s="534"/>
      <c r="AH18" s="430">
        <v>68.7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28693252</v>
      </c>
      <c r="BO18" s="467"/>
      <c r="BP18" s="467"/>
      <c r="BQ18" s="467"/>
      <c r="BR18" s="467"/>
      <c r="BS18" s="467"/>
      <c r="BT18" s="467"/>
      <c r="BU18" s="468"/>
      <c r="BV18" s="466">
        <v>28472377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613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34775823</v>
      </c>
      <c r="BO19" s="467"/>
      <c r="BP19" s="467"/>
      <c r="BQ19" s="467"/>
      <c r="BR19" s="467"/>
      <c r="BS19" s="467"/>
      <c r="BT19" s="467"/>
      <c r="BU19" s="468"/>
      <c r="BV19" s="466">
        <v>35886628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50938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57121674</v>
      </c>
      <c r="BO23" s="467"/>
      <c r="BP23" s="467"/>
      <c r="BQ23" s="467"/>
      <c r="BR23" s="467"/>
      <c r="BS23" s="467"/>
      <c r="BT23" s="467"/>
      <c r="BU23" s="468"/>
      <c r="BV23" s="466">
        <v>57573996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10060</v>
      </c>
      <c r="R24" s="443"/>
      <c r="S24" s="443"/>
      <c r="T24" s="443"/>
      <c r="U24" s="443"/>
      <c r="V24" s="444"/>
      <c r="W24" s="508"/>
      <c r="X24" s="499"/>
      <c r="Y24" s="500"/>
      <c r="Z24" s="439" t="s">
        <v>171</v>
      </c>
      <c r="AA24" s="440"/>
      <c r="AB24" s="440"/>
      <c r="AC24" s="440"/>
      <c r="AD24" s="440"/>
      <c r="AE24" s="440"/>
      <c r="AF24" s="440"/>
      <c r="AG24" s="441"/>
      <c r="AH24" s="442">
        <v>984</v>
      </c>
      <c r="AI24" s="443"/>
      <c r="AJ24" s="443"/>
      <c r="AK24" s="443"/>
      <c r="AL24" s="444"/>
      <c r="AM24" s="442">
        <v>3043512</v>
      </c>
      <c r="AN24" s="443"/>
      <c r="AO24" s="443"/>
      <c r="AP24" s="443"/>
      <c r="AQ24" s="443"/>
      <c r="AR24" s="444"/>
      <c r="AS24" s="442">
        <v>3093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36394419</v>
      </c>
      <c r="BO24" s="467"/>
      <c r="BP24" s="467"/>
      <c r="BQ24" s="467"/>
      <c r="BR24" s="467"/>
      <c r="BS24" s="467"/>
      <c r="BT24" s="467"/>
      <c r="BU24" s="468"/>
      <c r="BV24" s="466">
        <v>36142429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7800</v>
      </c>
      <c r="R25" s="443"/>
      <c r="S25" s="443"/>
      <c r="T25" s="443"/>
      <c r="U25" s="443"/>
      <c r="V25" s="444"/>
      <c r="W25" s="508"/>
      <c r="X25" s="499"/>
      <c r="Y25" s="500"/>
      <c r="Z25" s="439" t="s">
        <v>174</v>
      </c>
      <c r="AA25" s="440"/>
      <c r="AB25" s="440"/>
      <c r="AC25" s="440"/>
      <c r="AD25" s="440"/>
      <c r="AE25" s="440"/>
      <c r="AF25" s="440"/>
      <c r="AG25" s="441"/>
      <c r="AH25" s="442">
        <v>198</v>
      </c>
      <c r="AI25" s="443"/>
      <c r="AJ25" s="443"/>
      <c r="AK25" s="443"/>
      <c r="AL25" s="444"/>
      <c r="AM25" s="442">
        <v>586080</v>
      </c>
      <c r="AN25" s="443"/>
      <c r="AO25" s="443"/>
      <c r="AP25" s="443"/>
      <c r="AQ25" s="443"/>
      <c r="AR25" s="444"/>
      <c r="AS25" s="442">
        <v>2960</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4356559</v>
      </c>
      <c r="BO25" s="462"/>
      <c r="BP25" s="462"/>
      <c r="BQ25" s="462"/>
      <c r="BR25" s="462"/>
      <c r="BS25" s="462"/>
      <c r="BT25" s="462"/>
      <c r="BU25" s="463"/>
      <c r="BV25" s="461">
        <v>5190272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6780</v>
      </c>
      <c r="R26" s="443"/>
      <c r="S26" s="443"/>
      <c r="T26" s="443"/>
      <c r="U26" s="443"/>
      <c r="V26" s="444"/>
      <c r="W26" s="508"/>
      <c r="X26" s="499"/>
      <c r="Y26" s="500"/>
      <c r="Z26" s="439" t="s">
        <v>177</v>
      </c>
      <c r="AA26" s="521"/>
      <c r="AB26" s="521"/>
      <c r="AC26" s="521"/>
      <c r="AD26" s="521"/>
      <c r="AE26" s="521"/>
      <c r="AF26" s="521"/>
      <c r="AG26" s="522"/>
      <c r="AH26" s="442">
        <v>97</v>
      </c>
      <c r="AI26" s="443"/>
      <c r="AJ26" s="443"/>
      <c r="AK26" s="443"/>
      <c r="AL26" s="444"/>
      <c r="AM26" s="442">
        <v>300797</v>
      </c>
      <c r="AN26" s="443"/>
      <c r="AO26" s="443"/>
      <c r="AP26" s="443"/>
      <c r="AQ26" s="443"/>
      <c r="AR26" s="444"/>
      <c r="AS26" s="442">
        <v>3101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5640</v>
      </c>
      <c r="R27" s="443"/>
      <c r="S27" s="443"/>
      <c r="T27" s="443"/>
      <c r="U27" s="443"/>
      <c r="V27" s="444"/>
      <c r="W27" s="508"/>
      <c r="X27" s="499"/>
      <c r="Y27" s="500"/>
      <c r="Z27" s="439" t="s">
        <v>181</v>
      </c>
      <c r="AA27" s="440"/>
      <c r="AB27" s="440"/>
      <c r="AC27" s="440"/>
      <c r="AD27" s="440"/>
      <c r="AE27" s="440"/>
      <c r="AF27" s="440"/>
      <c r="AG27" s="441"/>
      <c r="AH27" s="442">
        <v>31</v>
      </c>
      <c r="AI27" s="443"/>
      <c r="AJ27" s="443"/>
      <c r="AK27" s="443"/>
      <c r="AL27" s="444"/>
      <c r="AM27" s="442">
        <v>101674</v>
      </c>
      <c r="AN27" s="443"/>
      <c r="AO27" s="443"/>
      <c r="AP27" s="443"/>
      <c r="AQ27" s="443"/>
      <c r="AR27" s="444"/>
      <c r="AS27" s="442">
        <v>3280</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2019483</v>
      </c>
      <c r="BO27" s="470"/>
      <c r="BP27" s="470"/>
      <c r="BQ27" s="470"/>
      <c r="BR27" s="470"/>
      <c r="BS27" s="470"/>
      <c r="BT27" s="470"/>
      <c r="BU27" s="471"/>
      <c r="BV27" s="469">
        <v>2014343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5060</v>
      </c>
      <c r="R28" s="443"/>
      <c r="S28" s="443"/>
      <c r="T28" s="443"/>
      <c r="U28" s="443"/>
      <c r="V28" s="444"/>
      <c r="W28" s="508"/>
      <c r="X28" s="499"/>
      <c r="Y28" s="500"/>
      <c r="Z28" s="439" t="s">
        <v>184</v>
      </c>
      <c r="AA28" s="440"/>
      <c r="AB28" s="440"/>
      <c r="AC28" s="440"/>
      <c r="AD28" s="440"/>
      <c r="AE28" s="440"/>
      <c r="AF28" s="440"/>
      <c r="AG28" s="441"/>
      <c r="AH28" s="442" t="s">
        <v>179</v>
      </c>
      <c r="AI28" s="443"/>
      <c r="AJ28" s="443"/>
      <c r="AK28" s="443"/>
      <c r="AL28" s="444"/>
      <c r="AM28" s="442" t="s">
        <v>129</v>
      </c>
      <c r="AN28" s="443"/>
      <c r="AO28" s="443"/>
      <c r="AP28" s="443"/>
      <c r="AQ28" s="443"/>
      <c r="AR28" s="444"/>
      <c r="AS28" s="442" t="s">
        <v>179</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11805473</v>
      </c>
      <c r="BO28" s="462"/>
      <c r="BP28" s="462"/>
      <c r="BQ28" s="462"/>
      <c r="BR28" s="462"/>
      <c r="BS28" s="462"/>
      <c r="BT28" s="462"/>
      <c r="BU28" s="463"/>
      <c r="BV28" s="461">
        <v>12873750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24</v>
      </c>
      <c r="M29" s="443"/>
      <c r="N29" s="443"/>
      <c r="O29" s="443"/>
      <c r="P29" s="444"/>
      <c r="Q29" s="442">
        <v>4480</v>
      </c>
      <c r="R29" s="443"/>
      <c r="S29" s="443"/>
      <c r="T29" s="443"/>
      <c r="U29" s="443"/>
      <c r="V29" s="444"/>
      <c r="W29" s="509"/>
      <c r="X29" s="510"/>
      <c r="Y29" s="511"/>
      <c r="Z29" s="439" t="s">
        <v>187</v>
      </c>
      <c r="AA29" s="440"/>
      <c r="AB29" s="440"/>
      <c r="AC29" s="440"/>
      <c r="AD29" s="440"/>
      <c r="AE29" s="440"/>
      <c r="AF29" s="440"/>
      <c r="AG29" s="441"/>
      <c r="AH29" s="442">
        <v>1015</v>
      </c>
      <c r="AI29" s="443"/>
      <c r="AJ29" s="443"/>
      <c r="AK29" s="443"/>
      <c r="AL29" s="444"/>
      <c r="AM29" s="442">
        <v>3145186</v>
      </c>
      <c r="AN29" s="443"/>
      <c r="AO29" s="443"/>
      <c r="AP29" s="443"/>
      <c r="AQ29" s="443"/>
      <c r="AR29" s="444"/>
      <c r="AS29" s="442">
        <v>3099</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1171657</v>
      </c>
      <c r="BO29" s="467"/>
      <c r="BP29" s="467"/>
      <c r="BQ29" s="467"/>
      <c r="BR29" s="467"/>
      <c r="BS29" s="467"/>
      <c r="BT29" s="467"/>
      <c r="BU29" s="468"/>
      <c r="BV29" s="466">
        <v>1164385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6349717</v>
      </c>
      <c r="BO30" s="470"/>
      <c r="BP30" s="470"/>
      <c r="BQ30" s="470"/>
      <c r="BR30" s="470"/>
      <c r="BS30" s="470"/>
      <c r="BT30" s="470"/>
      <c r="BU30" s="471"/>
      <c r="BV30" s="469">
        <v>6685391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196</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わたらい老人福祉施設組合（一般会計）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伊勢志摩総合地方卸売市場</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わたらい老人福祉施設組合（特別養護老人ホーム高砂寮特別会計）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土地取得特別会計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介護保険特別会計(保険事業勘定)</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わたらい老人福祉施設組合（指定通所事業所高砂寮特別会計）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観光交通対策特別会計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わたらい老人福祉施設組合（特別養護老人ホーム真砂寮特別会計）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わたらい老人福祉施設組合（特別養護老人ホームわたらい緑清苑特別会計）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三重県市町総合事務組合（一般会計）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三重県市町総合事務組合（共同研修特別会計）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三重県市町総合事務組合（デジタル地図特別会計）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三重県市町総合事務組合（物品特別会計）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三重県市町総合事務組合（退職手当特別会計）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hBZR6kDs4XvOT2leHsnx+htAn/yFkZhnyyTgCYrLjszIkWCoppWTRoKuhPRhgf2Lrf0752QghpqeUKiLsTCiug==" saltValue="ELksgcDt+dTJVtY4TmqL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0" zoomScaleNormal="8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568</v>
      </c>
      <c r="D34" s="1248"/>
      <c r="E34" s="1249"/>
      <c r="F34" s="32">
        <v>9.99</v>
      </c>
      <c r="G34" s="33">
        <v>9.1199999999999992</v>
      </c>
      <c r="H34" s="33">
        <v>8.41</v>
      </c>
      <c r="I34" s="33">
        <v>6.26</v>
      </c>
      <c r="J34" s="34">
        <v>6.63</v>
      </c>
      <c r="K34" s="22"/>
      <c r="L34" s="22"/>
      <c r="M34" s="22"/>
      <c r="N34" s="22"/>
      <c r="O34" s="22"/>
      <c r="P34" s="22"/>
    </row>
    <row r="35" spans="1:16" ht="39" customHeight="1" x14ac:dyDescent="0.15">
      <c r="A35" s="22"/>
      <c r="B35" s="35"/>
      <c r="C35" s="1242" t="s">
        <v>569</v>
      </c>
      <c r="D35" s="1243"/>
      <c r="E35" s="1244"/>
      <c r="F35" s="36">
        <v>7.62</v>
      </c>
      <c r="G35" s="37">
        <v>7.64</v>
      </c>
      <c r="H35" s="37">
        <v>7.02</v>
      </c>
      <c r="I35" s="37">
        <v>6.07</v>
      </c>
      <c r="J35" s="38">
        <v>4.95</v>
      </c>
      <c r="K35" s="22"/>
      <c r="L35" s="22"/>
      <c r="M35" s="22"/>
      <c r="N35" s="22"/>
      <c r="O35" s="22"/>
      <c r="P35" s="22"/>
    </row>
    <row r="36" spans="1:16" ht="39" customHeight="1" x14ac:dyDescent="0.15">
      <c r="A36" s="22"/>
      <c r="B36" s="35"/>
      <c r="C36" s="1242" t="s">
        <v>570</v>
      </c>
      <c r="D36" s="1243"/>
      <c r="E36" s="1244"/>
      <c r="F36" s="36">
        <v>0.99</v>
      </c>
      <c r="G36" s="37">
        <v>1.55</v>
      </c>
      <c r="H36" s="37">
        <v>1.36</v>
      </c>
      <c r="I36" s="37">
        <v>0.44</v>
      </c>
      <c r="J36" s="38">
        <v>1.89</v>
      </c>
      <c r="K36" s="22"/>
      <c r="L36" s="22"/>
      <c r="M36" s="22"/>
      <c r="N36" s="22"/>
      <c r="O36" s="22"/>
      <c r="P36" s="22"/>
    </row>
    <row r="37" spans="1:16" ht="39" customHeight="1" x14ac:dyDescent="0.15">
      <c r="A37" s="22"/>
      <c r="B37" s="35"/>
      <c r="C37" s="1242" t="s">
        <v>571</v>
      </c>
      <c r="D37" s="1243"/>
      <c r="E37" s="1244"/>
      <c r="F37" s="36">
        <v>1.4</v>
      </c>
      <c r="G37" s="37">
        <v>1.5</v>
      </c>
      <c r="H37" s="37">
        <v>1.97</v>
      </c>
      <c r="I37" s="37">
        <v>1.91</v>
      </c>
      <c r="J37" s="38">
        <v>1.75</v>
      </c>
      <c r="K37" s="22"/>
      <c r="L37" s="22"/>
      <c r="M37" s="22"/>
      <c r="N37" s="22"/>
      <c r="O37" s="22"/>
      <c r="P37" s="22"/>
    </row>
    <row r="38" spans="1:16" ht="39" customHeight="1" x14ac:dyDescent="0.15">
      <c r="A38" s="22"/>
      <c r="B38" s="35"/>
      <c r="C38" s="1242" t="s">
        <v>572</v>
      </c>
      <c r="D38" s="1243"/>
      <c r="E38" s="1244"/>
      <c r="F38" s="36">
        <v>6.73</v>
      </c>
      <c r="G38" s="37">
        <v>2.9</v>
      </c>
      <c r="H38" s="37">
        <v>1.5</v>
      </c>
      <c r="I38" s="37">
        <v>1.39</v>
      </c>
      <c r="J38" s="38">
        <v>1.19</v>
      </c>
      <c r="K38" s="22"/>
      <c r="L38" s="22"/>
      <c r="M38" s="22"/>
      <c r="N38" s="22"/>
      <c r="O38" s="22"/>
      <c r="P38" s="22"/>
    </row>
    <row r="39" spans="1:16" ht="39" customHeight="1" x14ac:dyDescent="0.15">
      <c r="A39" s="22"/>
      <c r="B39" s="35"/>
      <c r="C39" s="1242" t="s">
        <v>573</v>
      </c>
      <c r="D39" s="1243"/>
      <c r="E39" s="1244"/>
      <c r="F39" s="36">
        <v>1.24</v>
      </c>
      <c r="G39" s="37">
        <v>2.88</v>
      </c>
      <c r="H39" s="37">
        <v>0.87</v>
      </c>
      <c r="I39" s="37">
        <v>0.71</v>
      </c>
      <c r="J39" s="38">
        <v>0.77</v>
      </c>
      <c r="K39" s="22"/>
      <c r="L39" s="22"/>
      <c r="M39" s="22"/>
      <c r="N39" s="22"/>
      <c r="O39" s="22"/>
      <c r="P39" s="22"/>
    </row>
    <row r="40" spans="1:16" ht="39" customHeight="1" x14ac:dyDescent="0.15">
      <c r="A40" s="22"/>
      <c r="B40" s="35"/>
      <c r="C40" s="1242" t="s">
        <v>574</v>
      </c>
      <c r="D40" s="1243"/>
      <c r="E40" s="1244"/>
      <c r="F40" s="36">
        <v>0.14000000000000001</v>
      </c>
      <c r="G40" s="37">
        <v>0.16</v>
      </c>
      <c r="H40" s="37">
        <v>0.18</v>
      </c>
      <c r="I40" s="37">
        <v>0.25</v>
      </c>
      <c r="J40" s="38">
        <v>0.2</v>
      </c>
      <c r="K40" s="22"/>
      <c r="L40" s="22"/>
      <c r="M40" s="22"/>
      <c r="N40" s="22"/>
      <c r="O40" s="22"/>
      <c r="P40" s="22"/>
    </row>
    <row r="41" spans="1:16" ht="39" customHeight="1" x14ac:dyDescent="0.15">
      <c r="A41" s="22"/>
      <c r="B41" s="35"/>
      <c r="C41" s="1242" t="s">
        <v>575</v>
      </c>
      <c r="D41" s="1243"/>
      <c r="E41" s="1244"/>
      <c r="F41" s="36">
        <v>0.47</v>
      </c>
      <c r="G41" s="37">
        <v>0.28000000000000003</v>
      </c>
      <c r="H41" s="37">
        <v>0.13</v>
      </c>
      <c r="I41" s="37">
        <v>0.16</v>
      </c>
      <c r="J41" s="38">
        <v>0.09</v>
      </c>
      <c r="K41" s="22"/>
      <c r="L41" s="22"/>
      <c r="M41" s="22"/>
      <c r="N41" s="22"/>
      <c r="O41" s="22"/>
      <c r="P41" s="22"/>
    </row>
    <row r="42" spans="1:16" ht="39" customHeight="1" x14ac:dyDescent="0.15">
      <c r="A42" s="22"/>
      <c r="B42" s="39"/>
      <c r="C42" s="1242" t="s">
        <v>576</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577</v>
      </c>
      <c r="D43" s="1246"/>
      <c r="E43" s="1247"/>
      <c r="F43" s="41">
        <v>0</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gm96VLvHciwpxlH3V0fuiVZ1VdoD0mofJINzcjndJlm9CRm/Klm7wDBJVCyrrzMDYC3g3OvkWROnt+svH7HLg==" saltValue="zXbr6NrSERJBTnQ5KDov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28" zoomScale="80" zoomScaleNormal="80" zoomScaleSheetLayoutView="55" workbookViewId="0">
      <selection activeCell="E52" sqref="E52:J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5395</v>
      </c>
      <c r="L45" s="60">
        <v>5424</v>
      </c>
      <c r="M45" s="60">
        <v>5495</v>
      </c>
      <c r="N45" s="60">
        <v>5621</v>
      </c>
      <c r="O45" s="61">
        <v>5656</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14</v>
      </c>
      <c r="F48" s="1252"/>
      <c r="G48" s="1252"/>
      <c r="H48" s="1252"/>
      <c r="I48" s="1252"/>
      <c r="J48" s="1253"/>
      <c r="K48" s="63">
        <v>1405</v>
      </c>
      <c r="L48" s="64">
        <v>1458</v>
      </c>
      <c r="M48" s="64">
        <v>1592</v>
      </c>
      <c r="N48" s="64">
        <v>1598</v>
      </c>
      <c r="O48" s="65">
        <v>1625</v>
      </c>
      <c r="P48" s="48"/>
      <c r="Q48" s="48"/>
      <c r="R48" s="48"/>
      <c r="S48" s="48"/>
      <c r="T48" s="48"/>
      <c r="U48" s="48"/>
    </row>
    <row r="49" spans="1:21" ht="30.75" customHeight="1" x14ac:dyDescent="0.15">
      <c r="A49" s="48"/>
      <c r="B49" s="1270"/>
      <c r="C49" s="1271"/>
      <c r="D49" s="62"/>
      <c r="E49" s="1252" t="s">
        <v>15</v>
      </c>
      <c r="F49" s="1252"/>
      <c r="G49" s="1252"/>
      <c r="H49" s="1252"/>
      <c r="I49" s="1252"/>
      <c r="J49" s="1253"/>
      <c r="K49" s="63">
        <v>369</v>
      </c>
      <c r="L49" s="64">
        <v>342</v>
      </c>
      <c r="M49" s="64">
        <v>337</v>
      </c>
      <c r="N49" s="64">
        <v>255</v>
      </c>
      <c r="O49" s="65">
        <v>200</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6227</v>
      </c>
      <c r="L52" s="64">
        <v>6343</v>
      </c>
      <c r="M52" s="64">
        <v>6434</v>
      </c>
      <c r="N52" s="64">
        <v>6508</v>
      </c>
      <c r="O52" s="65">
        <v>6530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942</v>
      </c>
      <c r="L53" s="69">
        <v>881</v>
      </c>
      <c r="M53" s="69">
        <v>990</v>
      </c>
      <c r="N53" s="69">
        <v>966</v>
      </c>
      <c r="O53" s="70">
        <v>951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GGBMwBKNG795Hw7rB0fQHJ4b3ZtYa+TI9xhVCxy6ide65YwGzKtHnr/o9NKyvgctgR6F2BLvrEErtgffpwSwA==" saltValue="EafVvC0pffE1KEYkZ90D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SheetLayoutView="100" workbookViewId="0">
      <selection activeCell="M42" sqref="M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88" t="s">
        <v>29</v>
      </c>
      <c r="C41" s="1289"/>
      <c r="D41" s="102"/>
      <c r="E41" s="1290" t="s">
        <v>30</v>
      </c>
      <c r="F41" s="1290"/>
      <c r="G41" s="1290"/>
      <c r="H41" s="1291"/>
      <c r="I41" s="103">
        <v>51411</v>
      </c>
      <c r="J41" s="104">
        <v>52581</v>
      </c>
      <c r="K41" s="104">
        <v>53645</v>
      </c>
      <c r="L41" s="104">
        <v>57574</v>
      </c>
      <c r="M41" s="105">
        <v>57122</v>
      </c>
    </row>
    <row r="42" spans="2:13" ht="27.75" customHeight="1" x14ac:dyDescent="0.15">
      <c r="B42" s="1278"/>
      <c r="C42" s="1279"/>
      <c r="D42" s="106"/>
      <c r="E42" s="1282" t="s">
        <v>31</v>
      </c>
      <c r="F42" s="1282"/>
      <c r="G42" s="1282"/>
      <c r="H42" s="1283"/>
      <c r="I42" s="107" t="s">
        <v>516</v>
      </c>
      <c r="J42" s="108" t="s">
        <v>516</v>
      </c>
      <c r="K42" s="108" t="s">
        <v>516</v>
      </c>
      <c r="L42" s="108" t="s">
        <v>516</v>
      </c>
      <c r="M42" s="109" t="s">
        <v>516</v>
      </c>
    </row>
    <row r="43" spans="2:13" ht="27.75" customHeight="1" x14ac:dyDescent="0.15">
      <c r="B43" s="1278"/>
      <c r="C43" s="1279"/>
      <c r="D43" s="106"/>
      <c r="E43" s="1282" t="s">
        <v>32</v>
      </c>
      <c r="F43" s="1282"/>
      <c r="G43" s="1282"/>
      <c r="H43" s="1283"/>
      <c r="I43" s="107">
        <v>25443</v>
      </c>
      <c r="J43" s="108">
        <v>24790</v>
      </c>
      <c r="K43" s="108">
        <v>28886</v>
      </c>
      <c r="L43" s="108">
        <v>32946</v>
      </c>
      <c r="M43" s="109">
        <v>33435</v>
      </c>
    </row>
    <row r="44" spans="2:13" ht="27.75" customHeight="1" x14ac:dyDescent="0.15">
      <c r="B44" s="1278"/>
      <c r="C44" s="1279"/>
      <c r="D44" s="106"/>
      <c r="E44" s="1282" t="s">
        <v>33</v>
      </c>
      <c r="F44" s="1282"/>
      <c r="G44" s="1282"/>
      <c r="H44" s="1283"/>
      <c r="I44" s="107">
        <v>1857</v>
      </c>
      <c r="J44" s="108">
        <v>1521</v>
      </c>
      <c r="K44" s="108">
        <v>1197</v>
      </c>
      <c r="L44" s="108">
        <v>958</v>
      </c>
      <c r="M44" s="109">
        <v>794</v>
      </c>
    </row>
    <row r="45" spans="2:13" ht="27.75" customHeight="1" x14ac:dyDescent="0.15">
      <c r="B45" s="1278"/>
      <c r="C45" s="1279"/>
      <c r="D45" s="106"/>
      <c r="E45" s="1282" t="s">
        <v>34</v>
      </c>
      <c r="F45" s="1282"/>
      <c r="G45" s="1282"/>
      <c r="H45" s="1283"/>
      <c r="I45" s="107">
        <v>7455</v>
      </c>
      <c r="J45" s="108">
        <v>7177</v>
      </c>
      <c r="K45" s="108">
        <v>7329</v>
      </c>
      <c r="L45" s="108">
        <v>6993</v>
      </c>
      <c r="M45" s="109">
        <v>7138</v>
      </c>
    </row>
    <row r="46" spans="2:13" ht="27.75" customHeight="1" x14ac:dyDescent="0.15">
      <c r="B46" s="1278"/>
      <c r="C46" s="1279"/>
      <c r="D46" s="110"/>
      <c r="E46" s="1282" t="s">
        <v>35</v>
      </c>
      <c r="F46" s="1282"/>
      <c r="G46" s="1282"/>
      <c r="H46" s="1283"/>
      <c r="I46" s="107" t="s">
        <v>516</v>
      </c>
      <c r="J46" s="108" t="s">
        <v>516</v>
      </c>
      <c r="K46" s="108" t="s">
        <v>516</v>
      </c>
      <c r="L46" s="108" t="s">
        <v>516</v>
      </c>
      <c r="M46" s="109" t="s">
        <v>516</v>
      </c>
    </row>
    <row r="47" spans="2:13" ht="27.75" customHeight="1" x14ac:dyDescent="0.15">
      <c r="B47" s="1278"/>
      <c r="C47" s="1279"/>
      <c r="D47" s="111"/>
      <c r="E47" s="1292" t="s">
        <v>36</v>
      </c>
      <c r="F47" s="1293"/>
      <c r="G47" s="1293"/>
      <c r="H47" s="1294"/>
      <c r="I47" s="107" t="s">
        <v>516</v>
      </c>
      <c r="J47" s="108" t="s">
        <v>516</v>
      </c>
      <c r="K47" s="108" t="s">
        <v>516</v>
      </c>
      <c r="L47" s="108" t="s">
        <v>516</v>
      </c>
      <c r="M47" s="109" t="s">
        <v>516</v>
      </c>
    </row>
    <row r="48" spans="2:13" ht="27.75" customHeight="1" x14ac:dyDescent="0.15">
      <c r="B48" s="1278"/>
      <c r="C48" s="1279"/>
      <c r="D48" s="106"/>
      <c r="E48" s="1282" t="s">
        <v>37</v>
      </c>
      <c r="F48" s="1282"/>
      <c r="G48" s="1282"/>
      <c r="H48" s="1283"/>
      <c r="I48" s="107" t="s">
        <v>516</v>
      </c>
      <c r="J48" s="108" t="s">
        <v>516</v>
      </c>
      <c r="K48" s="108" t="s">
        <v>516</v>
      </c>
      <c r="L48" s="108" t="s">
        <v>516</v>
      </c>
      <c r="M48" s="109" t="s">
        <v>516</v>
      </c>
    </row>
    <row r="49" spans="2:13" ht="27.75" customHeight="1" x14ac:dyDescent="0.15">
      <c r="B49" s="1280"/>
      <c r="C49" s="1281"/>
      <c r="D49" s="106"/>
      <c r="E49" s="1282" t="s">
        <v>38</v>
      </c>
      <c r="F49" s="1282"/>
      <c r="G49" s="1282"/>
      <c r="H49" s="1283"/>
      <c r="I49" s="107" t="s">
        <v>516</v>
      </c>
      <c r="J49" s="108" t="s">
        <v>516</v>
      </c>
      <c r="K49" s="108" t="s">
        <v>516</v>
      </c>
      <c r="L49" s="108" t="s">
        <v>516</v>
      </c>
      <c r="M49" s="109" t="s">
        <v>516</v>
      </c>
    </row>
    <row r="50" spans="2:13" ht="27.75" customHeight="1" x14ac:dyDescent="0.15">
      <c r="B50" s="1276" t="s">
        <v>39</v>
      </c>
      <c r="C50" s="1277"/>
      <c r="D50" s="112"/>
      <c r="E50" s="1282" t="s">
        <v>40</v>
      </c>
      <c r="F50" s="1282"/>
      <c r="G50" s="1282"/>
      <c r="H50" s="1283"/>
      <c r="I50" s="107">
        <v>21264</v>
      </c>
      <c r="J50" s="108">
        <v>22454</v>
      </c>
      <c r="K50" s="108">
        <v>23811</v>
      </c>
      <c r="L50" s="108">
        <v>21642</v>
      </c>
      <c r="M50" s="109">
        <v>20522</v>
      </c>
    </row>
    <row r="51" spans="2:13" ht="27.75" customHeight="1" x14ac:dyDescent="0.15">
      <c r="B51" s="1278"/>
      <c r="C51" s="1279"/>
      <c r="D51" s="106"/>
      <c r="E51" s="1282" t="s">
        <v>41</v>
      </c>
      <c r="F51" s="1282"/>
      <c r="G51" s="1282"/>
      <c r="H51" s="1283"/>
      <c r="I51" s="107">
        <v>15776</v>
      </c>
      <c r="J51" s="108">
        <v>14158</v>
      </c>
      <c r="K51" s="108">
        <v>15801</v>
      </c>
      <c r="L51" s="108">
        <v>16027</v>
      </c>
      <c r="M51" s="109">
        <v>17083</v>
      </c>
    </row>
    <row r="52" spans="2:13" ht="27.75" customHeight="1" x14ac:dyDescent="0.15">
      <c r="B52" s="1280"/>
      <c r="C52" s="1281"/>
      <c r="D52" s="106"/>
      <c r="E52" s="1282" t="s">
        <v>42</v>
      </c>
      <c r="F52" s="1282"/>
      <c r="G52" s="1282"/>
      <c r="H52" s="1283"/>
      <c r="I52" s="107">
        <v>56415</v>
      </c>
      <c r="J52" s="108">
        <v>58369</v>
      </c>
      <c r="K52" s="108">
        <v>60036</v>
      </c>
      <c r="L52" s="108">
        <v>63252</v>
      </c>
      <c r="M52" s="109">
        <v>63184</v>
      </c>
    </row>
    <row r="53" spans="2:13" ht="27.75" customHeight="1" thickBot="1" x14ac:dyDescent="0.2">
      <c r="B53" s="1284" t="s">
        <v>43</v>
      </c>
      <c r="C53" s="1285"/>
      <c r="D53" s="113"/>
      <c r="E53" s="1286" t="s">
        <v>44</v>
      </c>
      <c r="F53" s="1286"/>
      <c r="G53" s="1286"/>
      <c r="H53" s="1287"/>
      <c r="I53" s="114">
        <v>-7288</v>
      </c>
      <c r="J53" s="115">
        <v>-8912</v>
      </c>
      <c r="K53" s="115">
        <v>-8591</v>
      </c>
      <c r="L53" s="115">
        <v>-2451</v>
      </c>
      <c r="M53" s="116">
        <v>-2299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BHs738pwtzZsxL5HShHTObtSKWBf0igyqlBcyp36VtYDE3+9LAXN+iM3+hVxmXCPW55uXV9h5b9msNATGhSiQ==" saltValue="PalY1qEfYylEkByYCL8A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9" zoomScaleNormal="10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47</v>
      </c>
      <c r="D55" s="1303"/>
      <c r="E55" s="1304"/>
      <c r="F55" s="128">
        <v>14918</v>
      </c>
      <c r="G55" s="128">
        <v>12874</v>
      </c>
      <c r="H55" s="129">
        <v>11805</v>
      </c>
    </row>
    <row r="56" spans="2:8" ht="52.5" customHeight="1" x14ac:dyDescent="0.15">
      <c r="B56" s="130"/>
      <c r="C56" s="1305" t="s">
        <v>48</v>
      </c>
      <c r="D56" s="1305"/>
      <c r="E56" s="1306"/>
      <c r="F56" s="131">
        <v>1164</v>
      </c>
      <c r="G56" s="131">
        <v>1164</v>
      </c>
      <c r="H56" s="132">
        <v>1172</v>
      </c>
    </row>
    <row r="57" spans="2:8" ht="53.25" customHeight="1" x14ac:dyDescent="0.15">
      <c r="B57" s="130"/>
      <c r="C57" s="1307" t="s">
        <v>49</v>
      </c>
      <c r="D57" s="1307"/>
      <c r="E57" s="1308"/>
      <c r="F57" s="133">
        <v>7019</v>
      </c>
      <c r="G57" s="133">
        <v>6685</v>
      </c>
      <c r="H57" s="134">
        <v>6350</v>
      </c>
    </row>
    <row r="58" spans="2:8" ht="45.75" customHeight="1" x14ac:dyDescent="0.15">
      <c r="B58" s="135"/>
      <c r="C58" s="1295" t="s">
        <v>606</v>
      </c>
      <c r="D58" s="1296"/>
      <c r="E58" s="1297"/>
      <c r="F58" s="136">
        <v>3442</v>
      </c>
      <c r="G58" s="136">
        <v>3215</v>
      </c>
      <c r="H58" s="137">
        <v>2915</v>
      </c>
    </row>
    <row r="59" spans="2:8" ht="45.75" customHeight="1" x14ac:dyDescent="0.15">
      <c r="B59" s="135"/>
      <c r="C59" s="1295" t="s">
        <v>607</v>
      </c>
      <c r="D59" s="1296"/>
      <c r="E59" s="1297"/>
      <c r="F59" s="136">
        <v>1628</v>
      </c>
      <c r="G59" s="136">
        <v>1535</v>
      </c>
      <c r="H59" s="137">
        <v>1486</v>
      </c>
    </row>
    <row r="60" spans="2:8" ht="45.75" customHeight="1" x14ac:dyDescent="0.15">
      <c r="B60" s="135"/>
      <c r="C60" s="1295" t="s">
        <v>608</v>
      </c>
      <c r="D60" s="1296"/>
      <c r="E60" s="1297"/>
      <c r="F60" s="136">
        <v>441</v>
      </c>
      <c r="G60" s="136">
        <v>443</v>
      </c>
      <c r="H60" s="137">
        <v>446</v>
      </c>
    </row>
    <row r="61" spans="2:8" ht="45.75" customHeight="1" x14ac:dyDescent="0.15">
      <c r="B61" s="135"/>
      <c r="C61" s="1295" t="s">
        <v>609</v>
      </c>
      <c r="D61" s="1296"/>
      <c r="E61" s="1297"/>
      <c r="F61" s="136">
        <v>435</v>
      </c>
      <c r="G61" s="136">
        <v>436</v>
      </c>
      <c r="H61" s="137">
        <v>437</v>
      </c>
    </row>
    <row r="62" spans="2:8" ht="45.75" customHeight="1" thickBot="1" x14ac:dyDescent="0.2">
      <c r="B62" s="138"/>
      <c r="C62" s="1298" t="s">
        <v>610</v>
      </c>
      <c r="D62" s="1299"/>
      <c r="E62" s="1300"/>
      <c r="F62" s="139">
        <v>415</v>
      </c>
      <c r="G62" s="139">
        <v>386</v>
      </c>
      <c r="H62" s="140">
        <v>359</v>
      </c>
    </row>
    <row r="63" spans="2:8" ht="52.5" customHeight="1" thickBot="1" x14ac:dyDescent="0.2">
      <c r="B63" s="141"/>
      <c r="C63" s="1301" t="s">
        <v>50</v>
      </c>
      <c r="D63" s="1301"/>
      <c r="E63" s="1302"/>
      <c r="F63" s="142">
        <v>23100</v>
      </c>
      <c r="G63" s="142">
        <v>20724</v>
      </c>
      <c r="H63" s="143">
        <v>19327</v>
      </c>
    </row>
    <row r="64" spans="2:8" ht="15" customHeight="1" x14ac:dyDescent="0.15"/>
  </sheetData>
  <sheetProtection algorithmName="SHA-512" hashValue="uipgWsjhX894TA0pVQ59TPHWVfxCHQgQcvp33279w0nW6QV2NxLfl2695/laPzN+yMWMu++721GLnYCDcX6t6A==" saltValue="yz1hMKqNXdinbmZK1sZV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9" zoomScale="85" zoomScaleNormal="85"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11">
        <v>55.2</v>
      </c>
      <c r="BQ53" s="1311"/>
      <c r="BR53" s="1311"/>
      <c r="BS53" s="1311"/>
      <c r="BT53" s="1311"/>
      <c r="BU53" s="1311"/>
      <c r="BV53" s="1311"/>
      <c r="BW53" s="1311"/>
      <c r="BX53" s="1311">
        <v>55.5</v>
      </c>
      <c r="BY53" s="1311"/>
      <c r="BZ53" s="1311"/>
      <c r="CA53" s="1311"/>
      <c r="CB53" s="1311"/>
      <c r="CC53" s="1311"/>
      <c r="CD53" s="1311"/>
      <c r="CE53" s="1311"/>
      <c r="CF53" s="1311">
        <v>57</v>
      </c>
      <c r="CG53" s="1311"/>
      <c r="CH53" s="1311"/>
      <c r="CI53" s="1311"/>
      <c r="CJ53" s="1311"/>
      <c r="CK53" s="1311"/>
      <c r="CL53" s="1311"/>
      <c r="CM53" s="1311"/>
      <c r="CN53" s="1311">
        <v>57.1</v>
      </c>
      <c r="CO53" s="1311"/>
      <c r="CP53" s="1311"/>
      <c r="CQ53" s="1311"/>
      <c r="CR53" s="1311"/>
      <c r="CS53" s="1311"/>
      <c r="CT53" s="1311"/>
      <c r="CU53" s="1311"/>
      <c r="CV53" s="1311">
        <v>58.6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622</v>
      </c>
      <c r="AO55" s="1315"/>
      <c r="AP55" s="1315"/>
      <c r="AQ55" s="1315"/>
      <c r="AR55" s="1315"/>
      <c r="AS55" s="1315"/>
      <c r="AT55" s="1315"/>
      <c r="AU55" s="1315"/>
      <c r="AV55" s="1315"/>
      <c r="AW55" s="1315"/>
      <c r="AX55" s="1315"/>
      <c r="AY55" s="1315"/>
      <c r="AZ55" s="1315"/>
      <c r="BA55" s="1315"/>
      <c r="BB55" s="1314" t="s">
        <v>620</v>
      </c>
      <c r="BC55" s="1314"/>
      <c r="BD55" s="1314"/>
      <c r="BE55" s="1314"/>
      <c r="BF55" s="1314"/>
      <c r="BG55" s="1314"/>
      <c r="BH55" s="1314"/>
      <c r="BI55" s="1314"/>
      <c r="BJ55" s="1314"/>
      <c r="BK55" s="1314"/>
      <c r="BL55" s="1314"/>
      <c r="BM55" s="1314"/>
      <c r="BN55" s="1314"/>
      <c r="BO55" s="1314"/>
      <c r="BP55" s="1311">
        <v>17.8</v>
      </c>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621</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625</v>
      </c>
      <c r="BC75" s="1314"/>
      <c r="BD75" s="1314"/>
      <c r="BE75" s="1314"/>
      <c r="BF75" s="1314"/>
      <c r="BG75" s="1314"/>
      <c r="BH75" s="1314"/>
      <c r="BI75" s="1314"/>
      <c r="BJ75" s="1314"/>
      <c r="BK75" s="1314"/>
      <c r="BL75" s="1314"/>
      <c r="BM75" s="1314"/>
      <c r="BN75" s="1314"/>
      <c r="BO75" s="1314"/>
      <c r="BP75" s="1311">
        <v>4.2</v>
      </c>
      <c r="BQ75" s="1311"/>
      <c r="BR75" s="1311"/>
      <c r="BS75" s="1311"/>
      <c r="BT75" s="1311"/>
      <c r="BU75" s="1311"/>
      <c r="BV75" s="1311"/>
      <c r="BW75" s="1311"/>
      <c r="BX75" s="1311">
        <v>3.6</v>
      </c>
      <c r="BY75" s="1311"/>
      <c r="BZ75" s="1311"/>
      <c r="CA75" s="1311"/>
      <c r="CB75" s="1311"/>
      <c r="CC75" s="1311"/>
      <c r="CD75" s="1311"/>
      <c r="CE75" s="1311"/>
      <c r="CF75" s="1311">
        <v>3.7</v>
      </c>
      <c r="CG75" s="1311"/>
      <c r="CH75" s="1311"/>
      <c r="CI75" s="1311"/>
      <c r="CJ75" s="1311"/>
      <c r="CK75" s="1311"/>
      <c r="CL75" s="1311"/>
      <c r="CM75" s="1311"/>
      <c r="CN75" s="1311">
        <v>3.8</v>
      </c>
      <c r="CO75" s="1311"/>
      <c r="CP75" s="1311"/>
      <c r="CQ75" s="1311"/>
      <c r="CR75" s="1311"/>
      <c r="CS75" s="1311"/>
      <c r="CT75" s="1311"/>
      <c r="CU75" s="1311"/>
      <c r="CV75" s="1311">
        <v>3.9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622</v>
      </c>
      <c r="AO77" s="1315"/>
      <c r="AP77" s="1315"/>
      <c r="AQ77" s="1315"/>
      <c r="AR77" s="1315"/>
      <c r="AS77" s="1315"/>
      <c r="AT77" s="1315"/>
      <c r="AU77" s="1315"/>
      <c r="AV77" s="1315"/>
      <c r="AW77" s="1315"/>
      <c r="AX77" s="1315"/>
      <c r="AY77" s="1315"/>
      <c r="AZ77" s="1315"/>
      <c r="BA77" s="1315"/>
      <c r="BB77" s="1314" t="s">
        <v>620</v>
      </c>
      <c r="BC77" s="1314"/>
      <c r="BD77" s="1314"/>
      <c r="BE77" s="1314"/>
      <c r="BF77" s="1314"/>
      <c r="BG77" s="1314"/>
      <c r="BH77" s="1314"/>
      <c r="BI77" s="1314"/>
      <c r="BJ77" s="1314"/>
      <c r="BK77" s="1314"/>
      <c r="BL77" s="1314"/>
      <c r="BM77" s="1314"/>
      <c r="BN77" s="1314"/>
      <c r="BO77" s="1314"/>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625</v>
      </c>
      <c r="BC79" s="1314"/>
      <c r="BD79" s="1314"/>
      <c r="BE79" s="1314"/>
      <c r="BF79" s="1314"/>
      <c r="BG79" s="1314"/>
      <c r="BH79" s="1314"/>
      <c r="BI79" s="1314"/>
      <c r="BJ79" s="1314"/>
      <c r="BK79" s="1314"/>
      <c r="BL79" s="1314"/>
      <c r="BM79" s="1314"/>
      <c r="BN79" s="1314"/>
      <c r="BO79" s="1314"/>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TtRvqkBdmyJFC0o9x0Nb8JBcUDIoXfqDU2UAaRCqQ6BKgiBIFUcRVlPfIBAsBLQNL7XKG0kXNwU6AaRZffjPQ==" saltValue="/zGyG6UP/qcTsoM+6P4p6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70" zoomScaleNormal="7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5yFkbjtz0cbUNcoEs9nBlsdz7Sjyr/u/WdS29ICMyaIWgrscMgDKdLk/CcslzwEDm4fl5KdImOuxGRUsXEwkFw==" saltValue="jrjR3kdx94E8tIj1wmYK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 zoomScale="70" zoomScaleNormal="7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r/g0caaoLQ3iKwynN9JMmoQRERYZLpWhx/1thnZn3cdhZT0FNrsyCZHglcseqQP751nNWRDE9BfDlOH6KobEZg==" saltValue="pmdsrbB2uVDsLcSCy/lv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60846</v>
      </c>
      <c r="E3" s="162"/>
      <c r="F3" s="163">
        <v>44267</v>
      </c>
      <c r="G3" s="164"/>
      <c r="H3" s="165"/>
    </row>
    <row r="4" spans="1:8" x14ac:dyDescent="0.15">
      <c r="A4" s="166"/>
      <c r="B4" s="167"/>
      <c r="C4" s="168"/>
      <c r="D4" s="169">
        <v>41511</v>
      </c>
      <c r="E4" s="170"/>
      <c r="F4" s="171">
        <v>26161</v>
      </c>
      <c r="G4" s="172"/>
      <c r="H4" s="173"/>
    </row>
    <row r="5" spans="1:8" x14ac:dyDescent="0.15">
      <c r="A5" s="154" t="s">
        <v>550</v>
      </c>
      <c r="B5" s="159"/>
      <c r="C5" s="160"/>
      <c r="D5" s="161">
        <v>54521</v>
      </c>
      <c r="E5" s="162"/>
      <c r="F5" s="163">
        <v>40879</v>
      </c>
      <c r="G5" s="164"/>
      <c r="H5" s="165"/>
    </row>
    <row r="6" spans="1:8" x14ac:dyDescent="0.15">
      <c r="A6" s="166"/>
      <c r="B6" s="167"/>
      <c r="C6" s="168"/>
      <c r="D6" s="169">
        <v>34674</v>
      </c>
      <c r="E6" s="170"/>
      <c r="F6" s="171">
        <v>24087</v>
      </c>
      <c r="G6" s="172"/>
      <c r="H6" s="173"/>
    </row>
    <row r="7" spans="1:8" x14ac:dyDescent="0.15">
      <c r="A7" s="154" t="s">
        <v>551</v>
      </c>
      <c r="B7" s="159"/>
      <c r="C7" s="160"/>
      <c r="D7" s="161">
        <v>34326</v>
      </c>
      <c r="E7" s="162"/>
      <c r="F7" s="163">
        <v>42651</v>
      </c>
      <c r="G7" s="164"/>
      <c r="H7" s="165"/>
    </row>
    <row r="8" spans="1:8" x14ac:dyDescent="0.15">
      <c r="A8" s="166"/>
      <c r="B8" s="167"/>
      <c r="C8" s="168"/>
      <c r="D8" s="169">
        <v>23829</v>
      </c>
      <c r="E8" s="170"/>
      <c r="F8" s="171">
        <v>22675</v>
      </c>
      <c r="G8" s="172"/>
      <c r="H8" s="173"/>
    </row>
    <row r="9" spans="1:8" x14ac:dyDescent="0.15">
      <c r="A9" s="154" t="s">
        <v>552</v>
      </c>
      <c r="B9" s="159"/>
      <c r="C9" s="160"/>
      <c r="D9" s="161">
        <v>69535</v>
      </c>
      <c r="E9" s="162"/>
      <c r="F9" s="163">
        <v>43226</v>
      </c>
      <c r="G9" s="164"/>
      <c r="H9" s="165"/>
    </row>
    <row r="10" spans="1:8" x14ac:dyDescent="0.15">
      <c r="A10" s="166"/>
      <c r="B10" s="167"/>
      <c r="C10" s="168"/>
      <c r="D10" s="169">
        <v>45370</v>
      </c>
      <c r="E10" s="170"/>
      <c r="F10" s="171">
        <v>22622</v>
      </c>
      <c r="G10" s="172"/>
      <c r="H10" s="173"/>
    </row>
    <row r="11" spans="1:8" x14ac:dyDescent="0.15">
      <c r="A11" s="154" t="s">
        <v>553</v>
      </c>
      <c r="B11" s="159"/>
      <c r="C11" s="160"/>
      <c r="D11" s="161">
        <v>41579</v>
      </c>
      <c r="E11" s="162"/>
      <c r="F11" s="163">
        <v>42836</v>
      </c>
      <c r="G11" s="164"/>
      <c r="H11" s="165"/>
    </row>
    <row r="12" spans="1:8" x14ac:dyDescent="0.15">
      <c r="A12" s="166"/>
      <c r="B12" s="167"/>
      <c r="C12" s="174"/>
      <c r="D12" s="169">
        <v>28381</v>
      </c>
      <c r="E12" s="170"/>
      <c r="F12" s="171">
        <v>22936</v>
      </c>
      <c r="G12" s="172"/>
      <c r="H12" s="173"/>
    </row>
    <row r="13" spans="1:8" x14ac:dyDescent="0.15">
      <c r="A13" s="154"/>
      <c r="B13" s="159"/>
      <c r="C13" s="175"/>
      <c r="D13" s="176">
        <v>52161</v>
      </c>
      <c r="E13" s="177"/>
      <c r="F13" s="178">
        <v>42772</v>
      </c>
      <c r="G13" s="179"/>
      <c r="H13" s="165"/>
    </row>
    <row r="14" spans="1:8" x14ac:dyDescent="0.15">
      <c r="A14" s="166"/>
      <c r="B14" s="167"/>
      <c r="C14" s="168"/>
      <c r="D14" s="169">
        <v>34753</v>
      </c>
      <c r="E14" s="170"/>
      <c r="F14" s="171">
        <v>23696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6.74</v>
      </c>
      <c r="C19" s="180">
        <f>ROUND(VALUE(SUBSTITUTE(実質収支比率等に係る経年分析!G$48,"▲","-")),2)</f>
        <v>2.92</v>
      </c>
      <c r="D19" s="180">
        <f>ROUND(VALUE(SUBSTITUTE(実質収支比率等に係る経年分析!H$48,"▲","-")),2)</f>
        <v>1.51</v>
      </c>
      <c r="E19" s="180">
        <f>ROUND(VALUE(SUBSTITUTE(実質収支比率等に係る経年分析!I$48,"▲","-")),2)</f>
        <v>1.4</v>
      </c>
      <c r="F19" s="180">
        <f>ROUND(VALUE(SUBSTITUTE(実質収支比率等に係る経年分析!J$48,"▲","-")),2)</f>
        <v>1.2</v>
      </c>
    </row>
    <row r="20" spans="1:11" x14ac:dyDescent="0.15">
      <c r="A20" s="180" t="s">
        <v>54</v>
      </c>
      <c r="B20" s="180">
        <f>ROUND(VALUE(SUBSTITUTE(実質収支比率等に係る経年分析!F$47,"▲","-")),2)</f>
        <v>43.85</v>
      </c>
      <c r="C20" s="180">
        <f>ROUND(VALUE(SUBSTITUTE(実質収支比率等に係る経年分析!G$47,"▲","-")),2)</f>
        <v>48.29</v>
      </c>
      <c r="D20" s="180">
        <f>ROUND(VALUE(SUBSTITUTE(実質収支比率等に係る経年分析!H$47,"▲","-")),2)</f>
        <v>49.98</v>
      </c>
      <c r="E20" s="180">
        <f>ROUND(VALUE(SUBSTITUTE(実質収支比率等に係る経年分析!I$47,"▲","-")),2)</f>
        <v>42.99</v>
      </c>
      <c r="F20" s="180">
        <f>ROUND(VALUE(SUBSTITUTE(実質収支比率等に係る経年分析!J$47,"▲","-")),2)</f>
        <v>39.520000000000003</v>
      </c>
    </row>
    <row r="21" spans="1:11" x14ac:dyDescent="0.15">
      <c r="A21" s="180" t="s">
        <v>55</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-3.7</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-7.69</v>
      </c>
      <c r="F21" s="180">
        <f>IF(ISNUMBER(VALUE(SUBSTITUTE(実質収支比率等に係る経年分析!J$49,"▲","-"))),ROUND(VALUE(SUBSTITUTE(実質収支比率等に係る経年分析!J$49,"▲","-")),2),NA())</f>
        <v>-4.4800000000000004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観光交通対策特別会計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0.28000000000000003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2.88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0.77</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1.19</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9.1199999999999992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6227</v>
      </c>
      <c r="E42" s="182"/>
      <c r="F42" s="182"/>
      <c r="G42" s="182">
        <f>'実質公債費比率（分子）の構造'!L$52</f>
        <v>6343</v>
      </c>
      <c r="H42" s="182"/>
      <c r="I42" s="182"/>
      <c r="J42" s="182">
        <f>'実質公債費比率（分子）の構造'!M$52</f>
        <v>6434</v>
      </c>
      <c r="K42" s="182"/>
      <c r="L42" s="182"/>
      <c r="M42" s="182">
        <f>'実質公債費比率（分子）の構造'!N$52</f>
        <v>6508</v>
      </c>
      <c r="N42" s="182"/>
      <c r="O42" s="182"/>
      <c r="P42" s="182">
        <f>'実質公債費比率（分子）の構造'!O$52</f>
        <v>6530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369</v>
      </c>
      <c r="C45" s="182"/>
      <c r="D45" s="182"/>
      <c r="E45" s="182">
        <f>'実質公債費比率（分子）の構造'!L$49</f>
        <v>342</v>
      </c>
      <c r="F45" s="182"/>
      <c r="G45" s="182"/>
      <c r="H45" s="182">
        <f>'実質公債費比率（分子）の構造'!M$49</f>
        <v>337</v>
      </c>
      <c r="I45" s="182"/>
      <c r="J45" s="182"/>
      <c r="K45" s="182">
        <f>'実質公債費比率（分子）の構造'!N$49</f>
        <v>255</v>
      </c>
      <c r="L45" s="182"/>
      <c r="M45" s="182"/>
      <c r="N45" s="182">
        <f>'実質公債費比率（分子）の構造'!O$49</f>
        <v>200</v>
      </c>
      <c r="O45" s="182"/>
      <c r="P45" s="182"/>
    </row>
    <row r="46" spans="1:16" x14ac:dyDescent="0.15">
      <c r="A46" s="182" t="s">
        <v>66</v>
      </c>
      <c r="B46" s="182">
        <f>'実質公債費比率（分子）の構造'!K$48</f>
        <v>1405</v>
      </c>
      <c r="C46" s="182"/>
      <c r="D46" s="182"/>
      <c r="E46" s="182">
        <f>'実質公債費比率（分子）の構造'!L$48</f>
        <v>1458</v>
      </c>
      <c r="F46" s="182"/>
      <c r="G46" s="182"/>
      <c r="H46" s="182">
        <f>'実質公債費比率（分子）の構造'!M$48</f>
        <v>1592</v>
      </c>
      <c r="I46" s="182"/>
      <c r="J46" s="182"/>
      <c r="K46" s="182">
        <f>'実質公債費比率（分子）の構造'!N$48</f>
        <v>1598</v>
      </c>
      <c r="L46" s="182"/>
      <c r="M46" s="182"/>
      <c r="N46" s="182">
        <f>'実質公債費比率（分子）の構造'!O$48</f>
        <v>1625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5395</v>
      </c>
      <c r="C49" s="182"/>
      <c r="D49" s="182"/>
      <c r="E49" s="182">
        <f>'実質公債費比率（分子）の構造'!L$45</f>
        <v>5424</v>
      </c>
      <c r="F49" s="182"/>
      <c r="G49" s="182"/>
      <c r="H49" s="182">
        <f>'実質公債費比率（分子）の構造'!M$45</f>
        <v>5495</v>
      </c>
      <c r="I49" s="182"/>
      <c r="J49" s="182"/>
      <c r="K49" s="182">
        <f>'実質公債費比率（分子）の構造'!N$45</f>
        <v>5621</v>
      </c>
      <c r="L49" s="182"/>
      <c r="M49" s="182"/>
      <c r="N49" s="182">
        <f>'実質公債費比率（分子）の構造'!O$45</f>
        <v>5656</v>
      </c>
      <c r="O49" s="182"/>
      <c r="P49" s="182"/>
    </row>
    <row r="50" spans="1:16" x14ac:dyDescent="0.15">
      <c r="A50" s="182" t="s">
        <v>70</v>
      </c>
      <c r="B50" s="182" t="e">
        <f>NA()</f>
        <v>#N/A</v>
      </c>
      <c r="C50" s="182">
        <f>IF(ISNUMBER('実質公債費比率（分子）の構造'!K$53),'実質公債費比率（分子）の構造'!K$53,NA())</f>
        <v>942</v>
      </c>
      <c r="D50" s="182" t="e">
        <f>NA()</f>
        <v>#N/A</v>
      </c>
      <c r="E50" s="182" t="e">
        <f>NA()</f>
        <v>#N/A</v>
      </c>
      <c r="F50" s="182">
        <f>IF(ISNUMBER('実質公債費比率（分子）の構造'!L$53),'実質公債費比率（分子）の構造'!L$53,NA())</f>
        <v>881</v>
      </c>
      <c r="G50" s="182" t="e">
        <f>NA()</f>
        <v>#N/A</v>
      </c>
      <c r="H50" s="182" t="e">
        <f>NA()</f>
        <v>#N/A</v>
      </c>
      <c r="I50" s="182">
        <f>IF(ISNUMBER('実質公債費比率（分子）の構造'!M$53),'実質公債費比率（分子）の構造'!M$53,NA())</f>
        <v>990</v>
      </c>
      <c r="J50" s="182" t="e">
        <f>NA()</f>
        <v>#N/A</v>
      </c>
      <c r="K50" s="182" t="e">
        <f>NA()</f>
        <v>#N/A</v>
      </c>
      <c r="L50" s="182">
        <f>IF(ISNUMBER('実質公債費比率（分子）の構造'!N$53),'実質公債費比率（分子）の構造'!N$53,NA())</f>
        <v>966</v>
      </c>
      <c r="M50" s="182" t="e">
        <f>NA()</f>
        <v>#N/A</v>
      </c>
      <c r="N50" s="182" t="e">
        <f>NA()</f>
        <v>#N/A</v>
      </c>
      <c r="O50" s="182">
        <f>IF(ISNUMBER('実質公債費比率（分子）の構造'!O$53),'実質公債費比率（分子）の構造'!O$53,NA())</f>
        <v>951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56415</v>
      </c>
      <c r="E56" s="181"/>
      <c r="F56" s="181"/>
      <c r="G56" s="181">
        <f>'将来負担比率（分子）の構造'!J$52</f>
        <v>58369</v>
      </c>
      <c r="H56" s="181"/>
      <c r="I56" s="181"/>
      <c r="J56" s="181">
        <f>'将来負担比率（分子）の構造'!K$52</f>
        <v>60036</v>
      </c>
      <c r="K56" s="181"/>
      <c r="L56" s="181"/>
      <c r="M56" s="181">
        <f>'将来負担比率（分子）の構造'!L$52</f>
        <v>63252</v>
      </c>
      <c r="N56" s="181"/>
      <c r="O56" s="181"/>
      <c r="P56" s="181">
        <f>'将来負担比率（分子）の構造'!M$52</f>
        <v>63184</v>
      </c>
    </row>
    <row r="57" spans="1:16" x14ac:dyDescent="0.15">
      <c r="A57" s="181" t="s">
        <v>41</v>
      </c>
      <c r="B57" s="181"/>
      <c r="C57" s="181"/>
      <c r="D57" s="181">
        <f>'将来負担比率（分子）の構造'!I$51</f>
        <v>15776</v>
      </c>
      <c r="E57" s="181"/>
      <c r="F57" s="181"/>
      <c r="G57" s="181">
        <f>'将来負担比率（分子）の構造'!J$51</f>
        <v>14158</v>
      </c>
      <c r="H57" s="181"/>
      <c r="I57" s="181"/>
      <c r="J57" s="181">
        <f>'将来負担比率（分子）の構造'!K$51</f>
        <v>15801</v>
      </c>
      <c r="K57" s="181"/>
      <c r="L57" s="181"/>
      <c r="M57" s="181">
        <f>'将来負担比率（分子）の構造'!L$51</f>
        <v>16027</v>
      </c>
      <c r="N57" s="181"/>
      <c r="O57" s="181"/>
      <c r="P57" s="181">
        <f>'将来負担比率（分子）の構造'!M$51</f>
        <v>17083</v>
      </c>
    </row>
    <row r="58" spans="1:16" x14ac:dyDescent="0.15">
      <c r="A58" s="181" t="s">
        <v>40</v>
      </c>
      <c r="B58" s="181"/>
      <c r="C58" s="181"/>
      <c r="D58" s="181">
        <f>'将来負担比率（分子）の構造'!I$50</f>
        <v>21264</v>
      </c>
      <c r="E58" s="181"/>
      <c r="F58" s="181"/>
      <c r="G58" s="181">
        <f>'将来負担比率（分子）の構造'!J$50</f>
        <v>22454</v>
      </c>
      <c r="H58" s="181"/>
      <c r="I58" s="181"/>
      <c r="J58" s="181">
        <f>'将来負担比率（分子）の構造'!K$50</f>
        <v>23811</v>
      </c>
      <c r="K58" s="181"/>
      <c r="L58" s="181"/>
      <c r="M58" s="181">
        <f>'将来負担比率（分子）の構造'!L$50</f>
        <v>21642</v>
      </c>
      <c r="N58" s="181"/>
      <c r="O58" s="181"/>
      <c r="P58" s="181">
        <f>'将来負担比率（分子）の構造'!M$50</f>
        <v>20522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7455</v>
      </c>
      <c r="C62" s="181"/>
      <c r="D62" s="181"/>
      <c r="E62" s="181">
        <f>'将来負担比率（分子）の構造'!J$45</f>
        <v>7177</v>
      </c>
      <c r="F62" s="181"/>
      <c r="G62" s="181"/>
      <c r="H62" s="181">
        <f>'将来負担比率（分子）の構造'!K$45</f>
        <v>7329</v>
      </c>
      <c r="I62" s="181"/>
      <c r="J62" s="181"/>
      <c r="K62" s="181">
        <f>'将来負担比率（分子）の構造'!L$45</f>
        <v>6993</v>
      </c>
      <c r="L62" s="181"/>
      <c r="M62" s="181"/>
      <c r="N62" s="181">
        <f>'将来負担比率（分子）の構造'!M$45</f>
        <v>7138</v>
      </c>
      <c r="O62" s="181"/>
      <c r="P62" s="181"/>
    </row>
    <row r="63" spans="1:16" x14ac:dyDescent="0.15">
      <c r="A63" s="181" t="s">
        <v>33</v>
      </c>
      <c r="B63" s="181">
        <f>'将来負担比率（分子）の構造'!I$44</f>
        <v>1857</v>
      </c>
      <c r="C63" s="181"/>
      <c r="D63" s="181"/>
      <c r="E63" s="181">
        <f>'将来負担比率（分子）の構造'!J$44</f>
        <v>1521</v>
      </c>
      <c r="F63" s="181"/>
      <c r="G63" s="181"/>
      <c r="H63" s="181">
        <f>'将来負担比率（分子）の構造'!K$44</f>
        <v>1197</v>
      </c>
      <c r="I63" s="181"/>
      <c r="J63" s="181"/>
      <c r="K63" s="181">
        <f>'将来負担比率（分子）の構造'!L$44</f>
        <v>958</v>
      </c>
      <c r="L63" s="181"/>
      <c r="M63" s="181"/>
      <c r="N63" s="181">
        <f>'将来負担比率（分子）の構造'!M$44</f>
        <v>794</v>
      </c>
      <c r="O63" s="181"/>
      <c r="P63" s="181"/>
    </row>
    <row r="64" spans="1:16" x14ac:dyDescent="0.15">
      <c r="A64" s="181" t="s">
        <v>32</v>
      </c>
      <c r="B64" s="181">
        <f>'将来負担比率（分子）の構造'!I$43</f>
        <v>25443</v>
      </c>
      <c r="C64" s="181"/>
      <c r="D64" s="181"/>
      <c r="E64" s="181">
        <f>'将来負担比率（分子）の構造'!J$43</f>
        <v>24790</v>
      </c>
      <c r="F64" s="181"/>
      <c r="G64" s="181"/>
      <c r="H64" s="181">
        <f>'将来負担比率（分子）の構造'!K$43</f>
        <v>28886</v>
      </c>
      <c r="I64" s="181"/>
      <c r="J64" s="181"/>
      <c r="K64" s="181">
        <f>'将来負担比率（分子）の構造'!L$43</f>
        <v>32946</v>
      </c>
      <c r="L64" s="181"/>
      <c r="M64" s="181"/>
      <c r="N64" s="181">
        <f>'将来負担比率（分子）の構造'!M$43</f>
        <v>33435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51411</v>
      </c>
      <c r="C66" s="181"/>
      <c r="D66" s="181"/>
      <c r="E66" s="181">
        <f>'将来負担比率（分子）の構造'!J$41</f>
        <v>52581</v>
      </c>
      <c r="F66" s="181"/>
      <c r="G66" s="181"/>
      <c r="H66" s="181">
        <f>'将来負担比率（分子）の構造'!K$41</f>
        <v>53645</v>
      </c>
      <c r="I66" s="181"/>
      <c r="J66" s="181"/>
      <c r="K66" s="181">
        <f>'将来負担比率（分子）の構造'!L$41</f>
        <v>57574</v>
      </c>
      <c r="L66" s="181"/>
      <c r="M66" s="181"/>
      <c r="N66" s="181">
        <f>'将来負担比率（分子）の構造'!M$41</f>
        <v>57122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14918</v>
      </c>
      <c r="C72" s="185">
        <f>基金残高に係る経年分析!G55</f>
        <v>12874</v>
      </c>
      <c r="D72" s="185">
        <f>基金残高に係る経年分析!H55</f>
        <v>11805</v>
      </c>
    </row>
    <row r="73" spans="1:16" x14ac:dyDescent="0.15">
      <c r="A73" s="184" t="s">
        <v>77</v>
      </c>
      <c r="B73" s="185">
        <f>基金残高に係る経年分析!F56</f>
        <v>1164</v>
      </c>
      <c r="C73" s="185">
        <f>基金残高に係る経年分析!G56</f>
        <v>1164</v>
      </c>
      <c r="D73" s="185">
        <f>基金残高に係る経年分析!H56</f>
        <v>1172</v>
      </c>
    </row>
    <row r="74" spans="1:16" x14ac:dyDescent="0.15">
      <c r="A74" s="184" t="s">
        <v>78</v>
      </c>
      <c r="B74" s="185">
        <f>基金残高に係る経年分析!F57</f>
        <v>7019</v>
      </c>
      <c r="C74" s="185">
        <f>基金残高に係る経年分析!G57</f>
        <v>6685</v>
      </c>
      <c r="D74" s="185">
        <f>基金残高に係る経年分析!H57</f>
        <v>6350</v>
      </c>
    </row>
  </sheetData>
  <sheetProtection algorithmName="SHA-512" hashValue="WtpGgSlQ5VNI5sFsOSigdBt5byXq2KR3JMRw6EWfNin4/lB3lV+47lTmQ0Tjzuc+d5oj3PPWayMnkZsACOXW9w==" saltValue="C5TNOZ5uwbFQ5ceJgpyE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16816330</v>
      </c>
      <c r="S5" s="734"/>
      <c r="T5" s="734"/>
      <c r="U5" s="734"/>
      <c r="V5" s="734"/>
      <c r="W5" s="734"/>
      <c r="X5" s="734"/>
      <c r="Y5" s="777"/>
      <c r="Z5" s="795">
        <v>33.200000000000003</v>
      </c>
      <c r="AA5" s="795"/>
      <c r="AB5" s="795"/>
      <c r="AC5" s="795"/>
      <c r="AD5" s="796">
        <v>15431355</v>
      </c>
      <c r="AE5" s="796"/>
      <c r="AF5" s="796"/>
      <c r="AG5" s="796"/>
      <c r="AH5" s="796"/>
      <c r="AI5" s="796"/>
      <c r="AJ5" s="796"/>
      <c r="AK5" s="796"/>
      <c r="AL5" s="778">
        <v>53.5</v>
      </c>
      <c r="AM5" s="749"/>
      <c r="AN5" s="749"/>
      <c r="AO5" s="779"/>
      <c r="AP5" s="744" t="s">
        <v>228</v>
      </c>
      <c r="AQ5" s="745"/>
      <c r="AR5" s="745"/>
      <c r="AS5" s="745"/>
      <c r="AT5" s="745"/>
      <c r="AU5" s="745"/>
      <c r="AV5" s="745"/>
      <c r="AW5" s="745"/>
      <c r="AX5" s="745"/>
      <c r="AY5" s="745"/>
      <c r="AZ5" s="745"/>
      <c r="BA5" s="745"/>
      <c r="BB5" s="745"/>
      <c r="BC5" s="745"/>
      <c r="BD5" s="745"/>
      <c r="BE5" s="745"/>
      <c r="BF5" s="746"/>
      <c r="BG5" s="678">
        <v>15402792</v>
      </c>
      <c r="BH5" s="679"/>
      <c r="BI5" s="679"/>
      <c r="BJ5" s="679"/>
      <c r="BK5" s="679"/>
      <c r="BL5" s="679"/>
      <c r="BM5" s="679"/>
      <c r="BN5" s="680"/>
      <c r="BO5" s="715">
        <v>91.6</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346810</v>
      </c>
      <c r="S6" s="679"/>
      <c r="T6" s="679"/>
      <c r="U6" s="679"/>
      <c r="V6" s="679"/>
      <c r="W6" s="679"/>
      <c r="X6" s="679"/>
      <c r="Y6" s="680"/>
      <c r="Z6" s="715">
        <v>0.7</v>
      </c>
      <c r="AA6" s="715"/>
      <c r="AB6" s="715"/>
      <c r="AC6" s="715"/>
      <c r="AD6" s="716">
        <v>346810</v>
      </c>
      <c r="AE6" s="716"/>
      <c r="AF6" s="716"/>
      <c r="AG6" s="716"/>
      <c r="AH6" s="716"/>
      <c r="AI6" s="716"/>
      <c r="AJ6" s="716"/>
      <c r="AK6" s="716"/>
      <c r="AL6" s="681">
        <v>1.2</v>
      </c>
      <c r="AM6" s="682"/>
      <c r="AN6" s="682"/>
      <c r="AO6" s="717"/>
      <c r="AP6" s="675" t="s">
        <v>234</v>
      </c>
      <c r="AQ6" s="676"/>
      <c r="AR6" s="676"/>
      <c r="AS6" s="676"/>
      <c r="AT6" s="676"/>
      <c r="AU6" s="676"/>
      <c r="AV6" s="676"/>
      <c r="AW6" s="676"/>
      <c r="AX6" s="676"/>
      <c r="AY6" s="676"/>
      <c r="AZ6" s="676"/>
      <c r="BA6" s="676"/>
      <c r="BB6" s="676"/>
      <c r="BC6" s="676"/>
      <c r="BD6" s="676"/>
      <c r="BE6" s="676"/>
      <c r="BF6" s="677"/>
      <c r="BG6" s="678">
        <v>15402792</v>
      </c>
      <c r="BH6" s="679"/>
      <c r="BI6" s="679"/>
      <c r="BJ6" s="679"/>
      <c r="BK6" s="679"/>
      <c r="BL6" s="679"/>
      <c r="BM6" s="679"/>
      <c r="BN6" s="680"/>
      <c r="BO6" s="715">
        <v>91.6</v>
      </c>
      <c r="BP6" s="715"/>
      <c r="BQ6" s="715"/>
      <c r="BR6" s="715"/>
      <c r="BS6" s="716" t="s">
        <v>129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309896</v>
      </c>
      <c r="CS6" s="679"/>
      <c r="CT6" s="679"/>
      <c r="CU6" s="679"/>
      <c r="CV6" s="679"/>
      <c r="CW6" s="679"/>
      <c r="CX6" s="679"/>
      <c r="CY6" s="680"/>
      <c r="CZ6" s="778">
        <v>0.6</v>
      </c>
      <c r="DA6" s="749"/>
      <c r="DB6" s="749"/>
      <c r="DC6" s="781"/>
      <c r="DD6" s="684" t="s">
        <v>129</v>
      </c>
      <c r="DE6" s="679"/>
      <c r="DF6" s="679"/>
      <c r="DG6" s="679"/>
      <c r="DH6" s="679"/>
      <c r="DI6" s="679"/>
      <c r="DJ6" s="679"/>
      <c r="DK6" s="679"/>
      <c r="DL6" s="679"/>
      <c r="DM6" s="679"/>
      <c r="DN6" s="679"/>
      <c r="DO6" s="679"/>
      <c r="DP6" s="680"/>
      <c r="DQ6" s="684">
        <v>309896</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17319</v>
      </c>
      <c r="S7" s="679"/>
      <c r="T7" s="679"/>
      <c r="U7" s="679"/>
      <c r="V7" s="679"/>
      <c r="W7" s="679"/>
      <c r="X7" s="679"/>
      <c r="Y7" s="680"/>
      <c r="Z7" s="715">
        <v>0</v>
      </c>
      <c r="AA7" s="715"/>
      <c r="AB7" s="715"/>
      <c r="AC7" s="715"/>
      <c r="AD7" s="716">
        <v>17319</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7468717</v>
      </c>
      <c r="BH7" s="679"/>
      <c r="BI7" s="679"/>
      <c r="BJ7" s="679"/>
      <c r="BK7" s="679"/>
      <c r="BL7" s="679"/>
      <c r="BM7" s="679"/>
      <c r="BN7" s="680"/>
      <c r="BO7" s="715">
        <v>44.4</v>
      </c>
      <c r="BP7" s="715"/>
      <c r="BQ7" s="715"/>
      <c r="BR7" s="715"/>
      <c r="BS7" s="716" t="s">
        <v>179</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4373981</v>
      </c>
      <c r="CS7" s="679"/>
      <c r="CT7" s="679"/>
      <c r="CU7" s="679"/>
      <c r="CV7" s="679"/>
      <c r="CW7" s="679"/>
      <c r="CX7" s="679"/>
      <c r="CY7" s="680"/>
      <c r="CZ7" s="715">
        <v>8.6999999999999993</v>
      </c>
      <c r="DA7" s="715"/>
      <c r="DB7" s="715"/>
      <c r="DC7" s="715"/>
      <c r="DD7" s="684">
        <v>92627</v>
      </c>
      <c r="DE7" s="679"/>
      <c r="DF7" s="679"/>
      <c r="DG7" s="679"/>
      <c r="DH7" s="679"/>
      <c r="DI7" s="679"/>
      <c r="DJ7" s="679"/>
      <c r="DK7" s="679"/>
      <c r="DL7" s="679"/>
      <c r="DM7" s="679"/>
      <c r="DN7" s="679"/>
      <c r="DO7" s="679"/>
      <c r="DP7" s="680"/>
      <c r="DQ7" s="684">
        <v>3415372</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88665</v>
      </c>
      <c r="S8" s="679"/>
      <c r="T8" s="679"/>
      <c r="U8" s="679"/>
      <c r="V8" s="679"/>
      <c r="W8" s="679"/>
      <c r="X8" s="679"/>
      <c r="Y8" s="680"/>
      <c r="Z8" s="715">
        <v>0.2</v>
      </c>
      <c r="AA8" s="715"/>
      <c r="AB8" s="715"/>
      <c r="AC8" s="715"/>
      <c r="AD8" s="716">
        <v>88665</v>
      </c>
      <c r="AE8" s="716"/>
      <c r="AF8" s="716"/>
      <c r="AG8" s="716"/>
      <c r="AH8" s="716"/>
      <c r="AI8" s="716"/>
      <c r="AJ8" s="716"/>
      <c r="AK8" s="716"/>
      <c r="AL8" s="681">
        <v>0.3</v>
      </c>
      <c r="AM8" s="682"/>
      <c r="AN8" s="682"/>
      <c r="AO8" s="717"/>
      <c r="AP8" s="675" t="s">
        <v>240</v>
      </c>
      <c r="AQ8" s="676"/>
      <c r="AR8" s="676"/>
      <c r="AS8" s="676"/>
      <c r="AT8" s="676"/>
      <c r="AU8" s="676"/>
      <c r="AV8" s="676"/>
      <c r="AW8" s="676"/>
      <c r="AX8" s="676"/>
      <c r="AY8" s="676"/>
      <c r="AZ8" s="676"/>
      <c r="BA8" s="676"/>
      <c r="BB8" s="676"/>
      <c r="BC8" s="676"/>
      <c r="BD8" s="676"/>
      <c r="BE8" s="676"/>
      <c r="BF8" s="677"/>
      <c r="BG8" s="678">
        <v>224460</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18942794</v>
      </c>
      <c r="CS8" s="679"/>
      <c r="CT8" s="679"/>
      <c r="CU8" s="679"/>
      <c r="CV8" s="679"/>
      <c r="CW8" s="679"/>
      <c r="CX8" s="679"/>
      <c r="CY8" s="680"/>
      <c r="CZ8" s="715">
        <v>37.799999999999997</v>
      </c>
      <c r="DA8" s="715"/>
      <c r="DB8" s="715"/>
      <c r="DC8" s="715"/>
      <c r="DD8" s="684">
        <v>242282</v>
      </c>
      <c r="DE8" s="679"/>
      <c r="DF8" s="679"/>
      <c r="DG8" s="679"/>
      <c r="DH8" s="679"/>
      <c r="DI8" s="679"/>
      <c r="DJ8" s="679"/>
      <c r="DK8" s="679"/>
      <c r="DL8" s="679"/>
      <c r="DM8" s="679"/>
      <c r="DN8" s="679"/>
      <c r="DO8" s="679"/>
      <c r="DP8" s="680"/>
      <c r="DQ8" s="684">
        <v>9938452</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48603</v>
      </c>
      <c r="S9" s="679"/>
      <c r="T9" s="679"/>
      <c r="U9" s="679"/>
      <c r="V9" s="679"/>
      <c r="W9" s="679"/>
      <c r="X9" s="679"/>
      <c r="Y9" s="680"/>
      <c r="Z9" s="715">
        <v>0.1</v>
      </c>
      <c r="AA9" s="715"/>
      <c r="AB9" s="715"/>
      <c r="AC9" s="715"/>
      <c r="AD9" s="716">
        <v>48603</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6097082</v>
      </c>
      <c r="BH9" s="679"/>
      <c r="BI9" s="679"/>
      <c r="BJ9" s="679"/>
      <c r="BK9" s="679"/>
      <c r="BL9" s="679"/>
      <c r="BM9" s="679"/>
      <c r="BN9" s="680"/>
      <c r="BO9" s="715">
        <v>36.299999999999997</v>
      </c>
      <c r="BP9" s="715"/>
      <c r="BQ9" s="715"/>
      <c r="BR9" s="715"/>
      <c r="BS9" s="684" t="s">
        <v>229</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4855153</v>
      </c>
      <c r="CS9" s="679"/>
      <c r="CT9" s="679"/>
      <c r="CU9" s="679"/>
      <c r="CV9" s="679"/>
      <c r="CW9" s="679"/>
      <c r="CX9" s="679"/>
      <c r="CY9" s="680"/>
      <c r="CZ9" s="715">
        <v>9.6999999999999993</v>
      </c>
      <c r="DA9" s="715"/>
      <c r="DB9" s="715"/>
      <c r="DC9" s="715"/>
      <c r="DD9" s="684">
        <v>77750</v>
      </c>
      <c r="DE9" s="679"/>
      <c r="DF9" s="679"/>
      <c r="DG9" s="679"/>
      <c r="DH9" s="679"/>
      <c r="DI9" s="679"/>
      <c r="DJ9" s="679"/>
      <c r="DK9" s="679"/>
      <c r="DL9" s="679"/>
      <c r="DM9" s="679"/>
      <c r="DN9" s="679"/>
      <c r="DO9" s="679"/>
      <c r="DP9" s="680"/>
      <c r="DQ9" s="684">
        <v>4450112</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246</v>
      </c>
      <c r="S10" s="679"/>
      <c r="T10" s="679"/>
      <c r="U10" s="679"/>
      <c r="V10" s="679"/>
      <c r="W10" s="679"/>
      <c r="X10" s="679"/>
      <c r="Y10" s="680"/>
      <c r="Z10" s="715" t="s">
        <v>246</v>
      </c>
      <c r="AA10" s="715"/>
      <c r="AB10" s="715"/>
      <c r="AC10" s="715"/>
      <c r="AD10" s="716" t="s">
        <v>229</v>
      </c>
      <c r="AE10" s="716"/>
      <c r="AF10" s="716"/>
      <c r="AG10" s="716"/>
      <c r="AH10" s="716"/>
      <c r="AI10" s="716"/>
      <c r="AJ10" s="716"/>
      <c r="AK10" s="716"/>
      <c r="AL10" s="681" t="s">
        <v>129</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327646</v>
      </c>
      <c r="BH10" s="679"/>
      <c r="BI10" s="679"/>
      <c r="BJ10" s="679"/>
      <c r="BK10" s="679"/>
      <c r="BL10" s="679"/>
      <c r="BM10" s="679"/>
      <c r="BN10" s="680"/>
      <c r="BO10" s="715">
        <v>1.9</v>
      </c>
      <c r="BP10" s="715"/>
      <c r="BQ10" s="715"/>
      <c r="BR10" s="715"/>
      <c r="BS10" s="684" t="s">
        <v>246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69342</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63753</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2316573</v>
      </c>
      <c r="S11" s="679"/>
      <c r="T11" s="679"/>
      <c r="U11" s="679"/>
      <c r="V11" s="679"/>
      <c r="W11" s="679"/>
      <c r="X11" s="679"/>
      <c r="Y11" s="680"/>
      <c r="Z11" s="681">
        <v>4.5999999999999996</v>
      </c>
      <c r="AA11" s="682"/>
      <c r="AB11" s="682"/>
      <c r="AC11" s="683"/>
      <c r="AD11" s="684">
        <v>2316573</v>
      </c>
      <c r="AE11" s="679"/>
      <c r="AF11" s="679"/>
      <c r="AG11" s="679"/>
      <c r="AH11" s="679"/>
      <c r="AI11" s="679"/>
      <c r="AJ11" s="679"/>
      <c r="AK11" s="680"/>
      <c r="AL11" s="681">
        <v>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819529</v>
      </c>
      <c r="BH11" s="679"/>
      <c r="BI11" s="679"/>
      <c r="BJ11" s="679"/>
      <c r="BK11" s="679"/>
      <c r="BL11" s="679"/>
      <c r="BM11" s="679"/>
      <c r="BN11" s="680"/>
      <c r="BO11" s="715">
        <v>4.9000000000000004</v>
      </c>
      <c r="BP11" s="715"/>
      <c r="BQ11" s="715"/>
      <c r="BR11" s="715"/>
      <c r="BS11" s="684" t="s">
        <v>129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986342</v>
      </c>
      <c r="CS11" s="679"/>
      <c r="CT11" s="679"/>
      <c r="CU11" s="679"/>
      <c r="CV11" s="679"/>
      <c r="CW11" s="679"/>
      <c r="CX11" s="679"/>
      <c r="CY11" s="680"/>
      <c r="CZ11" s="715">
        <v>2</v>
      </c>
      <c r="DA11" s="715"/>
      <c r="DB11" s="715"/>
      <c r="DC11" s="715"/>
      <c r="DD11" s="684">
        <v>474847</v>
      </c>
      <c r="DE11" s="679"/>
      <c r="DF11" s="679"/>
      <c r="DG11" s="679"/>
      <c r="DH11" s="679"/>
      <c r="DI11" s="679"/>
      <c r="DJ11" s="679"/>
      <c r="DK11" s="679"/>
      <c r="DL11" s="679"/>
      <c r="DM11" s="679"/>
      <c r="DN11" s="679"/>
      <c r="DO11" s="679"/>
      <c r="DP11" s="680"/>
      <c r="DQ11" s="684">
        <v>398862</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15100</v>
      </c>
      <c r="S12" s="679"/>
      <c r="T12" s="679"/>
      <c r="U12" s="679"/>
      <c r="V12" s="679"/>
      <c r="W12" s="679"/>
      <c r="X12" s="679"/>
      <c r="Y12" s="680"/>
      <c r="Z12" s="715">
        <v>0</v>
      </c>
      <c r="AA12" s="715"/>
      <c r="AB12" s="715"/>
      <c r="AC12" s="715"/>
      <c r="AD12" s="716">
        <v>15100</v>
      </c>
      <c r="AE12" s="716"/>
      <c r="AF12" s="716"/>
      <c r="AG12" s="716"/>
      <c r="AH12" s="716"/>
      <c r="AI12" s="716"/>
      <c r="AJ12" s="716"/>
      <c r="AK12" s="716"/>
      <c r="AL12" s="681">
        <v>0.1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6807182</v>
      </c>
      <c r="BH12" s="679"/>
      <c r="BI12" s="679"/>
      <c r="BJ12" s="679"/>
      <c r="BK12" s="679"/>
      <c r="BL12" s="679"/>
      <c r="BM12" s="679"/>
      <c r="BN12" s="680"/>
      <c r="BO12" s="715">
        <v>40.5</v>
      </c>
      <c r="BP12" s="715"/>
      <c r="BQ12" s="715"/>
      <c r="BR12" s="715"/>
      <c r="BS12" s="684" t="s">
        <v>129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1019647</v>
      </c>
      <c r="CS12" s="679"/>
      <c r="CT12" s="679"/>
      <c r="CU12" s="679"/>
      <c r="CV12" s="679"/>
      <c r="CW12" s="679"/>
      <c r="CX12" s="679"/>
      <c r="CY12" s="680"/>
      <c r="CZ12" s="715">
        <v>2</v>
      </c>
      <c r="DA12" s="715"/>
      <c r="DB12" s="715"/>
      <c r="DC12" s="715"/>
      <c r="DD12" s="684">
        <v>87620</v>
      </c>
      <c r="DE12" s="679"/>
      <c r="DF12" s="679"/>
      <c r="DG12" s="679"/>
      <c r="DH12" s="679"/>
      <c r="DI12" s="679"/>
      <c r="DJ12" s="679"/>
      <c r="DK12" s="679"/>
      <c r="DL12" s="679"/>
      <c r="DM12" s="679"/>
      <c r="DN12" s="679"/>
      <c r="DO12" s="679"/>
      <c r="DP12" s="680"/>
      <c r="DQ12" s="684">
        <v>811271</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179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6799513</v>
      </c>
      <c r="BH13" s="679"/>
      <c r="BI13" s="679"/>
      <c r="BJ13" s="679"/>
      <c r="BK13" s="679"/>
      <c r="BL13" s="679"/>
      <c r="BM13" s="679"/>
      <c r="BN13" s="680"/>
      <c r="BO13" s="715">
        <v>40.4</v>
      </c>
      <c r="BP13" s="715"/>
      <c r="BQ13" s="715"/>
      <c r="BR13" s="715"/>
      <c r="BS13" s="684" t="s">
        <v>246</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6006729</v>
      </c>
      <c r="CS13" s="679"/>
      <c r="CT13" s="679"/>
      <c r="CU13" s="679"/>
      <c r="CV13" s="679"/>
      <c r="CW13" s="679"/>
      <c r="CX13" s="679"/>
      <c r="CY13" s="680"/>
      <c r="CZ13" s="715">
        <v>12</v>
      </c>
      <c r="DA13" s="715"/>
      <c r="DB13" s="715"/>
      <c r="DC13" s="715"/>
      <c r="DD13" s="684">
        <v>2568815</v>
      </c>
      <c r="DE13" s="679"/>
      <c r="DF13" s="679"/>
      <c r="DG13" s="679"/>
      <c r="DH13" s="679"/>
      <c r="DI13" s="679"/>
      <c r="DJ13" s="679"/>
      <c r="DK13" s="679"/>
      <c r="DL13" s="679"/>
      <c r="DM13" s="679"/>
      <c r="DN13" s="679"/>
      <c r="DO13" s="679"/>
      <c r="DP13" s="680"/>
      <c r="DQ13" s="684">
        <v>3725493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71874</v>
      </c>
      <c r="S14" s="679"/>
      <c r="T14" s="679"/>
      <c r="U14" s="679"/>
      <c r="V14" s="679"/>
      <c r="W14" s="679"/>
      <c r="X14" s="679"/>
      <c r="Y14" s="680"/>
      <c r="Z14" s="715">
        <v>0.1</v>
      </c>
      <c r="AA14" s="715"/>
      <c r="AB14" s="715"/>
      <c r="AC14" s="715"/>
      <c r="AD14" s="716">
        <v>71874</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384190</v>
      </c>
      <c r="BH14" s="679"/>
      <c r="BI14" s="679"/>
      <c r="BJ14" s="679"/>
      <c r="BK14" s="679"/>
      <c r="BL14" s="679"/>
      <c r="BM14" s="679"/>
      <c r="BN14" s="680"/>
      <c r="BO14" s="715">
        <v>2.2999999999999998</v>
      </c>
      <c r="BP14" s="715"/>
      <c r="BQ14" s="715"/>
      <c r="BR14" s="715"/>
      <c r="BS14" s="684" t="s">
        <v>129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2101258</v>
      </c>
      <c r="CS14" s="679"/>
      <c r="CT14" s="679"/>
      <c r="CU14" s="679"/>
      <c r="CV14" s="679"/>
      <c r="CW14" s="679"/>
      <c r="CX14" s="679"/>
      <c r="CY14" s="680"/>
      <c r="CZ14" s="715">
        <v>4.2</v>
      </c>
      <c r="DA14" s="715"/>
      <c r="DB14" s="715"/>
      <c r="DC14" s="715"/>
      <c r="DD14" s="684">
        <v>188897</v>
      </c>
      <c r="DE14" s="679"/>
      <c r="DF14" s="679"/>
      <c r="DG14" s="679"/>
      <c r="DH14" s="679"/>
      <c r="DI14" s="679"/>
      <c r="DJ14" s="679"/>
      <c r="DK14" s="679"/>
      <c r="DL14" s="679"/>
      <c r="DM14" s="679"/>
      <c r="DN14" s="679"/>
      <c r="DO14" s="679"/>
      <c r="DP14" s="680"/>
      <c r="DQ14" s="684">
        <v>1600149</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246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742703</v>
      </c>
      <c r="BH15" s="679"/>
      <c r="BI15" s="679"/>
      <c r="BJ15" s="679"/>
      <c r="BK15" s="679"/>
      <c r="BL15" s="679"/>
      <c r="BM15" s="679"/>
      <c r="BN15" s="680"/>
      <c r="BO15" s="715">
        <v>4.4000000000000004</v>
      </c>
      <c r="BP15" s="715"/>
      <c r="BQ15" s="715"/>
      <c r="BR15" s="715"/>
      <c r="BS15" s="684" t="s">
        <v>129</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5654025</v>
      </c>
      <c r="CS15" s="679"/>
      <c r="CT15" s="679"/>
      <c r="CU15" s="679"/>
      <c r="CV15" s="679"/>
      <c r="CW15" s="679"/>
      <c r="CX15" s="679"/>
      <c r="CY15" s="680"/>
      <c r="CZ15" s="715">
        <v>11.3</v>
      </c>
      <c r="DA15" s="715"/>
      <c r="DB15" s="715"/>
      <c r="DC15" s="715"/>
      <c r="DD15" s="684">
        <v>1483796</v>
      </c>
      <c r="DE15" s="679"/>
      <c r="DF15" s="679"/>
      <c r="DG15" s="679"/>
      <c r="DH15" s="679"/>
      <c r="DI15" s="679"/>
      <c r="DJ15" s="679"/>
      <c r="DK15" s="679"/>
      <c r="DL15" s="679"/>
      <c r="DM15" s="679"/>
      <c r="DN15" s="679"/>
      <c r="DO15" s="679"/>
      <c r="DP15" s="680"/>
      <c r="DQ15" s="684">
        <v>3851481</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17917</v>
      </c>
      <c r="S16" s="679"/>
      <c r="T16" s="679"/>
      <c r="U16" s="679"/>
      <c r="V16" s="679"/>
      <c r="W16" s="679"/>
      <c r="X16" s="679"/>
      <c r="Y16" s="680"/>
      <c r="Z16" s="715">
        <v>0</v>
      </c>
      <c r="AA16" s="715"/>
      <c r="AB16" s="715"/>
      <c r="AC16" s="715"/>
      <c r="AD16" s="716">
        <v>17917</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715" t="s">
        <v>179</v>
      </c>
      <c r="BP16" s="715"/>
      <c r="BQ16" s="715"/>
      <c r="BR16" s="715"/>
      <c r="BS16" s="684" t="s">
        <v>129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164612</v>
      </c>
      <c r="CS16" s="679"/>
      <c r="CT16" s="679"/>
      <c r="CU16" s="679"/>
      <c r="CV16" s="679"/>
      <c r="CW16" s="679"/>
      <c r="CX16" s="679"/>
      <c r="CY16" s="680"/>
      <c r="CZ16" s="715">
        <v>0.3</v>
      </c>
      <c r="DA16" s="715"/>
      <c r="DB16" s="715"/>
      <c r="DC16" s="715"/>
      <c r="DD16" s="684" t="s">
        <v>129</v>
      </c>
      <c r="DE16" s="679"/>
      <c r="DF16" s="679"/>
      <c r="DG16" s="679"/>
      <c r="DH16" s="679"/>
      <c r="DI16" s="679"/>
      <c r="DJ16" s="679"/>
      <c r="DK16" s="679"/>
      <c r="DL16" s="679"/>
      <c r="DM16" s="679"/>
      <c r="DN16" s="679"/>
      <c r="DO16" s="679"/>
      <c r="DP16" s="680"/>
      <c r="DQ16" s="684">
        <v>32434</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328584</v>
      </c>
      <c r="S17" s="679"/>
      <c r="T17" s="679"/>
      <c r="U17" s="679"/>
      <c r="V17" s="679"/>
      <c r="W17" s="679"/>
      <c r="X17" s="679"/>
      <c r="Y17" s="680"/>
      <c r="Z17" s="715">
        <v>0.6</v>
      </c>
      <c r="AA17" s="715"/>
      <c r="AB17" s="715"/>
      <c r="AC17" s="715"/>
      <c r="AD17" s="716">
        <v>328584</v>
      </c>
      <c r="AE17" s="716"/>
      <c r="AF17" s="716"/>
      <c r="AG17" s="716"/>
      <c r="AH17" s="716"/>
      <c r="AI17" s="716"/>
      <c r="AJ17" s="716"/>
      <c r="AK17" s="716"/>
      <c r="AL17" s="681">
        <v>1.1000000000000001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246</v>
      </c>
      <c r="BP17" s="715"/>
      <c r="BQ17" s="715"/>
      <c r="BR17" s="715"/>
      <c r="BS17" s="684" t="s">
        <v>129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5656367</v>
      </c>
      <c r="CS17" s="679"/>
      <c r="CT17" s="679"/>
      <c r="CU17" s="679"/>
      <c r="CV17" s="679"/>
      <c r="CW17" s="679"/>
      <c r="CX17" s="679"/>
      <c r="CY17" s="680"/>
      <c r="CZ17" s="715">
        <v>11.3</v>
      </c>
      <c r="DA17" s="715"/>
      <c r="DB17" s="715"/>
      <c r="DC17" s="715"/>
      <c r="DD17" s="684" t="s">
        <v>129</v>
      </c>
      <c r="DE17" s="679"/>
      <c r="DF17" s="679"/>
      <c r="DG17" s="679"/>
      <c r="DH17" s="679"/>
      <c r="DI17" s="679"/>
      <c r="DJ17" s="679"/>
      <c r="DK17" s="679"/>
      <c r="DL17" s="679"/>
      <c r="DM17" s="679"/>
      <c r="DN17" s="679"/>
      <c r="DO17" s="679"/>
      <c r="DP17" s="680"/>
      <c r="DQ17" s="684">
        <v>5642461</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97350</v>
      </c>
      <c r="S18" s="679"/>
      <c r="T18" s="679"/>
      <c r="U18" s="679"/>
      <c r="V18" s="679"/>
      <c r="W18" s="679"/>
      <c r="X18" s="679"/>
      <c r="Y18" s="680"/>
      <c r="Z18" s="715">
        <v>0.2</v>
      </c>
      <c r="AA18" s="715"/>
      <c r="AB18" s="715"/>
      <c r="AC18" s="715"/>
      <c r="AD18" s="716">
        <v>97350</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246</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246</v>
      </c>
      <c r="CS18" s="679"/>
      <c r="CT18" s="679"/>
      <c r="CU18" s="679"/>
      <c r="CV18" s="679"/>
      <c r="CW18" s="679"/>
      <c r="CX18" s="679"/>
      <c r="CY18" s="680"/>
      <c r="CZ18" s="715" t="s">
        <v>129</v>
      </c>
      <c r="DA18" s="715"/>
      <c r="DB18" s="715"/>
      <c r="DC18" s="715"/>
      <c r="DD18" s="684" t="s">
        <v>179</v>
      </c>
      <c r="DE18" s="679"/>
      <c r="DF18" s="679"/>
      <c r="DG18" s="679"/>
      <c r="DH18" s="679"/>
      <c r="DI18" s="679"/>
      <c r="DJ18" s="679"/>
      <c r="DK18" s="679"/>
      <c r="DL18" s="679"/>
      <c r="DM18" s="679"/>
      <c r="DN18" s="679"/>
      <c r="DO18" s="679"/>
      <c r="DP18" s="680"/>
      <c r="DQ18" s="684" t="s">
        <v>246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9719</v>
      </c>
      <c r="S19" s="679"/>
      <c r="T19" s="679"/>
      <c r="U19" s="679"/>
      <c r="V19" s="679"/>
      <c r="W19" s="679"/>
      <c r="X19" s="679"/>
      <c r="Y19" s="680"/>
      <c r="Z19" s="715">
        <v>0</v>
      </c>
      <c r="AA19" s="715"/>
      <c r="AB19" s="715"/>
      <c r="AC19" s="715"/>
      <c r="AD19" s="716">
        <v>9719</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1413538</v>
      </c>
      <c r="BH19" s="679"/>
      <c r="BI19" s="679"/>
      <c r="BJ19" s="679"/>
      <c r="BK19" s="679"/>
      <c r="BL19" s="679"/>
      <c r="BM19" s="679"/>
      <c r="BN19" s="680"/>
      <c r="BO19" s="715">
        <v>8.4</v>
      </c>
      <c r="BP19" s="715"/>
      <c r="BQ19" s="715"/>
      <c r="BR19" s="715"/>
      <c r="BS19" s="684" t="s">
        <v>129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3242</v>
      </c>
      <c r="S20" s="679"/>
      <c r="T20" s="679"/>
      <c r="U20" s="679"/>
      <c r="V20" s="679"/>
      <c r="W20" s="679"/>
      <c r="X20" s="679"/>
      <c r="Y20" s="680"/>
      <c r="Z20" s="715">
        <v>0</v>
      </c>
      <c r="AA20" s="715"/>
      <c r="AB20" s="715"/>
      <c r="AC20" s="715"/>
      <c r="AD20" s="716">
        <v>3242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1413538</v>
      </c>
      <c r="BH20" s="679"/>
      <c r="BI20" s="679"/>
      <c r="BJ20" s="679"/>
      <c r="BK20" s="679"/>
      <c r="BL20" s="679"/>
      <c r="BM20" s="679"/>
      <c r="BN20" s="680"/>
      <c r="BO20" s="715">
        <v>8.4</v>
      </c>
      <c r="BP20" s="715"/>
      <c r="BQ20" s="715"/>
      <c r="BR20" s="715"/>
      <c r="BS20" s="684" t="s">
        <v>246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50140146</v>
      </c>
      <c r="CS20" s="679"/>
      <c r="CT20" s="679"/>
      <c r="CU20" s="679"/>
      <c r="CV20" s="679"/>
      <c r="CW20" s="679"/>
      <c r="CX20" s="679"/>
      <c r="CY20" s="680"/>
      <c r="CZ20" s="715">
        <v>100</v>
      </c>
      <c r="DA20" s="715"/>
      <c r="DB20" s="715"/>
      <c r="DC20" s="715"/>
      <c r="DD20" s="684">
        <v>5216634</v>
      </c>
      <c r="DE20" s="679"/>
      <c r="DF20" s="679"/>
      <c r="DG20" s="679"/>
      <c r="DH20" s="679"/>
      <c r="DI20" s="679"/>
      <c r="DJ20" s="679"/>
      <c r="DK20" s="679"/>
      <c r="DL20" s="679"/>
      <c r="DM20" s="679"/>
      <c r="DN20" s="679"/>
      <c r="DO20" s="679"/>
      <c r="DP20" s="680"/>
      <c r="DQ20" s="684">
        <v>34239736</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218273</v>
      </c>
      <c r="S21" s="679"/>
      <c r="T21" s="679"/>
      <c r="U21" s="679"/>
      <c r="V21" s="679"/>
      <c r="W21" s="679"/>
      <c r="X21" s="679"/>
      <c r="Y21" s="680"/>
      <c r="Z21" s="715">
        <v>0.4</v>
      </c>
      <c r="AA21" s="715"/>
      <c r="AB21" s="715"/>
      <c r="AC21" s="715"/>
      <c r="AD21" s="716">
        <v>218273</v>
      </c>
      <c r="AE21" s="716"/>
      <c r="AF21" s="716"/>
      <c r="AG21" s="716"/>
      <c r="AH21" s="716"/>
      <c r="AI21" s="716"/>
      <c r="AJ21" s="716"/>
      <c r="AK21" s="716"/>
      <c r="AL21" s="681">
        <v>0.8</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28563</v>
      </c>
      <c r="BH21" s="679"/>
      <c r="BI21" s="679"/>
      <c r="BJ21" s="679"/>
      <c r="BK21" s="679"/>
      <c r="BL21" s="679"/>
      <c r="BM21" s="679"/>
      <c r="BN21" s="680"/>
      <c r="BO21" s="715">
        <v>0.2</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10846757</v>
      </c>
      <c r="S22" s="679"/>
      <c r="T22" s="679"/>
      <c r="U22" s="679"/>
      <c r="V22" s="679"/>
      <c r="W22" s="679"/>
      <c r="X22" s="679"/>
      <c r="Y22" s="680"/>
      <c r="Z22" s="715">
        <v>21.4</v>
      </c>
      <c r="AA22" s="715"/>
      <c r="AB22" s="715"/>
      <c r="AC22" s="715"/>
      <c r="AD22" s="716">
        <v>9928004</v>
      </c>
      <c r="AE22" s="716"/>
      <c r="AF22" s="716"/>
      <c r="AG22" s="716"/>
      <c r="AH22" s="716"/>
      <c r="AI22" s="716"/>
      <c r="AJ22" s="716"/>
      <c r="AK22" s="716"/>
      <c r="AL22" s="681">
        <v>34.4</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246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9928004</v>
      </c>
      <c r="S23" s="679"/>
      <c r="T23" s="679"/>
      <c r="U23" s="679"/>
      <c r="V23" s="679"/>
      <c r="W23" s="679"/>
      <c r="X23" s="679"/>
      <c r="Y23" s="680"/>
      <c r="Z23" s="715">
        <v>19.600000000000001</v>
      </c>
      <c r="AA23" s="715"/>
      <c r="AB23" s="715"/>
      <c r="AC23" s="715"/>
      <c r="AD23" s="716">
        <v>9928004</v>
      </c>
      <c r="AE23" s="716"/>
      <c r="AF23" s="716"/>
      <c r="AG23" s="716"/>
      <c r="AH23" s="716"/>
      <c r="AI23" s="716"/>
      <c r="AJ23" s="716"/>
      <c r="AK23" s="716"/>
      <c r="AL23" s="681">
        <v>34.4</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1384975</v>
      </c>
      <c r="BH23" s="679"/>
      <c r="BI23" s="679"/>
      <c r="BJ23" s="679"/>
      <c r="BK23" s="679"/>
      <c r="BL23" s="679"/>
      <c r="BM23" s="679"/>
      <c r="BN23" s="680"/>
      <c r="BO23" s="715">
        <v>8.1999999999999993</v>
      </c>
      <c r="BP23" s="715"/>
      <c r="BQ23" s="715"/>
      <c r="BR23" s="715"/>
      <c r="BS23" s="684" t="s">
        <v>129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918753</v>
      </c>
      <c r="S24" s="679"/>
      <c r="T24" s="679"/>
      <c r="U24" s="679"/>
      <c r="V24" s="679"/>
      <c r="W24" s="679"/>
      <c r="X24" s="679"/>
      <c r="Y24" s="680"/>
      <c r="Z24" s="715">
        <v>1.8</v>
      </c>
      <c r="AA24" s="715"/>
      <c r="AB24" s="715"/>
      <c r="AC24" s="715"/>
      <c r="AD24" s="716" t="s">
        <v>129</v>
      </c>
      <c r="AE24" s="716"/>
      <c r="AF24" s="716"/>
      <c r="AG24" s="716"/>
      <c r="AH24" s="716"/>
      <c r="AI24" s="716"/>
      <c r="AJ24" s="716"/>
      <c r="AK24" s="716"/>
      <c r="AL24" s="681" t="s">
        <v>129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246</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25087942</v>
      </c>
      <c r="CS24" s="734"/>
      <c r="CT24" s="734"/>
      <c r="CU24" s="734"/>
      <c r="CV24" s="734"/>
      <c r="CW24" s="734"/>
      <c r="CX24" s="734"/>
      <c r="CY24" s="777"/>
      <c r="CZ24" s="778">
        <v>50</v>
      </c>
      <c r="DA24" s="749"/>
      <c r="DB24" s="749"/>
      <c r="DC24" s="781"/>
      <c r="DD24" s="776">
        <v>16586842</v>
      </c>
      <c r="DE24" s="734"/>
      <c r="DF24" s="734"/>
      <c r="DG24" s="734"/>
      <c r="DH24" s="734"/>
      <c r="DI24" s="734"/>
      <c r="DJ24" s="734"/>
      <c r="DK24" s="777"/>
      <c r="DL24" s="776">
        <v>16446702</v>
      </c>
      <c r="DM24" s="734"/>
      <c r="DN24" s="734"/>
      <c r="DO24" s="734"/>
      <c r="DP24" s="734"/>
      <c r="DQ24" s="734"/>
      <c r="DR24" s="734"/>
      <c r="DS24" s="734"/>
      <c r="DT24" s="734"/>
      <c r="DU24" s="734"/>
      <c r="DV24" s="777"/>
      <c r="DW24" s="778">
        <v>54.1</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246</v>
      </c>
      <c r="AE25" s="716"/>
      <c r="AF25" s="716"/>
      <c r="AG25" s="716"/>
      <c r="AH25" s="716"/>
      <c r="AI25" s="716"/>
      <c r="AJ25" s="716"/>
      <c r="AK25" s="716"/>
      <c r="AL25" s="681" t="s">
        <v>129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229</v>
      </c>
      <c r="BH25" s="679"/>
      <c r="BI25" s="679"/>
      <c r="BJ25" s="679"/>
      <c r="BK25" s="679"/>
      <c r="BL25" s="679"/>
      <c r="BM25" s="679"/>
      <c r="BN25" s="680"/>
      <c r="BO25" s="715" t="s">
        <v>229</v>
      </c>
      <c r="BP25" s="715"/>
      <c r="BQ25" s="715"/>
      <c r="BR25" s="715"/>
      <c r="BS25" s="684" t="s">
        <v>129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8033732</v>
      </c>
      <c r="CS25" s="697"/>
      <c r="CT25" s="697"/>
      <c r="CU25" s="697"/>
      <c r="CV25" s="697"/>
      <c r="CW25" s="697"/>
      <c r="CX25" s="697"/>
      <c r="CY25" s="698"/>
      <c r="CZ25" s="681">
        <v>16</v>
      </c>
      <c r="DA25" s="699"/>
      <c r="DB25" s="699"/>
      <c r="DC25" s="700"/>
      <c r="DD25" s="684">
        <v>7301596</v>
      </c>
      <c r="DE25" s="697"/>
      <c r="DF25" s="697"/>
      <c r="DG25" s="697"/>
      <c r="DH25" s="697"/>
      <c r="DI25" s="697"/>
      <c r="DJ25" s="697"/>
      <c r="DK25" s="698"/>
      <c r="DL25" s="684">
        <v>7186021</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30914532</v>
      </c>
      <c r="S26" s="679"/>
      <c r="T26" s="679"/>
      <c r="U26" s="679"/>
      <c r="V26" s="679"/>
      <c r="W26" s="679"/>
      <c r="X26" s="679"/>
      <c r="Y26" s="680"/>
      <c r="Z26" s="715">
        <v>61</v>
      </c>
      <c r="AA26" s="715"/>
      <c r="AB26" s="715"/>
      <c r="AC26" s="715"/>
      <c r="AD26" s="716">
        <v>28610804</v>
      </c>
      <c r="AE26" s="716"/>
      <c r="AF26" s="716"/>
      <c r="AG26" s="716"/>
      <c r="AH26" s="716"/>
      <c r="AI26" s="716"/>
      <c r="AJ26" s="716"/>
      <c r="AK26" s="716"/>
      <c r="AL26" s="681">
        <v>99.2</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246</v>
      </c>
      <c r="BH26" s="679"/>
      <c r="BI26" s="679"/>
      <c r="BJ26" s="679"/>
      <c r="BK26" s="679"/>
      <c r="BL26" s="679"/>
      <c r="BM26" s="679"/>
      <c r="BN26" s="680"/>
      <c r="BO26" s="715" t="s">
        <v>129</v>
      </c>
      <c r="BP26" s="715"/>
      <c r="BQ26" s="715"/>
      <c r="BR26" s="715"/>
      <c r="BS26" s="684" t="s">
        <v>179</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5829650</v>
      </c>
      <c r="CS26" s="679"/>
      <c r="CT26" s="679"/>
      <c r="CU26" s="679"/>
      <c r="CV26" s="679"/>
      <c r="CW26" s="679"/>
      <c r="CX26" s="679"/>
      <c r="CY26" s="680"/>
      <c r="CZ26" s="681">
        <v>11.6</v>
      </c>
      <c r="DA26" s="699"/>
      <c r="DB26" s="699"/>
      <c r="DC26" s="700"/>
      <c r="DD26" s="684">
        <v>5216372</v>
      </c>
      <c r="DE26" s="679"/>
      <c r="DF26" s="679"/>
      <c r="DG26" s="679"/>
      <c r="DH26" s="679"/>
      <c r="DI26" s="679"/>
      <c r="DJ26" s="679"/>
      <c r="DK26" s="680"/>
      <c r="DL26" s="684" t="s">
        <v>129</v>
      </c>
      <c r="DM26" s="679"/>
      <c r="DN26" s="679"/>
      <c r="DO26" s="679"/>
      <c r="DP26" s="679"/>
      <c r="DQ26" s="679"/>
      <c r="DR26" s="679"/>
      <c r="DS26" s="679"/>
      <c r="DT26" s="679"/>
      <c r="DU26" s="679"/>
      <c r="DV26" s="680"/>
      <c r="DW26" s="681" t="s">
        <v>246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12972</v>
      </c>
      <c r="S27" s="679"/>
      <c r="T27" s="679"/>
      <c r="U27" s="679"/>
      <c r="V27" s="679"/>
      <c r="W27" s="679"/>
      <c r="X27" s="679"/>
      <c r="Y27" s="680"/>
      <c r="Z27" s="715">
        <v>0</v>
      </c>
      <c r="AA27" s="715"/>
      <c r="AB27" s="715"/>
      <c r="AC27" s="715"/>
      <c r="AD27" s="716">
        <v>12972</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16816330</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11397843</v>
      </c>
      <c r="CS27" s="697"/>
      <c r="CT27" s="697"/>
      <c r="CU27" s="697"/>
      <c r="CV27" s="697"/>
      <c r="CW27" s="697"/>
      <c r="CX27" s="697"/>
      <c r="CY27" s="698"/>
      <c r="CZ27" s="681">
        <v>22.7</v>
      </c>
      <c r="DA27" s="699"/>
      <c r="DB27" s="699"/>
      <c r="DC27" s="700"/>
      <c r="DD27" s="684">
        <v>3642785</v>
      </c>
      <c r="DE27" s="697"/>
      <c r="DF27" s="697"/>
      <c r="DG27" s="697"/>
      <c r="DH27" s="697"/>
      <c r="DI27" s="697"/>
      <c r="DJ27" s="697"/>
      <c r="DK27" s="698"/>
      <c r="DL27" s="684">
        <v>3618220</v>
      </c>
      <c r="DM27" s="697"/>
      <c r="DN27" s="697"/>
      <c r="DO27" s="697"/>
      <c r="DP27" s="697"/>
      <c r="DQ27" s="697"/>
      <c r="DR27" s="697"/>
      <c r="DS27" s="697"/>
      <c r="DT27" s="697"/>
      <c r="DU27" s="697"/>
      <c r="DV27" s="698"/>
      <c r="DW27" s="681">
        <v>11.9</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573125</v>
      </c>
      <c r="S28" s="679"/>
      <c r="T28" s="679"/>
      <c r="U28" s="679"/>
      <c r="V28" s="679"/>
      <c r="W28" s="679"/>
      <c r="X28" s="679"/>
      <c r="Y28" s="680"/>
      <c r="Z28" s="715">
        <v>1.1000000000000001</v>
      </c>
      <c r="AA28" s="715"/>
      <c r="AB28" s="715"/>
      <c r="AC28" s="715"/>
      <c r="AD28" s="716" t="s">
        <v>246</v>
      </c>
      <c r="AE28" s="716"/>
      <c r="AF28" s="716"/>
      <c r="AG28" s="716"/>
      <c r="AH28" s="716"/>
      <c r="AI28" s="716"/>
      <c r="AJ28" s="716"/>
      <c r="AK28" s="716"/>
      <c r="AL28" s="681" t="s">
        <v>246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5656367</v>
      </c>
      <c r="CS28" s="679"/>
      <c r="CT28" s="679"/>
      <c r="CU28" s="679"/>
      <c r="CV28" s="679"/>
      <c r="CW28" s="679"/>
      <c r="CX28" s="679"/>
      <c r="CY28" s="680"/>
      <c r="CZ28" s="681">
        <v>11.3</v>
      </c>
      <c r="DA28" s="699"/>
      <c r="DB28" s="699"/>
      <c r="DC28" s="700"/>
      <c r="DD28" s="684">
        <v>5642461</v>
      </c>
      <c r="DE28" s="679"/>
      <c r="DF28" s="679"/>
      <c r="DG28" s="679"/>
      <c r="DH28" s="679"/>
      <c r="DI28" s="679"/>
      <c r="DJ28" s="679"/>
      <c r="DK28" s="680"/>
      <c r="DL28" s="684">
        <v>5642461</v>
      </c>
      <c r="DM28" s="679"/>
      <c r="DN28" s="679"/>
      <c r="DO28" s="679"/>
      <c r="DP28" s="679"/>
      <c r="DQ28" s="679"/>
      <c r="DR28" s="679"/>
      <c r="DS28" s="679"/>
      <c r="DT28" s="679"/>
      <c r="DU28" s="679"/>
      <c r="DV28" s="680"/>
      <c r="DW28" s="681">
        <v>18.600000000000001</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546798</v>
      </c>
      <c r="S29" s="679"/>
      <c r="T29" s="679"/>
      <c r="U29" s="679"/>
      <c r="V29" s="679"/>
      <c r="W29" s="679"/>
      <c r="X29" s="679"/>
      <c r="Y29" s="680"/>
      <c r="Z29" s="715">
        <v>1.1000000000000001</v>
      </c>
      <c r="AA29" s="715"/>
      <c r="AB29" s="715"/>
      <c r="AC29" s="715"/>
      <c r="AD29" s="716">
        <v>79295</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5656252</v>
      </c>
      <c r="CS29" s="697"/>
      <c r="CT29" s="697"/>
      <c r="CU29" s="697"/>
      <c r="CV29" s="697"/>
      <c r="CW29" s="697"/>
      <c r="CX29" s="697"/>
      <c r="CY29" s="698"/>
      <c r="CZ29" s="681">
        <v>11.3</v>
      </c>
      <c r="DA29" s="699"/>
      <c r="DB29" s="699"/>
      <c r="DC29" s="700"/>
      <c r="DD29" s="684">
        <v>5642346</v>
      </c>
      <c r="DE29" s="697"/>
      <c r="DF29" s="697"/>
      <c r="DG29" s="697"/>
      <c r="DH29" s="697"/>
      <c r="DI29" s="697"/>
      <c r="DJ29" s="697"/>
      <c r="DK29" s="698"/>
      <c r="DL29" s="684">
        <v>5642346</v>
      </c>
      <c r="DM29" s="697"/>
      <c r="DN29" s="697"/>
      <c r="DO29" s="697"/>
      <c r="DP29" s="697"/>
      <c r="DQ29" s="697"/>
      <c r="DR29" s="697"/>
      <c r="DS29" s="697"/>
      <c r="DT29" s="697"/>
      <c r="DU29" s="697"/>
      <c r="DV29" s="698"/>
      <c r="DW29" s="681">
        <v>18.600000000000001</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57701</v>
      </c>
      <c r="S30" s="679"/>
      <c r="T30" s="679"/>
      <c r="U30" s="679"/>
      <c r="V30" s="679"/>
      <c r="W30" s="679"/>
      <c r="X30" s="679"/>
      <c r="Y30" s="680"/>
      <c r="Z30" s="715">
        <v>0.1</v>
      </c>
      <c r="AA30" s="715"/>
      <c r="AB30" s="715"/>
      <c r="AC30" s="715"/>
      <c r="AD30" s="716">
        <v>31</v>
      </c>
      <c r="AE30" s="716"/>
      <c r="AF30" s="716"/>
      <c r="AG30" s="716"/>
      <c r="AH30" s="716"/>
      <c r="AI30" s="716"/>
      <c r="AJ30" s="716"/>
      <c r="AK30" s="716"/>
      <c r="AL30" s="681">
        <v>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5369122</v>
      </c>
      <c r="CS30" s="679"/>
      <c r="CT30" s="679"/>
      <c r="CU30" s="679"/>
      <c r="CV30" s="679"/>
      <c r="CW30" s="679"/>
      <c r="CX30" s="679"/>
      <c r="CY30" s="680"/>
      <c r="CZ30" s="681">
        <v>10.7</v>
      </c>
      <c r="DA30" s="699"/>
      <c r="DB30" s="699"/>
      <c r="DC30" s="700"/>
      <c r="DD30" s="684">
        <v>5356701</v>
      </c>
      <c r="DE30" s="679"/>
      <c r="DF30" s="679"/>
      <c r="DG30" s="679"/>
      <c r="DH30" s="679"/>
      <c r="DI30" s="679"/>
      <c r="DJ30" s="679"/>
      <c r="DK30" s="680"/>
      <c r="DL30" s="684">
        <v>5356701</v>
      </c>
      <c r="DM30" s="679"/>
      <c r="DN30" s="679"/>
      <c r="DO30" s="679"/>
      <c r="DP30" s="679"/>
      <c r="DQ30" s="679"/>
      <c r="DR30" s="679"/>
      <c r="DS30" s="679"/>
      <c r="DT30" s="679"/>
      <c r="DU30" s="679"/>
      <c r="DV30" s="680"/>
      <c r="DW30" s="681">
        <v>17.600000000000001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6935899</v>
      </c>
      <c r="S31" s="679"/>
      <c r="T31" s="679"/>
      <c r="U31" s="679"/>
      <c r="V31" s="679"/>
      <c r="W31" s="679"/>
      <c r="X31" s="679"/>
      <c r="Y31" s="680"/>
      <c r="Z31" s="715">
        <v>13.7</v>
      </c>
      <c r="AA31" s="715"/>
      <c r="AB31" s="715"/>
      <c r="AC31" s="715"/>
      <c r="AD31" s="716" t="s">
        <v>129</v>
      </c>
      <c r="AE31" s="716"/>
      <c r="AF31" s="716"/>
      <c r="AG31" s="716"/>
      <c r="AH31" s="716"/>
      <c r="AI31" s="716"/>
      <c r="AJ31" s="716"/>
      <c r="AK31" s="716"/>
      <c r="AL31" s="681" t="s">
        <v>129</v>
      </c>
      <c r="AM31" s="682"/>
      <c r="AN31" s="682"/>
      <c r="AO31" s="717"/>
      <c r="AP31" s="754" t="s">
        <v>313</v>
      </c>
      <c r="AQ31" s="755"/>
      <c r="AR31" s="755"/>
      <c r="AS31" s="755"/>
      <c r="AT31" s="760" t="s">
        <v>314</v>
      </c>
      <c r="AU31" s="231"/>
      <c r="AV31" s="231"/>
      <c r="AW31" s="231"/>
      <c r="AX31" s="744" t="s">
        <v>187</v>
      </c>
      <c r="AY31" s="745"/>
      <c r="AZ31" s="745"/>
      <c r="BA31" s="745"/>
      <c r="BB31" s="745"/>
      <c r="BC31" s="745"/>
      <c r="BD31" s="745"/>
      <c r="BE31" s="745"/>
      <c r="BF31" s="746"/>
      <c r="BG31" s="747">
        <v>99.2</v>
      </c>
      <c r="BH31" s="748"/>
      <c r="BI31" s="748"/>
      <c r="BJ31" s="748"/>
      <c r="BK31" s="748"/>
      <c r="BL31" s="748"/>
      <c r="BM31" s="749">
        <v>96.5</v>
      </c>
      <c r="BN31" s="748"/>
      <c r="BO31" s="748"/>
      <c r="BP31" s="748"/>
      <c r="BQ31" s="750"/>
      <c r="BR31" s="747">
        <v>99.2</v>
      </c>
      <c r="BS31" s="748"/>
      <c r="BT31" s="748"/>
      <c r="BU31" s="748"/>
      <c r="BV31" s="748"/>
      <c r="BW31" s="748"/>
      <c r="BX31" s="749">
        <v>96.2</v>
      </c>
      <c r="BY31" s="748"/>
      <c r="BZ31" s="748"/>
      <c r="CA31" s="748"/>
      <c r="CB31" s="750"/>
      <c r="CD31" s="765"/>
      <c r="CE31" s="766"/>
      <c r="CF31" s="711" t="s">
        <v>315</v>
      </c>
      <c r="CG31" s="712"/>
      <c r="CH31" s="712"/>
      <c r="CI31" s="712"/>
      <c r="CJ31" s="712"/>
      <c r="CK31" s="712"/>
      <c r="CL31" s="712"/>
      <c r="CM31" s="712"/>
      <c r="CN31" s="712"/>
      <c r="CO31" s="712"/>
      <c r="CP31" s="712"/>
      <c r="CQ31" s="713"/>
      <c r="CR31" s="678">
        <v>287130</v>
      </c>
      <c r="CS31" s="697"/>
      <c r="CT31" s="697"/>
      <c r="CU31" s="697"/>
      <c r="CV31" s="697"/>
      <c r="CW31" s="697"/>
      <c r="CX31" s="697"/>
      <c r="CY31" s="698"/>
      <c r="CZ31" s="681">
        <v>0.6</v>
      </c>
      <c r="DA31" s="699"/>
      <c r="DB31" s="699"/>
      <c r="DC31" s="700"/>
      <c r="DD31" s="684">
        <v>285645</v>
      </c>
      <c r="DE31" s="697"/>
      <c r="DF31" s="697"/>
      <c r="DG31" s="697"/>
      <c r="DH31" s="697"/>
      <c r="DI31" s="697"/>
      <c r="DJ31" s="697"/>
      <c r="DK31" s="698"/>
      <c r="DL31" s="684">
        <v>285645</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v>89520</v>
      </c>
      <c r="S32" s="679"/>
      <c r="T32" s="679"/>
      <c r="U32" s="679"/>
      <c r="V32" s="679"/>
      <c r="W32" s="679"/>
      <c r="X32" s="679"/>
      <c r="Y32" s="680"/>
      <c r="Z32" s="715">
        <v>0.2</v>
      </c>
      <c r="AA32" s="715"/>
      <c r="AB32" s="715"/>
      <c r="AC32" s="715"/>
      <c r="AD32" s="716">
        <v>89520</v>
      </c>
      <c r="AE32" s="716"/>
      <c r="AF32" s="716"/>
      <c r="AG32" s="716"/>
      <c r="AH32" s="716"/>
      <c r="AI32" s="716"/>
      <c r="AJ32" s="716"/>
      <c r="AK32" s="716"/>
      <c r="AL32" s="681">
        <v>0.3</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97.9</v>
      </c>
      <c r="BN32" s="743"/>
      <c r="BO32" s="743"/>
      <c r="BP32" s="743"/>
      <c r="BQ32" s="721"/>
      <c r="BR32" s="751">
        <v>99.5</v>
      </c>
      <c r="BS32" s="697"/>
      <c r="BT32" s="697"/>
      <c r="BU32" s="697"/>
      <c r="BV32" s="697"/>
      <c r="BW32" s="697"/>
      <c r="BX32" s="682">
        <v>97.9</v>
      </c>
      <c r="BY32" s="743"/>
      <c r="BZ32" s="743"/>
      <c r="CA32" s="743"/>
      <c r="CB32" s="721"/>
      <c r="CD32" s="767"/>
      <c r="CE32" s="768"/>
      <c r="CF32" s="711" t="s">
        <v>319</v>
      </c>
      <c r="CG32" s="712"/>
      <c r="CH32" s="712"/>
      <c r="CI32" s="712"/>
      <c r="CJ32" s="712"/>
      <c r="CK32" s="712"/>
      <c r="CL32" s="712"/>
      <c r="CM32" s="712"/>
      <c r="CN32" s="712"/>
      <c r="CO32" s="712"/>
      <c r="CP32" s="712"/>
      <c r="CQ32" s="713"/>
      <c r="CR32" s="678">
        <v>115</v>
      </c>
      <c r="CS32" s="679"/>
      <c r="CT32" s="679"/>
      <c r="CU32" s="679"/>
      <c r="CV32" s="679"/>
      <c r="CW32" s="679"/>
      <c r="CX32" s="679"/>
      <c r="CY32" s="680"/>
      <c r="CZ32" s="681">
        <v>0</v>
      </c>
      <c r="DA32" s="699"/>
      <c r="DB32" s="699"/>
      <c r="DC32" s="700"/>
      <c r="DD32" s="684">
        <v>115</v>
      </c>
      <c r="DE32" s="679"/>
      <c r="DF32" s="679"/>
      <c r="DG32" s="679"/>
      <c r="DH32" s="679"/>
      <c r="DI32" s="679"/>
      <c r="DJ32" s="679"/>
      <c r="DK32" s="680"/>
      <c r="DL32" s="684">
        <v>115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3321374</v>
      </c>
      <c r="S33" s="679"/>
      <c r="T33" s="679"/>
      <c r="U33" s="679"/>
      <c r="V33" s="679"/>
      <c r="W33" s="679"/>
      <c r="X33" s="679"/>
      <c r="Y33" s="680"/>
      <c r="Z33" s="715">
        <v>6.6</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98.9</v>
      </c>
      <c r="BH33" s="663"/>
      <c r="BI33" s="663"/>
      <c r="BJ33" s="663"/>
      <c r="BK33" s="663"/>
      <c r="BL33" s="663"/>
      <c r="BM33" s="706">
        <v>95</v>
      </c>
      <c r="BN33" s="663"/>
      <c r="BO33" s="663"/>
      <c r="BP33" s="663"/>
      <c r="BQ33" s="727"/>
      <c r="BR33" s="742">
        <v>98.9</v>
      </c>
      <c r="BS33" s="663"/>
      <c r="BT33" s="663"/>
      <c r="BU33" s="663"/>
      <c r="BV33" s="663"/>
      <c r="BW33" s="663"/>
      <c r="BX33" s="706">
        <v>94.3</v>
      </c>
      <c r="BY33" s="663"/>
      <c r="BZ33" s="663"/>
      <c r="CA33" s="663"/>
      <c r="CB33" s="727"/>
      <c r="CD33" s="711" t="s">
        <v>322</v>
      </c>
      <c r="CE33" s="712"/>
      <c r="CF33" s="712"/>
      <c r="CG33" s="712"/>
      <c r="CH33" s="712"/>
      <c r="CI33" s="712"/>
      <c r="CJ33" s="712"/>
      <c r="CK33" s="712"/>
      <c r="CL33" s="712"/>
      <c r="CM33" s="712"/>
      <c r="CN33" s="712"/>
      <c r="CO33" s="712"/>
      <c r="CP33" s="712"/>
      <c r="CQ33" s="713"/>
      <c r="CR33" s="678">
        <v>19670958</v>
      </c>
      <c r="CS33" s="697"/>
      <c r="CT33" s="697"/>
      <c r="CU33" s="697"/>
      <c r="CV33" s="697"/>
      <c r="CW33" s="697"/>
      <c r="CX33" s="697"/>
      <c r="CY33" s="698"/>
      <c r="CZ33" s="681">
        <v>39.200000000000003</v>
      </c>
      <c r="DA33" s="699"/>
      <c r="DB33" s="699"/>
      <c r="DC33" s="700"/>
      <c r="DD33" s="684">
        <v>16547870</v>
      </c>
      <c r="DE33" s="697"/>
      <c r="DF33" s="697"/>
      <c r="DG33" s="697"/>
      <c r="DH33" s="697"/>
      <c r="DI33" s="697"/>
      <c r="DJ33" s="697"/>
      <c r="DK33" s="698"/>
      <c r="DL33" s="684">
        <v>12246550</v>
      </c>
      <c r="DM33" s="697"/>
      <c r="DN33" s="697"/>
      <c r="DO33" s="697"/>
      <c r="DP33" s="697"/>
      <c r="DQ33" s="697"/>
      <c r="DR33" s="697"/>
      <c r="DS33" s="697"/>
      <c r="DT33" s="697"/>
      <c r="DU33" s="697"/>
      <c r="DV33" s="698"/>
      <c r="DW33" s="681">
        <v>40.299999999999997</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149578</v>
      </c>
      <c r="S34" s="679"/>
      <c r="T34" s="679"/>
      <c r="U34" s="679"/>
      <c r="V34" s="679"/>
      <c r="W34" s="679"/>
      <c r="X34" s="679"/>
      <c r="Y34" s="680"/>
      <c r="Z34" s="715">
        <v>0.3</v>
      </c>
      <c r="AA34" s="715"/>
      <c r="AB34" s="715"/>
      <c r="AC34" s="715"/>
      <c r="AD34" s="716">
        <v>13241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7676104</v>
      </c>
      <c r="CS34" s="679"/>
      <c r="CT34" s="679"/>
      <c r="CU34" s="679"/>
      <c r="CV34" s="679"/>
      <c r="CW34" s="679"/>
      <c r="CX34" s="679"/>
      <c r="CY34" s="680"/>
      <c r="CZ34" s="681">
        <v>15.3</v>
      </c>
      <c r="DA34" s="699"/>
      <c r="DB34" s="699"/>
      <c r="DC34" s="700"/>
      <c r="DD34" s="684">
        <v>6588786</v>
      </c>
      <c r="DE34" s="679"/>
      <c r="DF34" s="679"/>
      <c r="DG34" s="679"/>
      <c r="DH34" s="679"/>
      <c r="DI34" s="679"/>
      <c r="DJ34" s="679"/>
      <c r="DK34" s="680"/>
      <c r="DL34" s="684">
        <v>5192814</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128356</v>
      </c>
      <c r="S35" s="679"/>
      <c r="T35" s="679"/>
      <c r="U35" s="679"/>
      <c r="V35" s="679"/>
      <c r="W35" s="679"/>
      <c r="X35" s="679"/>
      <c r="Y35" s="680"/>
      <c r="Z35" s="715">
        <v>0.3</v>
      </c>
      <c r="AA35" s="715"/>
      <c r="AB35" s="715"/>
      <c r="AC35" s="715"/>
      <c r="AD35" s="716" t="s">
        <v>129</v>
      </c>
      <c r="AE35" s="716"/>
      <c r="AF35" s="716"/>
      <c r="AG35" s="716"/>
      <c r="AH35" s="716"/>
      <c r="AI35" s="716"/>
      <c r="AJ35" s="716"/>
      <c r="AK35" s="716"/>
      <c r="AL35" s="681" t="s">
        <v>229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329755</v>
      </c>
      <c r="CS35" s="697"/>
      <c r="CT35" s="697"/>
      <c r="CU35" s="697"/>
      <c r="CV35" s="697"/>
      <c r="CW35" s="697"/>
      <c r="CX35" s="697"/>
      <c r="CY35" s="698"/>
      <c r="CZ35" s="681">
        <v>0.7</v>
      </c>
      <c r="DA35" s="699"/>
      <c r="DB35" s="699"/>
      <c r="DC35" s="700"/>
      <c r="DD35" s="684">
        <v>323418</v>
      </c>
      <c r="DE35" s="697"/>
      <c r="DF35" s="697"/>
      <c r="DG35" s="697"/>
      <c r="DH35" s="697"/>
      <c r="DI35" s="697"/>
      <c r="DJ35" s="697"/>
      <c r="DK35" s="698"/>
      <c r="DL35" s="684">
        <v>180086</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2029783</v>
      </c>
      <c r="S36" s="679"/>
      <c r="T36" s="679"/>
      <c r="U36" s="679"/>
      <c r="V36" s="679"/>
      <c r="W36" s="679"/>
      <c r="X36" s="679"/>
      <c r="Y36" s="680"/>
      <c r="Z36" s="715">
        <v>4</v>
      </c>
      <c r="AA36" s="715"/>
      <c r="AB36" s="715"/>
      <c r="AC36" s="715"/>
      <c r="AD36" s="716" t="s">
        <v>129</v>
      </c>
      <c r="AE36" s="716"/>
      <c r="AF36" s="716"/>
      <c r="AG36" s="716"/>
      <c r="AH36" s="716"/>
      <c r="AI36" s="716"/>
      <c r="AJ36" s="716"/>
      <c r="AK36" s="716"/>
      <c r="AL36" s="681" t="s">
        <v>229</v>
      </c>
      <c r="AM36" s="682"/>
      <c r="AN36" s="682"/>
      <c r="AO36" s="717"/>
      <c r="AP36" s="235"/>
      <c r="AQ36" s="730" t="s">
        <v>330</v>
      </c>
      <c r="AR36" s="731"/>
      <c r="AS36" s="731"/>
      <c r="AT36" s="731"/>
      <c r="AU36" s="731"/>
      <c r="AV36" s="731"/>
      <c r="AW36" s="731"/>
      <c r="AX36" s="731"/>
      <c r="AY36" s="732"/>
      <c r="AZ36" s="733">
        <v>7759066</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230600</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6514910</v>
      </c>
      <c r="CS36" s="679"/>
      <c r="CT36" s="679"/>
      <c r="CU36" s="679"/>
      <c r="CV36" s="679"/>
      <c r="CW36" s="679"/>
      <c r="CX36" s="679"/>
      <c r="CY36" s="680"/>
      <c r="CZ36" s="681">
        <v>13</v>
      </c>
      <c r="DA36" s="699"/>
      <c r="DB36" s="699"/>
      <c r="DC36" s="700"/>
      <c r="DD36" s="684">
        <v>5673828</v>
      </c>
      <c r="DE36" s="679"/>
      <c r="DF36" s="679"/>
      <c r="DG36" s="679"/>
      <c r="DH36" s="679"/>
      <c r="DI36" s="679"/>
      <c r="DJ36" s="679"/>
      <c r="DK36" s="680"/>
      <c r="DL36" s="684">
        <v>3211004</v>
      </c>
      <c r="DM36" s="679"/>
      <c r="DN36" s="679"/>
      <c r="DO36" s="679"/>
      <c r="DP36" s="679"/>
      <c r="DQ36" s="679"/>
      <c r="DR36" s="679"/>
      <c r="DS36" s="679"/>
      <c r="DT36" s="679"/>
      <c r="DU36" s="679"/>
      <c r="DV36" s="680"/>
      <c r="DW36" s="681">
        <v>10.6</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448764</v>
      </c>
      <c r="S37" s="679"/>
      <c r="T37" s="679"/>
      <c r="U37" s="679"/>
      <c r="V37" s="679"/>
      <c r="W37" s="679"/>
      <c r="X37" s="679"/>
      <c r="Y37" s="680"/>
      <c r="Z37" s="715">
        <v>0.9</v>
      </c>
      <c r="AA37" s="715"/>
      <c r="AB37" s="715"/>
      <c r="AC37" s="715"/>
      <c r="AD37" s="716" t="s">
        <v>129</v>
      </c>
      <c r="AE37" s="716"/>
      <c r="AF37" s="716"/>
      <c r="AG37" s="716"/>
      <c r="AH37" s="716"/>
      <c r="AI37" s="716"/>
      <c r="AJ37" s="716"/>
      <c r="AK37" s="716"/>
      <c r="AL37" s="681" t="s">
        <v>129</v>
      </c>
      <c r="AM37" s="682"/>
      <c r="AN37" s="682"/>
      <c r="AO37" s="717"/>
      <c r="AQ37" s="718" t="s">
        <v>334</v>
      </c>
      <c r="AR37" s="719"/>
      <c r="AS37" s="719"/>
      <c r="AT37" s="719"/>
      <c r="AU37" s="719"/>
      <c r="AV37" s="719"/>
      <c r="AW37" s="719"/>
      <c r="AX37" s="719"/>
      <c r="AY37" s="720"/>
      <c r="AZ37" s="678">
        <v>1800000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105709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1463363</v>
      </c>
      <c r="CS37" s="697"/>
      <c r="CT37" s="697"/>
      <c r="CU37" s="697"/>
      <c r="CV37" s="697"/>
      <c r="CW37" s="697"/>
      <c r="CX37" s="697"/>
      <c r="CY37" s="698"/>
      <c r="CZ37" s="681">
        <v>2.9</v>
      </c>
      <c r="DA37" s="699"/>
      <c r="DB37" s="699"/>
      <c r="DC37" s="700"/>
      <c r="DD37" s="684">
        <v>1463079</v>
      </c>
      <c r="DE37" s="697"/>
      <c r="DF37" s="697"/>
      <c r="DG37" s="697"/>
      <c r="DH37" s="697"/>
      <c r="DI37" s="697"/>
      <c r="DJ37" s="697"/>
      <c r="DK37" s="698"/>
      <c r="DL37" s="684">
        <v>1002410</v>
      </c>
      <c r="DM37" s="697"/>
      <c r="DN37" s="697"/>
      <c r="DO37" s="697"/>
      <c r="DP37" s="697"/>
      <c r="DQ37" s="697"/>
      <c r="DR37" s="697"/>
      <c r="DS37" s="697"/>
      <c r="DT37" s="697"/>
      <c r="DU37" s="697"/>
      <c r="DV37" s="698"/>
      <c r="DW37" s="681">
        <v>3.3</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551031</v>
      </c>
      <c r="S38" s="679"/>
      <c r="T38" s="679"/>
      <c r="U38" s="679"/>
      <c r="V38" s="679"/>
      <c r="W38" s="679"/>
      <c r="X38" s="679"/>
      <c r="Y38" s="680"/>
      <c r="Z38" s="715">
        <v>1.1000000000000001</v>
      </c>
      <c r="AA38" s="715"/>
      <c r="AB38" s="715"/>
      <c r="AC38" s="715"/>
      <c r="AD38" s="716">
        <v>29013</v>
      </c>
      <c r="AE38" s="716"/>
      <c r="AF38" s="716"/>
      <c r="AG38" s="716"/>
      <c r="AH38" s="716"/>
      <c r="AI38" s="716"/>
      <c r="AJ38" s="716"/>
      <c r="AK38" s="716"/>
      <c r="AL38" s="681">
        <v>0.1</v>
      </c>
      <c r="AM38" s="682"/>
      <c r="AN38" s="682"/>
      <c r="AO38" s="717"/>
      <c r="AQ38" s="718" t="s">
        <v>338</v>
      </c>
      <c r="AR38" s="719"/>
      <c r="AS38" s="719"/>
      <c r="AT38" s="719"/>
      <c r="AU38" s="719"/>
      <c r="AV38" s="719"/>
      <c r="AW38" s="719"/>
      <c r="AX38" s="719"/>
      <c r="AY38" s="720"/>
      <c r="AZ38" s="678">
        <v>1114431</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17177</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4760358</v>
      </c>
      <c r="CS38" s="679"/>
      <c r="CT38" s="679"/>
      <c r="CU38" s="679"/>
      <c r="CV38" s="679"/>
      <c r="CW38" s="679"/>
      <c r="CX38" s="679"/>
      <c r="CY38" s="680"/>
      <c r="CZ38" s="681">
        <v>9.5</v>
      </c>
      <c r="DA38" s="699"/>
      <c r="DB38" s="699"/>
      <c r="DC38" s="700"/>
      <c r="DD38" s="684">
        <v>3925029</v>
      </c>
      <c r="DE38" s="679"/>
      <c r="DF38" s="679"/>
      <c r="DG38" s="679"/>
      <c r="DH38" s="679"/>
      <c r="DI38" s="679"/>
      <c r="DJ38" s="679"/>
      <c r="DK38" s="680"/>
      <c r="DL38" s="684">
        <v>3662646</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4916800</v>
      </c>
      <c r="S39" s="679"/>
      <c r="T39" s="679"/>
      <c r="U39" s="679"/>
      <c r="V39" s="679"/>
      <c r="W39" s="679"/>
      <c r="X39" s="679"/>
      <c r="Y39" s="680"/>
      <c r="Z39" s="715">
        <v>9.6999999999999993</v>
      </c>
      <c r="AA39" s="715"/>
      <c r="AB39" s="715"/>
      <c r="AC39" s="715"/>
      <c r="AD39" s="716" t="s">
        <v>129</v>
      </c>
      <c r="AE39" s="716"/>
      <c r="AF39" s="716"/>
      <c r="AG39" s="716"/>
      <c r="AH39" s="716"/>
      <c r="AI39" s="716"/>
      <c r="AJ39" s="716"/>
      <c r="AK39" s="716"/>
      <c r="AL39" s="681" t="s">
        <v>129</v>
      </c>
      <c r="AM39" s="682"/>
      <c r="AN39" s="682"/>
      <c r="AO39" s="717"/>
      <c r="AQ39" s="718" t="s">
        <v>342</v>
      </c>
      <c r="AR39" s="719"/>
      <c r="AS39" s="719"/>
      <c r="AT39" s="719"/>
      <c r="AU39" s="719"/>
      <c r="AV39" s="719"/>
      <c r="AW39" s="719"/>
      <c r="AX39" s="719"/>
      <c r="AY39" s="720"/>
      <c r="AZ39" s="678">
        <v>84277</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26565</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183431</v>
      </c>
      <c r="CS39" s="697"/>
      <c r="CT39" s="697"/>
      <c r="CU39" s="697"/>
      <c r="CV39" s="697"/>
      <c r="CW39" s="697"/>
      <c r="CX39" s="697"/>
      <c r="CY39" s="698"/>
      <c r="CZ39" s="681">
        <v>0.4</v>
      </c>
      <c r="DA39" s="699"/>
      <c r="DB39" s="699"/>
      <c r="DC39" s="700"/>
      <c r="DD39" s="684">
        <v>36809</v>
      </c>
      <c r="DE39" s="697"/>
      <c r="DF39" s="697"/>
      <c r="DG39" s="697"/>
      <c r="DH39" s="697"/>
      <c r="DI39" s="697"/>
      <c r="DJ39" s="697"/>
      <c r="DK39" s="698"/>
      <c r="DL39" s="684" t="s">
        <v>229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246</v>
      </c>
      <c r="S40" s="679"/>
      <c r="T40" s="679"/>
      <c r="U40" s="679"/>
      <c r="V40" s="679"/>
      <c r="W40" s="679"/>
      <c r="X40" s="679"/>
      <c r="Y40" s="680"/>
      <c r="Z40" s="715" t="s">
        <v>246</v>
      </c>
      <c r="AA40" s="715"/>
      <c r="AB40" s="715"/>
      <c r="AC40" s="715"/>
      <c r="AD40" s="716" t="s">
        <v>229</v>
      </c>
      <c r="AE40" s="716"/>
      <c r="AF40" s="716"/>
      <c r="AG40" s="716"/>
      <c r="AH40" s="716"/>
      <c r="AI40" s="716"/>
      <c r="AJ40" s="716"/>
      <c r="AK40" s="716"/>
      <c r="AL40" s="681" t="s">
        <v>129</v>
      </c>
      <c r="AM40" s="682"/>
      <c r="AN40" s="682"/>
      <c r="AO40" s="717"/>
      <c r="AQ40" s="718" t="s">
        <v>346</v>
      </c>
      <c r="AR40" s="719"/>
      <c r="AS40" s="719"/>
      <c r="AT40" s="719"/>
      <c r="AU40" s="719"/>
      <c r="AV40" s="719"/>
      <c r="AW40" s="719"/>
      <c r="AX40" s="719"/>
      <c r="AY40" s="720"/>
      <c r="AZ40" s="678" t="s">
        <v>246</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90</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206400</v>
      </c>
      <c r="CS40" s="679"/>
      <c r="CT40" s="679"/>
      <c r="CU40" s="679"/>
      <c r="CV40" s="679"/>
      <c r="CW40" s="679"/>
      <c r="CX40" s="679"/>
      <c r="CY40" s="680"/>
      <c r="CZ40" s="681">
        <v>0.4</v>
      </c>
      <c r="DA40" s="699"/>
      <c r="DB40" s="699"/>
      <c r="DC40" s="700"/>
      <c r="DD40" s="684" t="s">
        <v>246</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1571000</v>
      </c>
      <c r="S41" s="679"/>
      <c r="T41" s="679"/>
      <c r="U41" s="679"/>
      <c r="V41" s="679"/>
      <c r="W41" s="679"/>
      <c r="X41" s="679"/>
      <c r="Y41" s="680"/>
      <c r="Z41" s="715">
        <v>3.1</v>
      </c>
      <c r="AA41" s="715"/>
      <c r="AB41" s="715"/>
      <c r="AC41" s="715"/>
      <c r="AD41" s="716" t="s">
        <v>246</v>
      </c>
      <c r="AE41" s="716"/>
      <c r="AF41" s="716"/>
      <c r="AG41" s="716"/>
      <c r="AH41" s="716"/>
      <c r="AI41" s="716"/>
      <c r="AJ41" s="716"/>
      <c r="AK41" s="716"/>
      <c r="AL41" s="681" t="s">
        <v>246</v>
      </c>
      <c r="AM41" s="682"/>
      <c r="AN41" s="682"/>
      <c r="AO41" s="717"/>
      <c r="AQ41" s="718" t="s">
        <v>351</v>
      </c>
      <c r="AR41" s="719"/>
      <c r="AS41" s="719"/>
      <c r="AT41" s="719"/>
      <c r="AU41" s="719"/>
      <c r="AV41" s="719"/>
      <c r="AW41" s="719"/>
      <c r="AX41" s="719"/>
      <c r="AY41" s="720"/>
      <c r="AZ41" s="678">
        <v>935248</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129</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50676233</v>
      </c>
      <c r="S42" s="701"/>
      <c r="T42" s="701"/>
      <c r="U42" s="701"/>
      <c r="V42" s="701"/>
      <c r="W42" s="701"/>
      <c r="X42" s="701"/>
      <c r="Y42" s="703"/>
      <c r="Z42" s="704">
        <v>100</v>
      </c>
      <c r="AA42" s="704"/>
      <c r="AB42" s="704"/>
      <c r="AC42" s="704"/>
      <c r="AD42" s="705">
        <v>28834876</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3825110</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341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5381246</v>
      </c>
      <c r="CS42" s="679"/>
      <c r="CT42" s="679"/>
      <c r="CU42" s="679"/>
      <c r="CV42" s="679"/>
      <c r="CW42" s="679"/>
      <c r="CX42" s="679"/>
      <c r="CY42" s="680"/>
      <c r="CZ42" s="681">
        <v>10.7</v>
      </c>
      <c r="DA42" s="682"/>
      <c r="DB42" s="682"/>
      <c r="DC42" s="683"/>
      <c r="DD42" s="684">
        <v>1105024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68860</v>
      </c>
      <c r="CS43" s="697"/>
      <c r="CT43" s="697"/>
      <c r="CU43" s="697"/>
      <c r="CV43" s="697"/>
      <c r="CW43" s="697"/>
      <c r="CX43" s="697"/>
      <c r="CY43" s="698"/>
      <c r="CZ43" s="681">
        <v>0.1</v>
      </c>
      <c r="DA43" s="699"/>
      <c r="DB43" s="699"/>
      <c r="DC43" s="700"/>
      <c r="DD43" s="684">
        <v>68860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5216634</v>
      </c>
      <c r="CS44" s="679"/>
      <c r="CT44" s="679"/>
      <c r="CU44" s="679"/>
      <c r="CV44" s="679"/>
      <c r="CW44" s="679"/>
      <c r="CX44" s="679"/>
      <c r="CY44" s="680"/>
      <c r="CZ44" s="681">
        <v>10.4</v>
      </c>
      <c r="DA44" s="682"/>
      <c r="DB44" s="682"/>
      <c r="DC44" s="683"/>
      <c r="DD44" s="684">
        <v>1072590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1508100</v>
      </c>
      <c r="CS45" s="697"/>
      <c r="CT45" s="697"/>
      <c r="CU45" s="697"/>
      <c r="CV45" s="697"/>
      <c r="CW45" s="697"/>
      <c r="CX45" s="697"/>
      <c r="CY45" s="698"/>
      <c r="CZ45" s="681">
        <v>3</v>
      </c>
      <c r="DA45" s="699"/>
      <c r="DB45" s="699"/>
      <c r="DC45" s="700"/>
      <c r="DD45" s="684">
        <v>278308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3560702</v>
      </c>
      <c r="CS46" s="679"/>
      <c r="CT46" s="679"/>
      <c r="CU46" s="679"/>
      <c r="CV46" s="679"/>
      <c r="CW46" s="679"/>
      <c r="CX46" s="679"/>
      <c r="CY46" s="680"/>
      <c r="CZ46" s="681">
        <v>7.1</v>
      </c>
      <c r="DA46" s="682"/>
      <c r="DB46" s="682"/>
      <c r="DC46" s="683"/>
      <c r="DD46" s="684">
        <v>791362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164612</v>
      </c>
      <c r="CS47" s="697"/>
      <c r="CT47" s="697"/>
      <c r="CU47" s="697"/>
      <c r="CV47" s="697"/>
      <c r="CW47" s="697"/>
      <c r="CX47" s="697"/>
      <c r="CY47" s="698"/>
      <c r="CZ47" s="681">
        <v>0.3</v>
      </c>
      <c r="DA47" s="699"/>
      <c r="DB47" s="699"/>
      <c r="DC47" s="700"/>
      <c r="DD47" s="684">
        <v>32434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246</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50140146</v>
      </c>
      <c r="CS49" s="663"/>
      <c r="CT49" s="663"/>
      <c r="CU49" s="663"/>
      <c r="CV49" s="663"/>
      <c r="CW49" s="663"/>
      <c r="CX49" s="663"/>
      <c r="CY49" s="664"/>
      <c r="CZ49" s="665">
        <v>100</v>
      </c>
      <c r="DA49" s="666"/>
      <c r="DB49" s="666"/>
      <c r="DC49" s="667"/>
      <c r="DD49" s="668">
        <v>34239736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5O8na4YfegBIiY3obJ0prhoVdQOaM4QdKlAYMTgwgopGLZ6Ra/vch234N42nvRjbW4+R+2V8FXVqnwLKcpPfg==" saltValue="uVVCbH7VlQd3yiA0xyYP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0" zoomScale="70" zoomScaleNormal="25" zoomScaleSheetLayoutView="70" workbookViewId="0">
      <selection activeCell="AK36" sqref="AK36:AO3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50575</v>
      </c>
      <c r="R7" s="1198"/>
      <c r="S7" s="1198"/>
      <c r="T7" s="1198"/>
      <c r="U7" s="1198"/>
      <c r="V7" s="1198">
        <v>50041</v>
      </c>
      <c r="W7" s="1198"/>
      <c r="X7" s="1198"/>
      <c r="Y7" s="1198"/>
      <c r="Z7" s="1198"/>
      <c r="AA7" s="1198">
        <v>534</v>
      </c>
      <c r="AB7" s="1198"/>
      <c r="AC7" s="1198"/>
      <c r="AD7" s="1198"/>
      <c r="AE7" s="1199"/>
      <c r="AF7" s="1200">
        <v>358</v>
      </c>
      <c r="AG7" s="1201"/>
      <c r="AH7" s="1201"/>
      <c r="AI7" s="1201"/>
      <c r="AJ7" s="1202"/>
      <c r="AK7" s="1184">
        <v>57</v>
      </c>
      <c r="AL7" s="1185"/>
      <c r="AM7" s="1185"/>
      <c r="AN7" s="1185"/>
      <c r="AO7" s="1185"/>
      <c r="AP7" s="1185">
        <v>57120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11</v>
      </c>
      <c r="CI7" s="1182"/>
      <c r="CJ7" s="1182"/>
      <c r="CK7" s="1182"/>
      <c r="CL7" s="1183"/>
      <c r="CM7" s="1181">
        <v>850</v>
      </c>
      <c r="CN7" s="1182"/>
      <c r="CO7" s="1182"/>
      <c r="CP7" s="1182"/>
      <c r="CQ7" s="1183"/>
      <c r="CR7" s="1181">
        <v>330</v>
      </c>
      <c r="CS7" s="1182"/>
      <c r="CT7" s="1182"/>
      <c r="CU7" s="1182"/>
      <c r="CV7" s="1183"/>
      <c r="CW7" s="1181" t="s">
        <v>584</v>
      </c>
      <c r="CX7" s="1182"/>
      <c r="CY7" s="1182"/>
      <c r="CZ7" s="1182"/>
      <c r="DA7" s="1183"/>
      <c r="DB7" s="1181">
        <v>176</v>
      </c>
      <c r="DC7" s="1182"/>
      <c r="DD7" s="1182"/>
      <c r="DE7" s="1182"/>
      <c r="DF7" s="1183"/>
      <c r="DG7" s="1181" t="s">
        <v>584</v>
      </c>
      <c r="DH7" s="1182"/>
      <c r="DI7" s="1182"/>
      <c r="DJ7" s="1182"/>
      <c r="DK7" s="1183"/>
      <c r="DL7" s="1181" t="s">
        <v>584</v>
      </c>
      <c r="DM7" s="1182"/>
      <c r="DN7" s="1182"/>
      <c r="DO7" s="1182"/>
      <c r="DP7" s="1183"/>
      <c r="DQ7" s="1181" t="s">
        <v>584</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6</v>
      </c>
      <c r="R8" s="1137"/>
      <c r="S8" s="1137"/>
      <c r="T8" s="1137"/>
      <c r="U8" s="1137"/>
      <c r="V8" s="1137">
        <v>5</v>
      </c>
      <c r="W8" s="1137"/>
      <c r="X8" s="1137"/>
      <c r="Y8" s="1137"/>
      <c r="Z8" s="1137"/>
      <c r="AA8" s="1137">
        <v>1</v>
      </c>
      <c r="AB8" s="1137"/>
      <c r="AC8" s="1137"/>
      <c r="AD8" s="1137"/>
      <c r="AE8" s="1138"/>
      <c r="AF8" s="1112">
        <v>1</v>
      </c>
      <c r="AG8" s="1113"/>
      <c r="AH8" s="1113"/>
      <c r="AI8" s="1113"/>
      <c r="AJ8" s="1114"/>
      <c r="AK8" s="1179" t="s">
        <v>584</v>
      </c>
      <c r="AL8" s="1180"/>
      <c r="AM8" s="1180"/>
      <c r="AN8" s="1180"/>
      <c r="AO8" s="1180"/>
      <c r="AP8" s="1180">
        <v>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199</v>
      </c>
      <c r="R9" s="1137"/>
      <c r="S9" s="1137"/>
      <c r="T9" s="1137"/>
      <c r="U9" s="1137"/>
      <c r="V9" s="1137">
        <v>198</v>
      </c>
      <c r="W9" s="1137"/>
      <c r="X9" s="1137"/>
      <c r="Y9" s="1137"/>
      <c r="Z9" s="1137"/>
      <c r="AA9" s="1137" t="s">
        <v>584</v>
      </c>
      <c r="AB9" s="1137"/>
      <c r="AC9" s="1137"/>
      <c r="AD9" s="1137"/>
      <c r="AE9" s="1138"/>
      <c r="AF9" s="1112">
        <v>0</v>
      </c>
      <c r="AG9" s="1113"/>
      <c r="AH9" s="1113"/>
      <c r="AI9" s="1113"/>
      <c r="AJ9" s="1114"/>
      <c r="AK9" s="1179">
        <v>90</v>
      </c>
      <c r="AL9" s="1180"/>
      <c r="AM9" s="1180"/>
      <c r="AN9" s="1180"/>
      <c r="AO9" s="1180"/>
      <c r="AP9" s="1180" t="s">
        <v>584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50676</v>
      </c>
      <c r="R23" s="1162"/>
      <c r="S23" s="1162"/>
      <c r="T23" s="1162"/>
      <c r="U23" s="1162"/>
      <c r="V23" s="1162">
        <v>50140</v>
      </c>
      <c r="W23" s="1162"/>
      <c r="X23" s="1162"/>
      <c r="Y23" s="1162"/>
      <c r="Z23" s="1162"/>
      <c r="AA23" s="1162">
        <v>536</v>
      </c>
      <c r="AB23" s="1162"/>
      <c r="AC23" s="1162"/>
      <c r="AD23" s="1162"/>
      <c r="AE23" s="1163"/>
      <c r="AF23" s="1164">
        <v>359</v>
      </c>
      <c r="AG23" s="1162"/>
      <c r="AH23" s="1162"/>
      <c r="AI23" s="1162"/>
      <c r="AJ23" s="1165"/>
      <c r="AK23" s="1166"/>
      <c r="AL23" s="1167"/>
      <c r="AM23" s="1167"/>
      <c r="AN23" s="1167"/>
      <c r="AO23" s="1167"/>
      <c r="AP23" s="1162">
        <v>57122</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12975</v>
      </c>
      <c r="R28" s="1147"/>
      <c r="S28" s="1147"/>
      <c r="T28" s="1147"/>
      <c r="U28" s="1147"/>
      <c r="V28" s="1147">
        <v>12744</v>
      </c>
      <c r="W28" s="1147"/>
      <c r="X28" s="1147"/>
      <c r="Y28" s="1147"/>
      <c r="Z28" s="1147"/>
      <c r="AA28" s="1147">
        <v>231</v>
      </c>
      <c r="AB28" s="1147"/>
      <c r="AC28" s="1147"/>
      <c r="AD28" s="1147"/>
      <c r="AE28" s="1148"/>
      <c r="AF28" s="1149">
        <v>231</v>
      </c>
      <c r="AG28" s="1147"/>
      <c r="AH28" s="1147"/>
      <c r="AI28" s="1147"/>
      <c r="AJ28" s="1150"/>
      <c r="AK28" s="1151">
        <v>1135</v>
      </c>
      <c r="AL28" s="1139"/>
      <c r="AM28" s="1139"/>
      <c r="AN28" s="1139"/>
      <c r="AO28" s="1139"/>
      <c r="AP28" s="1139" t="s">
        <v>584</v>
      </c>
      <c r="AQ28" s="1139"/>
      <c r="AR28" s="1139"/>
      <c r="AS28" s="1139"/>
      <c r="AT28" s="1139"/>
      <c r="AU28" s="1139" t="s">
        <v>516</v>
      </c>
      <c r="AV28" s="1139"/>
      <c r="AW28" s="1139"/>
      <c r="AX28" s="1139"/>
      <c r="AY28" s="1139"/>
      <c r="AZ28" s="1140" t="s">
        <v>516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3150</v>
      </c>
      <c r="R29" s="1137"/>
      <c r="S29" s="1137"/>
      <c r="T29" s="1137"/>
      <c r="U29" s="1137"/>
      <c r="V29" s="1137">
        <v>3089</v>
      </c>
      <c r="W29" s="1137"/>
      <c r="X29" s="1137"/>
      <c r="Y29" s="1137"/>
      <c r="Z29" s="1137"/>
      <c r="AA29" s="1137">
        <v>61</v>
      </c>
      <c r="AB29" s="1137"/>
      <c r="AC29" s="1137"/>
      <c r="AD29" s="1137"/>
      <c r="AE29" s="1138"/>
      <c r="AF29" s="1112">
        <v>61</v>
      </c>
      <c r="AG29" s="1113"/>
      <c r="AH29" s="1113"/>
      <c r="AI29" s="1113"/>
      <c r="AJ29" s="1114"/>
      <c r="AK29" s="1073">
        <v>1721</v>
      </c>
      <c r="AL29" s="1064"/>
      <c r="AM29" s="1064"/>
      <c r="AN29" s="1064"/>
      <c r="AO29" s="1064"/>
      <c r="AP29" s="1064" t="s">
        <v>516</v>
      </c>
      <c r="AQ29" s="1064"/>
      <c r="AR29" s="1064"/>
      <c r="AS29" s="1064"/>
      <c r="AT29" s="1064"/>
      <c r="AU29" s="1064" t="s">
        <v>516</v>
      </c>
      <c r="AV29" s="1064"/>
      <c r="AW29" s="1064"/>
      <c r="AX29" s="1064"/>
      <c r="AY29" s="1064"/>
      <c r="AZ29" s="1135" t="s">
        <v>516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14290</v>
      </c>
      <c r="R30" s="1137"/>
      <c r="S30" s="1137"/>
      <c r="T30" s="1137"/>
      <c r="U30" s="1137"/>
      <c r="V30" s="1137">
        <v>13765</v>
      </c>
      <c r="W30" s="1137"/>
      <c r="X30" s="1137"/>
      <c r="Y30" s="1137"/>
      <c r="Z30" s="1137"/>
      <c r="AA30" s="1137">
        <v>525</v>
      </c>
      <c r="AB30" s="1137"/>
      <c r="AC30" s="1137"/>
      <c r="AD30" s="1137"/>
      <c r="AE30" s="1138"/>
      <c r="AF30" s="1112">
        <v>525</v>
      </c>
      <c r="AG30" s="1113"/>
      <c r="AH30" s="1113"/>
      <c r="AI30" s="1113"/>
      <c r="AJ30" s="1114"/>
      <c r="AK30" s="1073">
        <v>2112</v>
      </c>
      <c r="AL30" s="1064"/>
      <c r="AM30" s="1064"/>
      <c r="AN30" s="1064"/>
      <c r="AO30" s="1064"/>
      <c r="AP30" s="1064" t="s">
        <v>516</v>
      </c>
      <c r="AQ30" s="1064"/>
      <c r="AR30" s="1064"/>
      <c r="AS30" s="1064"/>
      <c r="AT30" s="1064"/>
      <c r="AU30" s="1064" t="s">
        <v>516</v>
      </c>
      <c r="AV30" s="1064"/>
      <c r="AW30" s="1064"/>
      <c r="AX30" s="1064"/>
      <c r="AY30" s="1064"/>
      <c r="AZ30" s="1135" t="s">
        <v>516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664</v>
      </c>
      <c r="R31" s="1137"/>
      <c r="S31" s="1137"/>
      <c r="T31" s="1137"/>
      <c r="U31" s="1137"/>
      <c r="V31" s="1137">
        <v>602</v>
      </c>
      <c r="W31" s="1137"/>
      <c r="X31" s="1137"/>
      <c r="Y31" s="1137"/>
      <c r="Z31" s="1137"/>
      <c r="AA31" s="1137">
        <v>62</v>
      </c>
      <c r="AB31" s="1137"/>
      <c r="AC31" s="1137"/>
      <c r="AD31" s="1137"/>
      <c r="AE31" s="1138"/>
      <c r="AF31" s="1112">
        <v>29</v>
      </c>
      <c r="AG31" s="1113"/>
      <c r="AH31" s="1113"/>
      <c r="AI31" s="1113"/>
      <c r="AJ31" s="1114"/>
      <c r="AK31" s="1073" t="s">
        <v>584</v>
      </c>
      <c r="AL31" s="1064"/>
      <c r="AM31" s="1064"/>
      <c r="AN31" s="1064"/>
      <c r="AO31" s="1064"/>
      <c r="AP31" s="1064" t="s">
        <v>516</v>
      </c>
      <c r="AQ31" s="1064"/>
      <c r="AR31" s="1064"/>
      <c r="AS31" s="1064"/>
      <c r="AT31" s="1064"/>
      <c r="AU31" s="1064" t="s">
        <v>516</v>
      </c>
      <c r="AV31" s="1064"/>
      <c r="AW31" s="1064"/>
      <c r="AX31" s="1064"/>
      <c r="AY31" s="1064"/>
      <c r="AZ31" s="1135" t="s">
        <v>516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7680</v>
      </c>
      <c r="R32" s="1137"/>
      <c r="S32" s="1137"/>
      <c r="T32" s="1137"/>
      <c r="U32" s="1137"/>
      <c r="V32" s="1137">
        <v>8055</v>
      </c>
      <c r="W32" s="1137"/>
      <c r="X32" s="1137"/>
      <c r="Y32" s="1137"/>
      <c r="Z32" s="1137"/>
      <c r="AA32" s="1137">
        <v>-376</v>
      </c>
      <c r="AB32" s="1137"/>
      <c r="AC32" s="1137"/>
      <c r="AD32" s="1137"/>
      <c r="AE32" s="1138"/>
      <c r="AF32" s="1112">
        <v>567</v>
      </c>
      <c r="AG32" s="1113"/>
      <c r="AH32" s="1113"/>
      <c r="AI32" s="1113"/>
      <c r="AJ32" s="1114"/>
      <c r="AK32" s="1073">
        <v>1114</v>
      </c>
      <c r="AL32" s="1064"/>
      <c r="AM32" s="1064"/>
      <c r="AN32" s="1064"/>
      <c r="AO32" s="1064"/>
      <c r="AP32" s="1064">
        <v>13155</v>
      </c>
      <c r="AQ32" s="1064"/>
      <c r="AR32" s="1064"/>
      <c r="AS32" s="1064"/>
      <c r="AT32" s="1064"/>
      <c r="AU32" s="1064">
        <v>7854</v>
      </c>
      <c r="AV32" s="1064"/>
      <c r="AW32" s="1064"/>
      <c r="AX32" s="1064"/>
      <c r="AY32" s="1064"/>
      <c r="AZ32" s="1135" t="s">
        <v>584</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2619</v>
      </c>
      <c r="R33" s="1137"/>
      <c r="S33" s="1137"/>
      <c r="T33" s="1137"/>
      <c r="U33" s="1137"/>
      <c r="V33" s="1137">
        <v>2232</v>
      </c>
      <c r="W33" s="1137"/>
      <c r="X33" s="1137"/>
      <c r="Y33" s="1137"/>
      <c r="Z33" s="1137"/>
      <c r="AA33" s="1137">
        <v>387</v>
      </c>
      <c r="AB33" s="1137"/>
      <c r="AC33" s="1137"/>
      <c r="AD33" s="1137"/>
      <c r="AE33" s="1138"/>
      <c r="AF33" s="1112">
        <v>1981</v>
      </c>
      <c r="AG33" s="1113"/>
      <c r="AH33" s="1113"/>
      <c r="AI33" s="1113"/>
      <c r="AJ33" s="1114"/>
      <c r="AK33" s="1073">
        <v>84</v>
      </c>
      <c r="AL33" s="1064"/>
      <c r="AM33" s="1064"/>
      <c r="AN33" s="1064"/>
      <c r="AO33" s="1064"/>
      <c r="AP33" s="1064">
        <v>5084</v>
      </c>
      <c r="AQ33" s="1064"/>
      <c r="AR33" s="1064"/>
      <c r="AS33" s="1064"/>
      <c r="AT33" s="1064"/>
      <c r="AU33" s="1064">
        <v>391</v>
      </c>
      <c r="AV33" s="1064"/>
      <c r="AW33" s="1064"/>
      <c r="AX33" s="1064"/>
      <c r="AY33" s="1064"/>
      <c r="AZ33" s="1135" t="s">
        <v>604</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3474</v>
      </c>
      <c r="R34" s="1137"/>
      <c r="S34" s="1137"/>
      <c r="T34" s="1137"/>
      <c r="U34" s="1137"/>
      <c r="V34" s="1137">
        <v>3339</v>
      </c>
      <c r="W34" s="1137"/>
      <c r="X34" s="1137"/>
      <c r="Y34" s="1137"/>
      <c r="Z34" s="1137"/>
      <c r="AA34" s="1137">
        <v>135</v>
      </c>
      <c r="AB34" s="1137"/>
      <c r="AC34" s="1137"/>
      <c r="AD34" s="1137"/>
      <c r="AE34" s="1138"/>
      <c r="AF34" s="1112">
        <v>1481</v>
      </c>
      <c r="AG34" s="1113"/>
      <c r="AH34" s="1113"/>
      <c r="AI34" s="1113"/>
      <c r="AJ34" s="1114"/>
      <c r="AK34" s="1073">
        <v>1800</v>
      </c>
      <c r="AL34" s="1064"/>
      <c r="AM34" s="1064"/>
      <c r="AN34" s="1064"/>
      <c r="AO34" s="1064"/>
      <c r="AP34" s="1064">
        <v>32972</v>
      </c>
      <c r="AQ34" s="1064"/>
      <c r="AR34" s="1064"/>
      <c r="AS34" s="1064"/>
      <c r="AT34" s="1064"/>
      <c r="AU34" s="1064">
        <v>25190</v>
      </c>
      <c r="AV34" s="1064"/>
      <c r="AW34" s="1064"/>
      <c r="AX34" s="1064"/>
      <c r="AY34" s="1064"/>
      <c r="AZ34" s="1135" t="s">
        <v>584</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4873</v>
      </c>
      <c r="AG63" s="1052"/>
      <c r="AH63" s="1052"/>
      <c r="AI63" s="1052"/>
      <c r="AJ63" s="1123"/>
      <c r="AK63" s="1124"/>
      <c r="AL63" s="1056"/>
      <c r="AM63" s="1056"/>
      <c r="AN63" s="1056"/>
      <c r="AO63" s="1056"/>
      <c r="AP63" s="1052">
        <v>51211</v>
      </c>
      <c r="AQ63" s="1052"/>
      <c r="AR63" s="1052"/>
      <c r="AS63" s="1052"/>
      <c r="AT63" s="1052"/>
      <c r="AU63" s="1052">
        <v>33435</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400</v>
      </c>
      <c r="AB66" s="1095"/>
      <c r="AC66" s="1095"/>
      <c r="AD66" s="1095"/>
      <c r="AE66" s="1096"/>
      <c r="AF66" s="1100" t="s">
        <v>401</v>
      </c>
      <c r="AG66" s="1101"/>
      <c r="AH66" s="1101"/>
      <c r="AI66" s="1101"/>
      <c r="AJ66" s="1102"/>
      <c r="AK66" s="1094" t="s">
        <v>402</v>
      </c>
      <c r="AL66" s="1089"/>
      <c r="AM66" s="1089"/>
      <c r="AN66" s="1089"/>
      <c r="AO66" s="1090"/>
      <c r="AP66" s="1094" t="s">
        <v>421</v>
      </c>
      <c r="AQ66" s="1095"/>
      <c r="AR66" s="1095"/>
      <c r="AS66" s="1095"/>
      <c r="AT66" s="1096"/>
      <c r="AU66" s="1094" t="s">
        <v>422</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292</v>
      </c>
      <c r="R68" s="1075"/>
      <c r="S68" s="1075"/>
      <c r="T68" s="1075"/>
      <c r="U68" s="1075"/>
      <c r="V68" s="1075">
        <v>290</v>
      </c>
      <c r="W68" s="1075"/>
      <c r="X68" s="1075"/>
      <c r="Y68" s="1075"/>
      <c r="Z68" s="1075"/>
      <c r="AA68" s="1075">
        <v>2</v>
      </c>
      <c r="AB68" s="1075"/>
      <c r="AC68" s="1075"/>
      <c r="AD68" s="1075"/>
      <c r="AE68" s="1075"/>
      <c r="AF68" s="1075">
        <v>2</v>
      </c>
      <c r="AG68" s="1075"/>
      <c r="AH68" s="1075"/>
      <c r="AI68" s="1075"/>
      <c r="AJ68" s="1075"/>
      <c r="AK68" s="1075">
        <v>21</v>
      </c>
      <c r="AL68" s="1075"/>
      <c r="AM68" s="1075"/>
      <c r="AN68" s="1075"/>
      <c r="AO68" s="1075"/>
      <c r="AP68" s="1075">
        <v>759</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530</v>
      </c>
      <c r="R69" s="1064"/>
      <c r="S69" s="1064"/>
      <c r="T69" s="1064"/>
      <c r="U69" s="1064"/>
      <c r="V69" s="1064">
        <v>523</v>
      </c>
      <c r="W69" s="1064"/>
      <c r="X69" s="1064"/>
      <c r="Y69" s="1064"/>
      <c r="Z69" s="1064"/>
      <c r="AA69" s="1064">
        <v>8</v>
      </c>
      <c r="AB69" s="1064"/>
      <c r="AC69" s="1064"/>
      <c r="AD69" s="1064"/>
      <c r="AE69" s="1064"/>
      <c r="AF69" s="1064">
        <v>8</v>
      </c>
      <c r="AG69" s="1064"/>
      <c r="AH69" s="1064"/>
      <c r="AI69" s="1064"/>
      <c r="AJ69" s="1064"/>
      <c r="AK69" s="1064">
        <v>154</v>
      </c>
      <c r="AL69" s="1064"/>
      <c r="AM69" s="1064"/>
      <c r="AN69" s="1064"/>
      <c r="AO69" s="1064"/>
      <c r="AP69" s="1064" t="s">
        <v>584</v>
      </c>
      <c r="AQ69" s="1064"/>
      <c r="AR69" s="1064"/>
      <c r="AS69" s="1064"/>
      <c r="AT69" s="1064"/>
      <c r="AU69" s="1064" t="s">
        <v>584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52</v>
      </c>
      <c r="R70" s="1064"/>
      <c r="S70" s="1064"/>
      <c r="T70" s="1064"/>
      <c r="U70" s="1064"/>
      <c r="V70" s="1064">
        <v>50</v>
      </c>
      <c r="W70" s="1064"/>
      <c r="X70" s="1064"/>
      <c r="Y70" s="1064"/>
      <c r="Z70" s="1064"/>
      <c r="AA70" s="1064">
        <v>2</v>
      </c>
      <c r="AB70" s="1064"/>
      <c r="AC70" s="1064"/>
      <c r="AD70" s="1064"/>
      <c r="AE70" s="1064"/>
      <c r="AF70" s="1064">
        <v>2</v>
      </c>
      <c r="AG70" s="1064"/>
      <c r="AH70" s="1064"/>
      <c r="AI70" s="1064"/>
      <c r="AJ70" s="1064"/>
      <c r="AK70" s="1064">
        <v>7</v>
      </c>
      <c r="AL70" s="1064"/>
      <c r="AM70" s="1064"/>
      <c r="AN70" s="1064"/>
      <c r="AO70" s="1064"/>
      <c r="AP70" s="1064" t="s">
        <v>602</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294</v>
      </c>
      <c r="R71" s="1064"/>
      <c r="S71" s="1064"/>
      <c r="T71" s="1064"/>
      <c r="U71" s="1064"/>
      <c r="V71" s="1064">
        <v>282</v>
      </c>
      <c r="W71" s="1064"/>
      <c r="X71" s="1064"/>
      <c r="Y71" s="1064"/>
      <c r="Z71" s="1064"/>
      <c r="AA71" s="1064">
        <v>12</v>
      </c>
      <c r="AB71" s="1064"/>
      <c r="AC71" s="1064"/>
      <c r="AD71" s="1064"/>
      <c r="AE71" s="1064"/>
      <c r="AF71" s="1064">
        <v>12</v>
      </c>
      <c r="AG71" s="1064"/>
      <c r="AH71" s="1064"/>
      <c r="AI71" s="1064"/>
      <c r="AJ71" s="1064"/>
      <c r="AK71" s="1064" t="s">
        <v>584</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386</v>
      </c>
      <c r="R72" s="1064"/>
      <c r="S72" s="1064"/>
      <c r="T72" s="1064"/>
      <c r="U72" s="1064"/>
      <c r="V72" s="1064">
        <v>368</v>
      </c>
      <c r="W72" s="1064"/>
      <c r="X72" s="1064"/>
      <c r="Y72" s="1064"/>
      <c r="Z72" s="1064"/>
      <c r="AA72" s="1064">
        <v>18</v>
      </c>
      <c r="AB72" s="1064"/>
      <c r="AC72" s="1064"/>
      <c r="AD72" s="1064"/>
      <c r="AE72" s="1064"/>
      <c r="AF72" s="1064">
        <v>18</v>
      </c>
      <c r="AG72" s="1064"/>
      <c r="AH72" s="1064"/>
      <c r="AI72" s="1064"/>
      <c r="AJ72" s="1064"/>
      <c r="AK72" s="1064">
        <v>15</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303</v>
      </c>
      <c r="R73" s="1064"/>
      <c r="S73" s="1064"/>
      <c r="T73" s="1064"/>
      <c r="U73" s="1064"/>
      <c r="V73" s="1064">
        <v>284</v>
      </c>
      <c r="W73" s="1064"/>
      <c r="X73" s="1064"/>
      <c r="Y73" s="1064"/>
      <c r="Z73" s="1064"/>
      <c r="AA73" s="1064">
        <v>19</v>
      </c>
      <c r="AB73" s="1064"/>
      <c r="AC73" s="1064"/>
      <c r="AD73" s="1064"/>
      <c r="AE73" s="1064"/>
      <c r="AF73" s="1064">
        <v>19</v>
      </c>
      <c r="AG73" s="1064"/>
      <c r="AH73" s="1064"/>
      <c r="AI73" s="1064"/>
      <c r="AJ73" s="1064"/>
      <c r="AK73" s="1064">
        <v>88</v>
      </c>
      <c r="AL73" s="1064"/>
      <c r="AM73" s="1064"/>
      <c r="AN73" s="1064"/>
      <c r="AO73" s="1064"/>
      <c r="AP73" s="1064" t="s">
        <v>584</v>
      </c>
      <c r="AQ73" s="1064"/>
      <c r="AR73" s="1064"/>
      <c r="AS73" s="1064"/>
      <c r="AT73" s="1064"/>
      <c r="AU73" s="1064" t="s">
        <v>603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v>66</v>
      </c>
      <c r="R74" s="1064"/>
      <c r="S74" s="1064"/>
      <c r="T74" s="1064"/>
      <c r="U74" s="1064"/>
      <c r="V74" s="1064">
        <v>65</v>
      </c>
      <c r="W74" s="1064"/>
      <c r="X74" s="1064"/>
      <c r="Y74" s="1064"/>
      <c r="Z74" s="1064"/>
      <c r="AA74" s="1064">
        <v>1</v>
      </c>
      <c r="AB74" s="1064"/>
      <c r="AC74" s="1064"/>
      <c r="AD74" s="1064"/>
      <c r="AE74" s="1064"/>
      <c r="AF74" s="1064">
        <v>1</v>
      </c>
      <c r="AG74" s="1064"/>
      <c r="AH74" s="1064"/>
      <c r="AI74" s="1064"/>
      <c r="AJ74" s="1064"/>
      <c r="AK74" s="1064">
        <v>27</v>
      </c>
      <c r="AL74" s="1064"/>
      <c r="AM74" s="1064"/>
      <c r="AN74" s="1064"/>
      <c r="AO74" s="1064"/>
      <c r="AP74" s="1064" t="s">
        <v>584</v>
      </c>
      <c r="AQ74" s="1064"/>
      <c r="AR74" s="1064"/>
      <c r="AS74" s="1064"/>
      <c r="AT74" s="1064"/>
      <c r="AU74" s="1064" t="s">
        <v>584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592</v>
      </c>
      <c r="C75" s="1068"/>
      <c r="D75" s="1068"/>
      <c r="E75" s="1068"/>
      <c r="F75" s="1068"/>
      <c r="G75" s="1068"/>
      <c r="H75" s="1068"/>
      <c r="I75" s="1068"/>
      <c r="J75" s="1068"/>
      <c r="K75" s="1068"/>
      <c r="L75" s="1068"/>
      <c r="M75" s="1068"/>
      <c r="N75" s="1068"/>
      <c r="O75" s="1068"/>
      <c r="P75" s="1069"/>
      <c r="Q75" s="1071">
        <v>895</v>
      </c>
      <c r="R75" s="1072"/>
      <c r="S75" s="1072"/>
      <c r="T75" s="1072"/>
      <c r="U75" s="1073"/>
      <c r="V75" s="1074">
        <v>894</v>
      </c>
      <c r="W75" s="1072"/>
      <c r="X75" s="1072"/>
      <c r="Y75" s="1072"/>
      <c r="Z75" s="1073"/>
      <c r="AA75" s="1074">
        <v>1</v>
      </c>
      <c r="AB75" s="1072"/>
      <c r="AC75" s="1072"/>
      <c r="AD75" s="1072"/>
      <c r="AE75" s="1073"/>
      <c r="AF75" s="1074">
        <v>1</v>
      </c>
      <c r="AG75" s="1072"/>
      <c r="AH75" s="1072"/>
      <c r="AI75" s="1072"/>
      <c r="AJ75" s="1073"/>
      <c r="AK75" s="1074" t="s">
        <v>584</v>
      </c>
      <c r="AL75" s="1072"/>
      <c r="AM75" s="1072"/>
      <c r="AN75" s="1072"/>
      <c r="AO75" s="1073"/>
      <c r="AP75" s="1074" t="s">
        <v>584</v>
      </c>
      <c r="AQ75" s="1072"/>
      <c r="AR75" s="1072"/>
      <c r="AS75" s="1072"/>
      <c r="AT75" s="1073"/>
      <c r="AU75" s="1074" t="s">
        <v>584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593</v>
      </c>
      <c r="C76" s="1068"/>
      <c r="D76" s="1068"/>
      <c r="E76" s="1068"/>
      <c r="F76" s="1068"/>
      <c r="G76" s="1068"/>
      <c r="H76" s="1068"/>
      <c r="I76" s="1068"/>
      <c r="J76" s="1068"/>
      <c r="K76" s="1068"/>
      <c r="L76" s="1068"/>
      <c r="M76" s="1068"/>
      <c r="N76" s="1068"/>
      <c r="O76" s="1068"/>
      <c r="P76" s="1069"/>
      <c r="Q76" s="1071">
        <v>8</v>
      </c>
      <c r="R76" s="1072"/>
      <c r="S76" s="1072"/>
      <c r="T76" s="1072"/>
      <c r="U76" s="1073"/>
      <c r="V76" s="1074">
        <v>7</v>
      </c>
      <c r="W76" s="1072"/>
      <c r="X76" s="1072"/>
      <c r="Y76" s="1072"/>
      <c r="Z76" s="1073"/>
      <c r="AA76" s="1074">
        <v>1</v>
      </c>
      <c r="AB76" s="1072"/>
      <c r="AC76" s="1072"/>
      <c r="AD76" s="1072"/>
      <c r="AE76" s="1073"/>
      <c r="AF76" s="1074">
        <v>1</v>
      </c>
      <c r="AG76" s="1072"/>
      <c r="AH76" s="1072"/>
      <c r="AI76" s="1072"/>
      <c r="AJ76" s="1073"/>
      <c r="AK76" s="1074" t="s">
        <v>584</v>
      </c>
      <c r="AL76" s="1072"/>
      <c r="AM76" s="1072"/>
      <c r="AN76" s="1072"/>
      <c r="AO76" s="1073"/>
      <c r="AP76" s="1074" t="s">
        <v>584</v>
      </c>
      <c r="AQ76" s="1072"/>
      <c r="AR76" s="1072"/>
      <c r="AS76" s="1072"/>
      <c r="AT76" s="1073"/>
      <c r="AU76" s="1074" t="s">
        <v>584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594</v>
      </c>
      <c r="C77" s="1068"/>
      <c r="D77" s="1068"/>
      <c r="E77" s="1068"/>
      <c r="F77" s="1068"/>
      <c r="G77" s="1068"/>
      <c r="H77" s="1068"/>
      <c r="I77" s="1068"/>
      <c r="J77" s="1068"/>
      <c r="K77" s="1068"/>
      <c r="L77" s="1068"/>
      <c r="M77" s="1068"/>
      <c r="N77" s="1068"/>
      <c r="O77" s="1068"/>
      <c r="P77" s="1069"/>
      <c r="Q77" s="1071">
        <v>6335</v>
      </c>
      <c r="R77" s="1072"/>
      <c r="S77" s="1072"/>
      <c r="T77" s="1072"/>
      <c r="U77" s="1073"/>
      <c r="V77" s="1074">
        <v>4962</v>
      </c>
      <c r="W77" s="1072"/>
      <c r="X77" s="1072"/>
      <c r="Y77" s="1072"/>
      <c r="Z77" s="1073"/>
      <c r="AA77" s="1074">
        <v>1373</v>
      </c>
      <c r="AB77" s="1072"/>
      <c r="AC77" s="1072"/>
      <c r="AD77" s="1072"/>
      <c r="AE77" s="1073"/>
      <c r="AF77" s="1074">
        <v>1373</v>
      </c>
      <c r="AG77" s="1072"/>
      <c r="AH77" s="1072"/>
      <c r="AI77" s="1072"/>
      <c r="AJ77" s="1073"/>
      <c r="AK77" s="1074" t="s">
        <v>584</v>
      </c>
      <c r="AL77" s="1072"/>
      <c r="AM77" s="1072"/>
      <c r="AN77" s="1072"/>
      <c r="AO77" s="1073"/>
      <c r="AP77" s="1074" t="s">
        <v>584</v>
      </c>
      <c r="AQ77" s="1072"/>
      <c r="AR77" s="1072"/>
      <c r="AS77" s="1072"/>
      <c r="AT77" s="1073"/>
      <c r="AU77" s="1074" t="s">
        <v>584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595</v>
      </c>
      <c r="C78" s="1068"/>
      <c r="D78" s="1068"/>
      <c r="E78" s="1068"/>
      <c r="F78" s="1068"/>
      <c r="G78" s="1068"/>
      <c r="H78" s="1068"/>
      <c r="I78" s="1068"/>
      <c r="J78" s="1068"/>
      <c r="K78" s="1068"/>
      <c r="L78" s="1068"/>
      <c r="M78" s="1068"/>
      <c r="N78" s="1068"/>
      <c r="O78" s="1068"/>
      <c r="P78" s="1069"/>
      <c r="Q78" s="1070">
        <v>266</v>
      </c>
      <c r="R78" s="1064"/>
      <c r="S78" s="1064"/>
      <c r="T78" s="1064"/>
      <c r="U78" s="1064"/>
      <c r="V78" s="1064">
        <v>257</v>
      </c>
      <c r="W78" s="1064"/>
      <c r="X78" s="1064"/>
      <c r="Y78" s="1064"/>
      <c r="Z78" s="1064"/>
      <c r="AA78" s="1064">
        <v>9</v>
      </c>
      <c r="AB78" s="1064"/>
      <c r="AC78" s="1064"/>
      <c r="AD78" s="1064"/>
      <c r="AE78" s="1064"/>
      <c r="AF78" s="1064">
        <v>9</v>
      </c>
      <c r="AG78" s="1064"/>
      <c r="AH78" s="1064"/>
      <c r="AI78" s="1064"/>
      <c r="AJ78" s="1064"/>
      <c r="AK78" s="1064">
        <v>0</v>
      </c>
      <c r="AL78" s="1064"/>
      <c r="AM78" s="1064"/>
      <c r="AN78" s="1064"/>
      <c r="AO78" s="1064"/>
      <c r="AP78" s="1064">
        <v>953</v>
      </c>
      <c r="AQ78" s="1064"/>
      <c r="AR78" s="1064"/>
      <c r="AS78" s="1064"/>
      <c r="AT78" s="1064"/>
      <c r="AU78" s="1064">
        <v>33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596</v>
      </c>
      <c r="C79" s="1068"/>
      <c r="D79" s="1068"/>
      <c r="E79" s="1068"/>
      <c r="F79" s="1068"/>
      <c r="G79" s="1068"/>
      <c r="H79" s="1068"/>
      <c r="I79" s="1068"/>
      <c r="J79" s="1068"/>
      <c r="K79" s="1068"/>
      <c r="L79" s="1068"/>
      <c r="M79" s="1068"/>
      <c r="N79" s="1068"/>
      <c r="O79" s="1068"/>
      <c r="P79" s="1069"/>
      <c r="Q79" s="1070">
        <v>3</v>
      </c>
      <c r="R79" s="1064"/>
      <c r="S79" s="1064"/>
      <c r="T79" s="1064"/>
      <c r="U79" s="1064"/>
      <c r="V79" s="1064">
        <v>2</v>
      </c>
      <c r="W79" s="1064"/>
      <c r="X79" s="1064"/>
      <c r="Y79" s="1064"/>
      <c r="Z79" s="1064"/>
      <c r="AA79" s="1064">
        <v>1</v>
      </c>
      <c r="AB79" s="1064"/>
      <c r="AC79" s="1064"/>
      <c r="AD79" s="1064"/>
      <c r="AE79" s="1064"/>
      <c r="AF79" s="1064">
        <v>1</v>
      </c>
      <c r="AG79" s="1064"/>
      <c r="AH79" s="1064"/>
      <c r="AI79" s="1064"/>
      <c r="AJ79" s="1064"/>
      <c r="AK79" s="1064" t="s">
        <v>584</v>
      </c>
      <c r="AL79" s="1064"/>
      <c r="AM79" s="1064"/>
      <c r="AN79" s="1064"/>
      <c r="AO79" s="1064"/>
      <c r="AP79" s="1064" t="s">
        <v>584</v>
      </c>
      <c r="AQ79" s="1064"/>
      <c r="AR79" s="1064"/>
      <c r="AS79" s="1064"/>
      <c r="AT79" s="1064"/>
      <c r="AU79" s="1064" t="s">
        <v>584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597</v>
      </c>
      <c r="C80" s="1068"/>
      <c r="D80" s="1068"/>
      <c r="E80" s="1068"/>
      <c r="F80" s="1068"/>
      <c r="G80" s="1068"/>
      <c r="H80" s="1068"/>
      <c r="I80" s="1068"/>
      <c r="J80" s="1068"/>
      <c r="K80" s="1068"/>
      <c r="L80" s="1068"/>
      <c r="M80" s="1068"/>
      <c r="N80" s="1068"/>
      <c r="O80" s="1068"/>
      <c r="P80" s="1069"/>
      <c r="Q80" s="1070">
        <v>2321</v>
      </c>
      <c r="R80" s="1064"/>
      <c r="S80" s="1064"/>
      <c r="T80" s="1064"/>
      <c r="U80" s="1064"/>
      <c r="V80" s="1064">
        <v>2286</v>
      </c>
      <c r="W80" s="1064"/>
      <c r="X80" s="1064"/>
      <c r="Y80" s="1064"/>
      <c r="Z80" s="1064"/>
      <c r="AA80" s="1064">
        <v>35</v>
      </c>
      <c r="AB80" s="1064"/>
      <c r="AC80" s="1064"/>
      <c r="AD80" s="1064"/>
      <c r="AE80" s="1064"/>
      <c r="AF80" s="1064">
        <v>35</v>
      </c>
      <c r="AG80" s="1064"/>
      <c r="AH80" s="1064"/>
      <c r="AI80" s="1064"/>
      <c r="AJ80" s="1064"/>
      <c r="AK80" s="1064">
        <v>11</v>
      </c>
      <c r="AL80" s="1064"/>
      <c r="AM80" s="1064"/>
      <c r="AN80" s="1064"/>
      <c r="AO80" s="1064"/>
      <c r="AP80" s="1064">
        <v>1111</v>
      </c>
      <c r="AQ80" s="1064"/>
      <c r="AR80" s="1064"/>
      <c r="AS80" s="1064"/>
      <c r="AT80" s="1064"/>
      <c r="AU80" s="1064">
        <v>761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598</v>
      </c>
      <c r="C81" s="1068"/>
      <c r="D81" s="1068"/>
      <c r="E81" s="1068"/>
      <c r="F81" s="1068"/>
      <c r="G81" s="1068"/>
      <c r="H81" s="1068"/>
      <c r="I81" s="1068"/>
      <c r="J81" s="1068"/>
      <c r="K81" s="1068"/>
      <c r="L81" s="1068"/>
      <c r="M81" s="1068"/>
      <c r="N81" s="1068"/>
      <c r="O81" s="1068"/>
      <c r="P81" s="1069"/>
      <c r="Q81" s="1070">
        <v>226</v>
      </c>
      <c r="R81" s="1064"/>
      <c r="S81" s="1064"/>
      <c r="T81" s="1064"/>
      <c r="U81" s="1064"/>
      <c r="V81" s="1064">
        <v>149</v>
      </c>
      <c r="W81" s="1064"/>
      <c r="X81" s="1064"/>
      <c r="Y81" s="1064"/>
      <c r="Z81" s="1064"/>
      <c r="AA81" s="1064">
        <v>77</v>
      </c>
      <c r="AB81" s="1064"/>
      <c r="AC81" s="1064"/>
      <c r="AD81" s="1064"/>
      <c r="AE81" s="1064"/>
      <c r="AF81" s="1064">
        <v>77</v>
      </c>
      <c r="AG81" s="1064"/>
      <c r="AH81" s="1064"/>
      <c r="AI81" s="1064"/>
      <c r="AJ81" s="1064"/>
      <c r="AK81" s="1064" t="s">
        <v>584</v>
      </c>
      <c r="AL81" s="1064"/>
      <c r="AM81" s="1064"/>
      <c r="AN81" s="1064"/>
      <c r="AO81" s="1064"/>
      <c r="AP81" s="1064" t="s">
        <v>584</v>
      </c>
      <c r="AQ81" s="1064"/>
      <c r="AR81" s="1064"/>
      <c r="AS81" s="1064"/>
      <c r="AT81" s="1064"/>
      <c r="AU81" s="1064" t="s">
        <v>584</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599</v>
      </c>
      <c r="C82" s="1068"/>
      <c r="D82" s="1068"/>
      <c r="E82" s="1068"/>
      <c r="F82" s="1068"/>
      <c r="G82" s="1068"/>
      <c r="H82" s="1068"/>
      <c r="I82" s="1068"/>
      <c r="J82" s="1068"/>
      <c r="K82" s="1068"/>
      <c r="L82" s="1068"/>
      <c r="M82" s="1068"/>
      <c r="N82" s="1068"/>
      <c r="O82" s="1068"/>
      <c r="P82" s="1069"/>
      <c r="Q82" s="1070">
        <v>33</v>
      </c>
      <c r="R82" s="1064"/>
      <c r="S82" s="1064"/>
      <c r="T82" s="1064"/>
      <c r="U82" s="1064"/>
      <c r="V82" s="1064">
        <v>25</v>
      </c>
      <c r="W82" s="1064"/>
      <c r="X82" s="1064"/>
      <c r="Y82" s="1064"/>
      <c r="Z82" s="1064"/>
      <c r="AA82" s="1064">
        <v>7</v>
      </c>
      <c r="AB82" s="1064"/>
      <c r="AC82" s="1064"/>
      <c r="AD82" s="1064"/>
      <c r="AE82" s="1064"/>
      <c r="AF82" s="1064">
        <v>7</v>
      </c>
      <c r="AG82" s="1064"/>
      <c r="AH82" s="1064"/>
      <c r="AI82" s="1064"/>
      <c r="AJ82" s="1064"/>
      <c r="AK82" s="1064" t="s">
        <v>584</v>
      </c>
      <c r="AL82" s="1064"/>
      <c r="AM82" s="1064"/>
      <c r="AN82" s="1064"/>
      <c r="AO82" s="1064"/>
      <c r="AP82" s="1064" t="s">
        <v>603</v>
      </c>
      <c r="AQ82" s="1064"/>
      <c r="AR82" s="1064"/>
      <c r="AS82" s="1064"/>
      <c r="AT82" s="1064"/>
      <c r="AU82" s="1064" t="s">
        <v>584</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600</v>
      </c>
      <c r="C83" s="1068"/>
      <c r="D83" s="1068"/>
      <c r="E83" s="1068"/>
      <c r="F83" s="1068"/>
      <c r="G83" s="1068"/>
      <c r="H83" s="1068"/>
      <c r="I83" s="1068"/>
      <c r="J83" s="1068"/>
      <c r="K83" s="1068"/>
      <c r="L83" s="1068"/>
      <c r="M83" s="1068"/>
      <c r="N83" s="1068"/>
      <c r="O83" s="1068"/>
      <c r="P83" s="1069"/>
      <c r="Q83" s="1070">
        <v>193</v>
      </c>
      <c r="R83" s="1064"/>
      <c r="S83" s="1064"/>
      <c r="T83" s="1064"/>
      <c r="U83" s="1064"/>
      <c r="V83" s="1064">
        <v>189</v>
      </c>
      <c r="W83" s="1064"/>
      <c r="X83" s="1064"/>
      <c r="Y83" s="1064"/>
      <c r="Z83" s="1064"/>
      <c r="AA83" s="1064">
        <v>4</v>
      </c>
      <c r="AB83" s="1064"/>
      <c r="AC83" s="1064"/>
      <c r="AD83" s="1064"/>
      <c r="AE83" s="1064"/>
      <c r="AF83" s="1064">
        <v>4</v>
      </c>
      <c r="AG83" s="1064"/>
      <c r="AH83" s="1064"/>
      <c r="AI83" s="1064"/>
      <c r="AJ83" s="1064"/>
      <c r="AK83" s="1064" t="s">
        <v>584</v>
      </c>
      <c r="AL83" s="1064"/>
      <c r="AM83" s="1064"/>
      <c r="AN83" s="1064"/>
      <c r="AO83" s="1064"/>
      <c r="AP83" s="1064" t="s">
        <v>603</v>
      </c>
      <c r="AQ83" s="1064"/>
      <c r="AR83" s="1064"/>
      <c r="AS83" s="1064"/>
      <c r="AT83" s="1064"/>
      <c r="AU83" s="1064" t="s">
        <v>611</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601</v>
      </c>
      <c r="C84" s="1068"/>
      <c r="D84" s="1068"/>
      <c r="E84" s="1068"/>
      <c r="F84" s="1068"/>
      <c r="G84" s="1068"/>
      <c r="H84" s="1068"/>
      <c r="I84" s="1068"/>
      <c r="J84" s="1068"/>
      <c r="K84" s="1068"/>
      <c r="L84" s="1068"/>
      <c r="M84" s="1068"/>
      <c r="N84" s="1068"/>
      <c r="O84" s="1068"/>
      <c r="P84" s="1069"/>
      <c r="Q84" s="1070">
        <v>232346</v>
      </c>
      <c r="R84" s="1064"/>
      <c r="S84" s="1064"/>
      <c r="T84" s="1064"/>
      <c r="U84" s="1064"/>
      <c r="V84" s="1064">
        <v>223330</v>
      </c>
      <c r="W84" s="1064"/>
      <c r="X84" s="1064"/>
      <c r="Y84" s="1064"/>
      <c r="Z84" s="1064"/>
      <c r="AA84" s="1064">
        <v>9016</v>
      </c>
      <c r="AB84" s="1064"/>
      <c r="AC84" s="1064"/>
      <c r="AD84" s="1064"/>
      <c r="AE84" s="1064"/>
      <c r="AF84" s="1064">
        <v>9016</v>
      </c>
      <c r="AG84" s="1064"/>
      <c r="AH84" s="1064"/>
      <c r="AI84" s="1064"/>
      <c r="AJ84" s="1064"/>
      <c r="AK84" s="1064">
        <v>1138</v>
      </c>
      <c r="AL84" s="1064"/>
      <c r="AM84" s="1064"/>
      <c r="AN84" s="1064"/>
      <c r="AO84" s="1064"/>
      <c r="AP84" s="1064" t="s">
        <v>584</v>
      </c>
      <c r="AQ84" s="1064"/>
      <c r="AR84" s="1064"/>
      <c r="AS84" s="1064"/>
      <c r="AT84" s="1064"/>
      <c r="AU84" s="1064" t="s">
        <v>584</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10586</v>
      </c>
      <c r="AG88" s="1052"/>
      <c r="AH88" s="1052"/>
      <c r="AI88" s="1052"/>
      <c r="AJ88" s="1052"/>
      <c r="AK88" s="1056"/>
      <c r="AL88" s="1056"/>
      <c r="AM88" s="1056"/>
      <c r="AN88" s="1056"/>
      <c r="AO88" s="1056"/>
      <c r="AP88" s="1052">
        <v>2823</v>
      </c>
      <c r="AQ88" s="1052"/>
      <c r="AR88" s="1052"/>
      <c r="AS88" s="1052"/>
      <c r="AT88" s="1052"/>
      <c r="AU88" s="1052">
        <v>794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330</v>
      </c>
      <c r="CS102" s="1044"/>
      <c r="CT102" s="1044"/>
      <c r="CU102" s="1044"/>
      <c r="CV102" s="1045"/>
      <c r="CW102" s="1043" t="s">
        <v>612</v>
      </c>
      <c r="CX102" s="1044"/>
      <c r="CY102" s="1044"/>
      <c r="CZ102" s="1044"/>
      <c r="DA102" s="1045"/>
      <c r="DB102" s="1043">
        <v>176</v>
      </c>
      <c r="DC102" s="1044"/>
      <c r="DD102" s="1044"/>
      <c r="DE102" s="1044"/>
      <c r="DF102" s="1045"/>
      <c r="DG102" s="1043" t="s">
        <v>613</v>
      </c>
      <c r="DH102" s="1044"/>
      <c r="DI102" s="1044"/>
      <c r="DJ102" s="1044"/>
      <c r="DK102" s="1045"/>
      <c r="DL102" s="1043" t="s">
        <v>612</v>
      </c>
      <c r="DM102" s="1044"/>
      <c r="DN102" s="1044"/>
      <c r="DO102" s="1044"/>
      <c r="DP102" s="1045"/>
      <c r="DQ102" s="1043" t="s">
        <v>612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310</v>
      </c>
      <c r="AG109" s="987"/>
      <c r="AH109" s="987"/>
      <c r="AI109" s="987"/>
      <c r="AJ109" s="988"/>
      <c r="AK109" s="989" t="s">
        <v>309</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310</v>
      </c>
      <c r="BW109" s="987"/>
      <c r="BX109" s="987"/>
      <c r="BY109" s="987"/>
      <c r="BZ109" s="988"/>
      <c r="CA109" s="989" t="s">
        <v>309</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310</v>
      </c>
      <c r="DM109" s="987"/>
      <c r="DN109" s="987"/>
      <c r="DO109" s="987"/>
      <c r="DP109" s="988"/>
      <c r="DQ109" s="989" t="s">
        <v>309</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5495412</v>
      </c>
      <c r="AB110" s="980"/>
      <c r="AC110" s="980"/>
      <c r="AD110" s="980"/>
      <c r="AE110" s="981"/>
      <c r="AF110" s="982">
        <v>5621061</v>
      </c>
      <c r="AG110" s="980"/>
      <c r="AH110" s="980"/>
      <c r="AI110" s="980"/>
      <c r="AJ110" s="981"/>
      <c r="AK110" s="982">
        <v>5656252</v>
      </c>
      <c r="AL110" s="980"/>
      <c r="AM110" s="980"/>
      <c r="AN110" s="980"/>
      <c r="AO110" s="981"/>
      <c r="AP110" s="983">
        <v>23.1</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53645187</v>
      </c>
      <c r="BR110" s="927"/>
      <c r="BS110" s="927"/>
      <c r="BT110" s="927"/>
      <c r="BU110" s="927"/>
      <c r="BV110" s="927">
        <v>57573996</v>
      </c>
      <c r="BW110" s="927"/>
      <c r="BX110" s="927"/>
      <c r="BY110" s="927"/>
      <c r="BZ110" s="927"/>
      <c r="CA110" s="927">
        <v>57121674</v>
      </c>
      <c r="CB110" s="927"/>
      <c r="CC110" s="927"/>
      <c r="CD110" s="927"/>
      <c r="CE110" s="927"/>
      <c r="CF110" s="951">
        <v>233.4</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439</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439</v>
      </c>
      <c r="BR111" s="899"/>
      <c r="BS111" s="899"/>
      <c r="BT111" s="899"/>
      <c r="BU111" s="899"/>
      <c r="BV111" s="899" t="s">
        <v>439</v>
      </c>
      <c r="BW111" s="899"/>
      <c r="BX111" s="899"/>
      <c r="BY111" s="899"/>
      <c r="BZ111" s="899"/>
      <c r="CA111" s="899" t="s">
        <v>439</v>
      </c>
      <c r="CB111" s="899"/>
      <c r="CC111" s="899"/>
      <c r="CD111" s="899"/>
      <c r="CE111" s="899"/>
      <c r="CF111" s="960" t="s">
        <v>439</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439</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129</v>
      </c>
      <c r="AG112" s="862"/>
      <c r="AH112" s="862"/>
      <c r="AI112" s="862"/>
      <c r="AJ112" s="863"/>
      <c r="AK112" s="864" t="s">
        <v>445</v>
      </c>
      <c r="AL112" s="862"/>
      <c r="AM112" s="862"/>
      <c r="AN112" s="862"/>
      <c r="AO112" s="863"/>
      <c r="AP112" s="909" t="s">
        <v>445</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28885541</v>
      </c>
      <c r="BR112" s="899"/>
      <c r="BS112" s="899"/>
      <c r="BT112" s="899"/>
      <c r="BU112" s="899"/>
      <c r="BV112" s="899">
        <v>32945786</v>
      </c>
      <c r="BW112" s="899"/>
      <c r="BX112" s="899"/>
      <c r="BY112" s="899"/>
      <c r="BZ112" s="899"/>
      <c r="CA112" s="899">
        <v>33435489</v>
      </c>
      <c r="CB112" s="899"/>
      <c r="CC112" s="899"/>
      <c r="CD112" s="899"/>
      <c r="CE112" s="899"/>
      <c r="CF112" s="960">
        <v>136.6</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445</v>
      </c>
      <c r="DM112" s="899"/>
      <c r="DN112" s="899"/>
      <c r="DO112" s="899"/>
      <c r="DP112" s="899"/>
      <c r="DQ112" s="899" t="s">
        <v>129</v>
      </c>
      <c r="DR112" s="899"/>
      <c r="DS112" s="899"/>
      <c r="DT112" s="899"/>
      <c r="DU112" s="899"/>
      <c r="DV112" s="876" t="s">
        <v>445</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1591888</v>
      </c>
      <c r="AB113" s="1008"/>
      <c r="AC113" s="1008"/>
      <c r="AD113" s="1008"/>
      <c r="AE113" s="1009"/>
      <c r="AF113" s="1010">
        <v>1598429</v>
      </c>
      <c r="AG113" s="1008"/>
      <c r="AH113" s="1008"/>
      <c r="AI113" s="1008"/>
      <c r="AJ113" s="1009"/>
      <c r="AK113" s="1010">
        <v>1624531</v>
      </c>
      <c r="AL113" s="1008"/>
      <c r="AM113" s="1008"/>
      <c r="AN113" s="1008"/>
      <c r="AO113" s="1009"/>
      <c r="AP113" s="1011">
        <v>6.6</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1196958</v>
      </c>
      <c r="BR113" s="899"/>
      <c r="BS113" s="899"/>
      <c r="BT113" s="899"/>
      <c r="BU113" s="899"/>
      <c r="BV113" s="899">
        <v>957898</v>
      </c>
      <c r="BW113" s="899"/>
      <c r="BX113" s="899"/>
      <c r="BY113" s="899"/>
      <c r="BZ113" s="899"/>
      <c r="CA113" s="899">
        <v>794158</v>
      </c>
      <c r="CB113" s="899"/>
      <c r="CC113" s="899"/>
      <c r="CD113" s="899"/>
      <c r="CE113" s="899"/>
      <c r="CF113" s="960">
        <v>3.2</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445</v>
      </c>
      <c r="DM113" s="862"/>
      <c r="DN113" s="862"/>
      <c r="DO113" s="862"/>
      <c r="DP113" s="863"/>
      <c r="DQ113" s="864" t="s">
        <v>129</v>
      </c>
      <c r="DR113" s="862"/>
      <c r="DS113" s="862"/>
      <c r="DT113" s="862"/>
      <c r="DU113" s="863"/>
      <c r="DV113" s="909" t="s">
        <v>445</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337399</v>
      </c>
      <c r="AB114" s="862"/>
      <c r="AC114" s="862"/>
      <c r="AD114" s="862"/>
      <c r="AE114" s="863"/>
      <c r="AF114" s="864">
        <v>255170</v>
      </c>
      <c r="AG114" s="862"/>
      <c r="AH114" s="862"/>
      <c r="AI114" s="862"/>
      <c r="AJ114" s="863"/>
      <c r="AK114" s="864">
        <v>200076</v>
      </c>
      <c r="AL114" s="862"/>
      <c r="AM114" s="862"/>
      <c r="AN114" s="862"/>
      <c r="AO114" s="863"/>
      <c r="AP114" s="909">
        <v>0.8</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7329434</v>
      </c>
      <c r="BR114" s="899"/>
      <c r="BS114" s="899"/>
      <c r="BT114" s="899"/>
      <c r="BU114" s="899"/>
      <c r="BV114" s="899">
        <v>6992802</v>
      </c>
      <c r="BW114" s="899"/>
      <c r="BX114" s="899"/>
      <c r="BY114" s="899"/>
      <c r="BZ114" s="899"/>
      <c r="CA114" s="899">
        <v>7138395</v>
      </c>
      <c r="CB114" s="899"/>
      <c r="CC114" s="899"/>
      <c r="CD114" s="899"/>
      <c r="CE114" s="899"/>
      <c r="CF114" s="960">
        <v>29.2</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445</v>
      </c>
      <c r="DM114" s="862"/>
      <c r="DN114" s="862"/>
      <c r="DO114" s="862"/>
      <c r="DP114" s="863"/>
      <c r="DQ114" s="864" t="s">
        <v>445</v>
      </c>
      <c r="DR114" s="862"/>
      <c r="DS114" s="862"/>
      <c r="DT114" s="862"/>
      <c r="DU114" s="863"/>
      <c r="DV114" s="909" t="s">
        <v>129</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129</v>
      </c>
      <c r="AB115" s="1008"/>
      <c r="AC115" s="1008"/>
      <c r="AD115" s="1008"/>
      <c r="AE115" s="1009"/>
      <c r="AF115" s="1010" t="s">
        <v>445</v>
      </c>
      <c r="AG115" s="1008"/>
      <c r="AH115" s="1008"/>
      <c r="AI115" s="1008"/>
      <c r="AJ115" s="1009"/>
      <c r="AK115" s="1010" t="s">
        <v>129</v>
      </c>
      <c r="AL115" s="1008"/>
      <c r="AM115" s="1008"/>
      <c r="AN115" s="1008"/>
      <c r="AO115" s="1009"/>
      <c r="AP115" s="1011" t="s">
        <v>445</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129</v>
      </c>
      <c r="BW115" s="899"/>
      <c r="BX115" s="899"/>
      <c r="BY115" s="899"/>
      <c r="BZ115" s="899"/>
      <c r="CA115" s="899" t="s">
        <v>445</v>
      </c>
      <c r="CB115" s="899"/>
      <c r="CC115" s="899"/>
      <c r="CD115" s="899"/>
      <c r="CE115" s="899"/>
      <c r="CF115" s="960" t="s">
        <v>129</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445</v>
      </c>
      <c r="DH115" s="862"/>
      <c r="DI115" s="862"/>
      <c r="DJ115" s="862"/>
      <c r="DK115" s="863"/>
      <c r="DL115" s="864" t="s">
        <v>445</v>
      </c>
      <c r="DM115" s="862"/>
      <c r="DN115" s="862"/>
      <c r="DO115" s="862"/>
      <c r="DP115" s="863"/>
      <c r="DQ115" s="864" t="s">
        <v>129</v>
      </c>
      <c r="DR115" s="862"/>
      <c r="DS115" s="862"/>
      <c r="DT115" s="862"/>
      <c r="DU115" s="863"/>
      <c r="DV115" s="909" t="s">
        <v>445</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458</v>
      </c>
      <c r="AG116" s="862"/>
      <c r="AH116" s="862"/>
      <c r="AI116" s="862"/>
      <c r="AJ116" s="863"/>
      <c r="AK116" s="864" t="s">
        <v>129</v>
      </c>
      <c r="AL116" s="862"/>
      <c r="AM116" s="862"/>
      <c r="AN116" s="862"/>
      <c r="AO116" s="863"/>
      <c r="AP116" s="909" t="s">
        <v>445</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129</v>
      </c>
      <c r="BW116" s="899"/>
      <c r="BX116" s="899"/>
      <c r="BY116" s="899"/>
      <c r="BZ116" s="899"/>
      <c r="CA116" s="899" t="s">
        <v>445</v>
      </c>
      <c r="CB116" s="899"/>
      <c r="CC116" s="899"/>
      <c r="CD116" s="899"/>
      <c r="CE116" s="899"/>
      <c r="CF116" s="960" t="s">
        <v>129</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129</v>
      </c>
      <c r="DM116" s="862"/>
      <c r="DN116" s="862"/>
      <c r="DO116" s="862"/>
      <c r="DP116" s="863"/>
      <c r="DQ116" s="864" t="s">
        <v>129</v>
      </c>
      <c r="DR116" s="862"/>
      <c r="DS116" s="862"/>
      <c r="DT116" s="862"/>
      <c r="DU116" s="863"/>
      <c r="DV116" s="909" t="s">
        <v>445</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7424699</v>
      </c>
      <c r="AB117" s="994"/>
      <c r="AC117" s="994"/>
      <c r="AD117" s="994"/>
      <c r="AE117" s="995"/>
      <c r="AF117" s="996">
        <v>7474660</v>
      </c>
      <c r="AG117" s="994"/>
      <c r="AH117" s="994"/>
      <c r="AI117" s="994"/>
      <c r="AJ117" s="995"/>
      <c r="AK117" s="996">
        <v>7480859</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445</v>
      </c>
      <c r="BR117" s="899"/>
      <c r="BS117" s="899"/>
      <c r="BT117" s="899"/>
      <c r="BU117" s="899"/>
      <c r="BV117" s="899" t="s">
        <v>129</v>
      </c>
      <c r="BW117" s="899"/>
      <c r="BX117" s="899"/>
      <c r="BY117" s="899"/>
      <c r="BZ117" s="899"/>
      <c r="CA117" s="899" t="s">
        <v>445</v>
      </c>
      <c r="CB117" s="899"/>
      <c r="CC117" s="899"/>
      <c r="CD117" s="899"/>
      <c r="CE117" s="899"/>
      <c r="CF117" s="960" t="s">
        <v>445</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445</v>
      </c>
      <c r="DM117" s="862"/>
      <c r="DN117" s="862"/>
      <c r="DO117" s="862"/>
      <c r="DP117" s="863"/>
      <c r="DQ117" s="864" t="s">
        <v>445</v>
      </c>
      <c r="DR117" s="862"/>
      <c r="DS117" s="862"/>
      <c r="DT117" s="862"/>
      <c r="DU117" s="863"/>
      <c r="DV117" s="909" t="s">
        <v>445</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310</v>
      </c>
      <c r="AG118" s="987"/>
      <c r="AH118" s="987"/>
      <c r="AI118" s="987"/>
      <c r="AJ118" s="988"/>
      <c r="AK118" s="989" t="s">
        <v>309</v>
      </c>
      <c r="AL118" s="987"/>
      <c r="AM118" s="987"/>
      <c r="AN118" s="987"/>
      <c r="AO118" s="988"/>
      <c r="AP118" s="990" t="s">
        <v>433</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445</v>
      </c>
      <c r="CB118" s="930"/>
      <c r="CC118" s="930"/>
      <c r="CD118" s="930"/>
      <c r="CE118" s="930"/>
      <c r="CF118" s="960" t="s">
        <v>129</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466</v>
      </c>
      <c r="DM118" s="862"/>
      <c r="DN118" s="862"/>
      <c r="DO118" s="862"/>
      <c r="DP118" s="863"/>
      <c r="DQ118" s="864" t="s">
        <v>129</v>
      </c>
      <c r="DR118" s="862"/>
      <c r="DS118" s="862"/>
      <c r="DT118" s="862"/>
      <c r="DU118" s="863"/>
      <c r="DV118" s="909" t="s">
        <v>445</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467</v>
      </c>
      <c r="BP119" s="963"/>
      <c r="BQ119" s="967">
        <v>91057120</v>
      </c>
      <c r="BR119" s="930"/>
      <c r="BS119" s="930"/>
      <c r="BT119" s="930"/>
      <c r="BU119" s="930"/>
      <c r="BV119" s="930">
        <v>98470482</v>
      </c>
      <c r="BW119" s="930"/>
      <c r="BX119" s="930"/>
      <c r="BY119" s="930"/>
      <c r="BZ119" s="930"/>
      <c r="CA119" s="930">
        <v>98489716</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445</v>
      </c>
      <c r="DH119" s="845"/>
      <c r="DI119" s="845"/>
      <c r="DJ119" s="845"/>
      <c r="DK119" s="846"/>
      <c r="DL119" s="847" t="s">
        <v>445</v>
      </c>
      <c r="DM119" s="845"/>
      <c r="DN119" s="845"/>
      <c r="DO119" s="845"/>
      <c r="DP119" s="846"/>
      <c r="DQ119" s="847" t="s">
        <v>445</v>
      </c>
      <c r="DR119" s="845"/>
      <c r="DS119" s="845"/>
      <c r="DT119" s="845"/>
      <c r="DU119" s="846"/>
      <c r="DV119" s="933" t="s">
        <v>129</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445</v>
      </c>
      <c r="AB120" s="862"/>
      <c r="AC120" s="862"/>
      <c r="AD120" s="862"/>
      <c r="AE120" s="863"/>
      <c r="AF120" s="864" t="s">
        <v>129</v>
      </c>
      <c r="AG120" s="862"/>
      <c r="AH120" s="862"/>
      <c r="AI120" s="862"/>
      <c r="AJ120" s="863"/>
      <c r="AK120" s="864" t="s">
        <v>445</v>
      </c>
      <c r="AL120" s="862"/>
      <c r="AM120" s="862"/>
      <c r="AN120" s="862"/>
      <c r="AO120" s="863"/>
      <c r="AP120" s="909" t="s">
        <v>129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23810685</v>
      </c>
      <c r="BR120" s="927"/>
      <c r="BS120" s="927"/>
      <c r="BT120" s="927"/>
      <c r="BU120" s="927"/>
      <c r="BV120" s="927">
        <v>21641740</v>
      </c>
      <c r="BW120" s="927"/>
      <c r="BX120" s="927"/>
      <c r="BY120" s="927"/>
      <c r="BZ120" s="927"/>
      <c r="CA120" s="927">
        <v>20521535</v>
      </c>
      <c r="CB120" s="927"/>
      <c r="CC120" s="927"/>
      <c r="CD120" s="927"/>
      <c r="CE120" s="927"/>
      <c r="CF120" s="951">
        <v>83.9</v>
      </c>
      <c r="CG120" s="952"/>
      <c r="CH120" s="952"/>
      <c r="CI120" s="952"/>
      <c r="CJ120" s="952"/>
      <c r="CK120" s="953" t="s">
        <v>471</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24242132</v>
      </c>
      <c r="DH120" s="927"/>
      <c r="DI120" s="927"/>
      <c r="DJ120" s="927"/>
      <c r="DK120" s="927"/>
      <c r="DL120" s="927">
        <v>24849955</v>
      </c>
      <c r="DM120" s="927"/>
      <c r="DN120" s="927"/>
      <c r="DO120" s="927"/>
      <c r="DP120" s="927"/>
      <c r="DQ120" s="927">
        <v>25190473</v>
      </c>
      <c r="DR120" s="927"/>
      <c r="DS120" s="927"/>
      <c r="DT120" s="927"/>
      <c r="DU120" s="927"/>
      <c r="DV120" s="928">
        <v>102.9</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445</v>
      </c>
      <c r="AG121" s="862"/>
      <c r="AH121" s="862"/>
      <c r="AI121" s="862"/>
      <c r="AJ121" s="863"/>
      <c r="AK121" s="864" t="s">
        <v>445</v>
      </c>
      <c r="AL121" s="862"/>
      <c r="AM121" s="862"/>
      <c r="AN121" s="862"/>
      <c r="AO121" s="863"/>
      <c r="AP121" s="909" t="s">
        <v>445</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15801149</v>
      </c>
      <c r="BR121" s="899"/>
      <c r="BS121" s="899"/>
      <c r="BT121" s="899"/>
      <c r="BU121" s="899"/>
      <c r="BV121" s="899">
        <v>16026836</v>
      </c>
      <c r="BW121" s="899"/>
      <c r="BX121" s="899"/>
      <c r="BY121" s="899"/>
      <c r="BZ121" s="899"/>
      <c r="CA121" s="899">
        <v>17082815</v>
      </c>
      <c r="CB121" s="899"/>
      <c r="CC121" s="899"/>
      <c r="CD121" s="899"/>
      <c r="CE121" s="899"/>
      <c r="CF121" s="960">
        <v>69.8</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4299198</v>
      </c>
      <c r="DH121" s="899"/>
      <c r="DI121" s="899"/>
      <c r="DJ121" s="899"/>
      <c r="DK121" s="899"/>
      <c r="DL121" s="899">
        <v>7766576</v>
      </c>
      <c r="DM121" s="899"/>
      <c r="DN121" s="899"/>
      <c r="DO121" s="899"/>
      <c r="DP121" s="899"/>
      <c r="DQ121" s="899">
        <v>7853559</v>
      </c>
      <c r="DR121" s="899"/>
      <c r="DS121" s="899"/>
      <c r="DT121" s="899"/>
      <c r="DU121" s="899"/>
      <c r="DV121" s="876">
        <v>32.1</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445</v>
      </c>
      <c r="AB122" s="862"/>
      <c r="AC122" s="862"/>
      <c r="AD122" s="862"/>
      <c r="AE122" s="863"/>
      <c r="AF122" s="864" t="s">
        <v>475</v>
      </c>
      <c r="AG122" s="862"/>
      <c r="AH122" s="862"/>
      <c r="AI122" s="862"/>
      <c r="AJ122" s="863"/>
      <c r="AK122" s="864" t="s">
        <v>445</v>
      </c>
      <c r="AL122" s="862"/>
      <c r="AM122" s="862"/>
      <c r="AN122" s="862"/>
      <c r="AO122" s="863"/>
      <c r="AP122" s="909" t="s">
        <v>129</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60035909</v>
      </c>
      <c r="BR122" s="930"/>
      <c r="BS122" s="930"/>
      <c r="BT122" s="930"/>
      <c r="BU122" s="930"/>
      <c r="BV122" s="930">
        <v>63252491</v>
      </c>
      <c r="BW122" s="930"/>
      <c r="BX122" s="930"/>
      <c r="BY122" s="930"/>
      <c r="BZ122" s="930"/>
      <c r="CA122" s="930">
        <v>63184403</v>
      </c>
      <c r="CB122" s="930"/>
      <c r="CC122" s="930"/>
      <c r="CD122" s="930"/>
      <c r="CE122" s="930"/>
      <c r="CF122" s="931">
        <v>258.2</v>
      </c>
      <c r="CG122" s="932"/>
      <c r="CH122" s="932"/>
      <c r="CI122" s="932"/>
      <c r="CJ122" s="932"/>
      <c r="CK122" s="954"/>
      <c r="CL122" s="940"/>
      <c r="CM122" s="940"/>
      <c r="CN122" s="940"/>
      <c r="CO122" s="941"/>
      <c r="CP122" s="920" t="s">
        <v>412</v>
      </c>
      <c r="CQ122" s="921"/>
      <c r="CR122" s="921"/>
      <c r="CS122" s="921"/>
      <c r="CT122" s="921"/>
      <c r="CU122" s="921"/>
      <c r="CV122" s="921"/>
      <c r="CW122" s="921"/>
      <c r="CX122" s="921"/>
      <c r="CY122" s="921"/>
      <c r="CZ122" s="921"/>
      <c r="DA122" s="921"/>
      <c r="DB122" s="921"/>
      <c r="DC122" s="921"/>
      <c r="DD122" s="921"/>
      <c r="DE122" s="921"/>
      <c r="DF122" s="922"/>
      <c r="DG122" s="898">
        <v>344211</v>
      </c>
      <c r="DH122" s="899"/>
      <c r="DI122" s="899"/>
      <c r="DJ122" s="899"/>
      <c r="DK122" s="899"/>
      <c r="DL122" s="899">
        <v>329255</v>
      </c>
      <c r="DM122" s="899"/>
      <c r="DN122" s="899"/>
      <c r="DO122" s="899"/>
      <c r="DP122" s="899"/>
      <c r="DQ122" s="899">
        <v>391457</v>
      </c>
      <c r="DR122" s="899"/>
      <c r="DS122" s="899"/>
      <c r="DT122" s="899"/>
      <c r="DU122" s="899"/>
      <c r="DV122" s="876">
        <v>1.6</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445</v>
      </c>
      <c r="AG123" s="862"/>
      <c r="AH123" s="862"/>
      <c r="AI123" s="862"/>
      <c r="AJ123" s="863"/>
      <c r="AK123" s="864" t="s">
        <v>458</v>
      </c>
      <c r="AL123" s="862"/>
      <c r="AM123" s="862"/>
      <c r="AN123" s="862"/>
      <c r="AO123" s="863"/>
      <c r="AP123" s="909" t="s">
        <v>129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477</v>
      </c>
      <c r="BP123" s="963"/>
      <c r="BQ123" s="917">
        <v>99647743</v>
      </c>
      <c r="BR123" s="918"/>
      <c r="BS123" s="918"/>
      <c r="BT123" s="918"/>
      <c r="BU123" s="918"/>
      <c r="BV123" s="918">
        <v>100921067</v>
      </c>
      <c r="BW123" s="918"/>
      <c r="BX123" s="918"/>
      <c r="BY123" s="918"/>
      <c r="BZ123" s="918"/>
      <c r="CA123" s="918">
        <v>100788753</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445</v>
      </c>
      <c r="AB124" s="862"/>
      <c r="AC124" s="862"/>
      <c r="AD124" s="862"/>
      <c r="AE124" s="863"/>
      <c r="AF124" s="864" t="s">
        <v>445</v>
      </c>
      <c r="AG124" s="862"/>
      <c r="AH124" s="862"/>
      <c r="AI124" s="862"/>
      <c r="AJ124" s="863"/>
      <c r="AK124" s="864" t="s">
        <v>129</v>
      </c>
      <c r="AL124" s="862"/>
      <c r="AM124" s="862"/>
      <c r="AN124" s="862"/>
      <c r="AO124" s="863"/>
      <c r="AP124" s="909" t="s">
        <v>129</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466</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445</v>
      </c>
      <c r="DH124" s="845"/>
      <c r="DI124" s="845"/>
      <c r="DJ124" s="845"/>
      <c r="DK124" s="846"/>
      <c r="DL124" s="847" t="s">
        <v>129</v>
      </c>
      <c r="DM124" s="845"/>
      <c r="DN124" s="845"/>
      <c r="DO124" s="845"/>
      <c r="DP124" s="846"/>
      <c r="DQ124" s="847" t="s">
        <v>445</v>
      </c>
      <c r="DR124" s="845"/>
      <c r="DS124" s="845"/>
      <c r="DT124" s="845"/>
      <c r="DU124" s="846"/>
      <c r="DV124" s="933" t="s">
        <v>129</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445</v>
      </c>
      <c r="AG125" s="862"/>
      <c r="AH125" s="862"/>
      <c r="AI125" s="862"/>
      <c r="AJ125" s="863"/>
      <c r="AK125" s="864" t="s">
        <v>475</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475</v>
      </c>
      <c r="DH125" s="927"/>
      <c r="DI125" s="927"/>
      <c r="DJ125" s="927"/>
      <c r="DK125" s="927"/>
      <c r="DL125" s="927" t="s">
        <v>445</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445</v>
      </c>
      <c r="DM126" s="899"/>
      <c r="DN126" s="899"/>
      <c r="DO126" s="899"/>
      <c r="DP126" s="899"/>
      <c r="DQ126" s="899" t="s">
        <v>129</v>
      </c>
      <c r="DR126" s="899"/>
      <c r="DS126" s="899"/>
      <c r="DT126" s="899"/>
      <c r="DU126" s="899"/>
      <c r="DV126" s="876" t="s">
        <v>466</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445</v>
      </c>
      <c r="DH127" s="899"/>
      <c r="DI127" s="899"/>
      <c r="DJ127" s="899"/>
      <c r="DK127" s="899"/>
      <c r="DL127" s="899" t="s">
        <v>129</v>
      </c>
      <c r="DM127" s="899"/>
      <c r="DN127" s="899"/>
      <c r="DO127" s="899"/>
      <c r="DP127" s="899"/>
      <c r="DQ127" s="899" t="s">
        <v>445</v>
      </c>
      <c r="DR127" s="899"/>
      <c r="DS127" s="899"/>
      <c r="DT127" s="899"/>
      <c r="DU127" s="899"/>
      <c r="DV127" s="876" t="s">
        <v>129</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1183104</v>
      </c>
      <c r="AB128" s="883"/>
      <c r="AC128" s="883"/>
      <c r="AD128" s="883"/>
      <c r="AE128" s="884"/>
      <c r="AF128" s="885">
        <v>1123173</v>
      </c>
      <c r="AG128" s="883"/>
      <c r="AH128" s="883"/>
      <c r="AI128" s="883"/>
      <c r="AJ128" s="884"/>
      <c r="AK128" s="885">
        <v>1125663</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445</v>
      </c>
      <c r="BG128" s="869"/>
      <c r="BH128" s="869"/>
      <c r="BI128" s="869"/>
      <c r="BJ128" s="869"/>
      <c r="BK128" s="869"/>
      <c r="BL128" s="892"/>
      <c r="BM128" s="868">
        <v>11.81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445</v>
      </c>
      <c r="DR128" s="873"/>
      <c r="DS128" s="873"/>
      <c r="DT128" s="873"/>
      <c r="DU128" s="873"/>
      <c r="DV128" s="874" t="s">
        <v>445</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29846140</v>
      </c>
      <c r="AB129" s="862"/>
      <c r="AC129" s="862"/>
      <c r="AD129" s="862"/>
      <c r="AE129" s="863"/>
      <c r="AF129" s="864">
        <v>29948897</v>
      </c>
      <c r="AG129" s="862"/>
      <c r="AH129" s="862"/>
      <c r="AI129" s="862"/>
      <c r="AJ129" s="863"/>
      <c r="AK129" s="864">
        <v>29873524</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445</v>
      </c>
      <c r="BG129" s="852"/>
      <c r="BH129" s="852"/>
      <c r="BI129" s="852"/>
      <c r="BJ129" s="852"/>
      <c r="BK129" s="852"/>
      <c r="BL129" s="853"/>
      <c r="BM129" s="851">
        <v>16.809999999999999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5251013</v>
      </c>
      <c r="AB130" s="862"/>
      <c r="AC130" s="862"/>
      <c r="AD130" s="862"/>
      <c r="AE130" s="863"/>
      <c r="AF130" s="864">
        <v>5384746</v>
      </c>
      <c r="AG130" s="862"/>
      <c r="AH130" s="862"/>
      <c r="AI130" s="862"/>
      <c r="AJ130" s="863"/>
      <c r="AK130" s="864">
        <v>5404633</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24595127</v>
      </c>
      <c r="AB131" s="845"/>
      <c r="AC131" s="845"/>
      <c r="AD131" s="845"/>
      <c r="AE131" s="846"/>
      <c r="AF131" s="847">
        <v>24564151</v>
      </c>
      <c r="AG131" s="845"/>
      <c r="AH131" s="845"/>
      <c r="AI131" s="845"/>
      <c r="AJ131" s="846"/>
      <c r="AK131" s="847">
        <v>24468891</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445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4.027555274</v>
      </c>
      <c r="AB132" s="825"/>
      <c r="AC132" s="825"/>
      <c r="AD132" s="825"/>
      <c r="AE132" s="826"/>
      <c r="AF132" s="827">
        <v>3.935574811</v>
      </c>
      <c r="AG132" s="825"/>
      <c r="AH132" s="825"/>
      <c r="AI132" s="825"/>
      <c r="AJ132" s="826"/>
      <c r="AK132" s="827">
        <v>3.8847798230000001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3.7</v>
      </c>
      <c r="AB133" s="804"/>
      <c r="AC133" s="804"/>
      <c r="AD133" s="804"/>
      <c r="AE133" s="805"/>
      <c r="AF133" s="803">
        <v>3.8</v>
      </c>
      <c r="AG133" s="804"/>
      <c r="AH133" s="804"/>
      <c r="AI133" s="804"/>
      <c r="AJ133" s="805"/>
      <c r="AK133" s="803">
        <v>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Jb+KqZpcMrkDuF+7pLzsw6ucGpA22/77vMc8qL78YGuoRzezOB7mc0s61q+ikO45Pjx7t3xwi4GampLdDkXcQ==" saltValue="vQDB0ns5kgs48SRgHkTg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DG33" sqref="DG3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IRwKdrw0Y3W5Z6fYBCqSwg/wysAGG/NCPLya2+sKd2jJFFph5yo6zIUSMVTM0i4YtkcJq5c69qXRI8IEAPo4A==" saltValue="3glIZ77CLm3+kJW7NQ3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Y1V4GmmGCCNTuypfeic7ESrdPvzLA4jq89a7M/K5JgZxFB5tEUwY99KIradSPO+iFsATM0sSkxthJpLFXRzLA==" saltValue="pgDy/XGYAvAy8mVVdUXN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1" workbookViewId="0">
      <selection activeCell="AK34" sqref="AK34:AN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8033732</v>
      </c>
      <c r="AP9" s="313">
        <v>64033</v>
      </c>
      <c r="AQ9" s="314">
        <v>56868</v>
      </c>
      <c r="AR9" s="315">
        <v>12.6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1390853</v>
      </c>
      <c r="AP10" s="316">
        <v>11086</v>
      </c>
      <c r="AQ10" s="317">
        <v>3674</v>
      </c>
      <c r="AR10" s="318">
        <v>201.7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75334</v>
      </c>
      <c r="AP11" s="316">
        <v>600</v>
      </c>
      <c r="AQ11" s="317">
        <v>3477</v>
      </c>
      <c r="AR11" s="318">
        <v>-82.7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579</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v>11</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t="s">
        <v>516</v>
      </c>
      <c r="AP14" s="316" t="s">
        <v>516</v>
      </c>
      <c r="AQ14" s="317">
        <v>2399</v>
      </c>
      <c r="AR14" s="318" t="s">
        <v>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68860</v>
      </c>
      <c r="AP15" s="316">
        <v>549</v>
      </c>
      <c r="AQ15" s="317">
        <v>1114</v>
      </c>
      <c r="AR15" s="318">
        <v>-50.7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-483260</v>
      </c>
      <c r="AP16" s="316">
        <v>-3852</v>
      </c>
      <c r="AQ16" s="317">
        <v>-4418</v>
      </c>
      <c r="AR16" s="318">
        <v>-12.8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9085519</v>
      </c>
      <c r="AP17" s="316">
        <v>72417</v>
      </c>
      <c r="AQ17" s="317">
        <v>63704</v>
      </c>
      <c r="AR17" s="318">
        <v>13.7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8.09</v>
      </c>
      <c r="AP21" s="329">
        <v>6.05</v>
      </c>
      <c r="AQ21" s="330">
        <v>2.04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99.2</v>
      </c>
      <c r="AP22" s="334">
        <v>99.6</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5656252</v>
      </c>
      <c r="AP32" s="343">
        <v>45083</v>
      </c>
      <c r="AQ32" s="344">
        <v>31767</v>
      </c>
      <c r="AR32" s="345">
        <v>41.9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v>4</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33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1624531</v>
      </c>
      <c r="AP35" s="343">
        <v>12948</v>
      </c>
      <c r="AQ35" s="344">
        <v>6427</v>
      </c>
      <c r="AR35" s="345">
        <v>101.5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200076</v>
      </c>
      <c r="AP36" s="343">
        <v>1595</v>
      </c>
      <c r="AQ36" s="344">
        <v>1122</v>
      </c>
      <c r="AR36" s="345">
        <v>42.2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1023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2</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-1125663</v>
      </c>
      <c r="AP39" s="343">
        <v>-8972</v>
      </c>
      <c r="AQ39" s="344">
        <v>-6864</v>
      </c>
      <c r="AR39" s="345">
        <v>30.7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-5404633</v>
      </c>
      <c r="AP40" s="343">
        <v>-43078</v>
      </c>
      <c r="AQ40" s="344">
        <v>-26034</v>
      </c>
      <c r="AR40" s="345">
        <v>65.5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950563</v>
      </c>
      <c r="AP41" s="343">
        <v>7577</v>
      </c>
      <c r="AQ41" s="344">
        <v>7479</v>
      </c>
      <c r="AR41" s="345">
        <v>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7895573</v>
      </c>
      <c r="AN51" s="365">
        <v>60846</v>
      </c>
      <c r="AO51" s="366">
        <v>59.2</v>
      </c>
      <c r="AP51" s="367">
        <v>44267</v>
      </c>
      <c r="AQ51" s="368">
        <v>-17.399999999999999</v>
      </c>
      <c r="AR51" s="369">
        <v>76.599999999999994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5386651</v>
      </c>
      <c r="AN52" s="373">
        <v>41511</v>
      </c>
      <c r="AO52" s="374">
        <v>72.599999999999994</v>
      </c>
      <c r="AP52" s="375">
        <v>26161</v>
      </c>
      <c r="AQ52" s="376">
        <v>-7.7</v>
      </c>
      <c r="AR52" s="377">
        <v>80.3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7022324</v>
      </c>
      <c r="AN53" s="365">
        <v>54521</v>
      </c>
      <c r="AO53" s="366">
        <v>-10.4</v>
      </c>
      <c r="AP53" s="367">
        <v>40879</v>
      </c>
      <c r="AQ53" s="368">
        <v>-7.7</v>
      </c>
      <c r="AR53" s="369">
        <v>-2.7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4466032</v>
      </c>
      <c r="AN54" s="373">
        <v>34674</v>
      </c>
      <c r="AO54" s="374">
        <v>-16.5</v>
      </c>
      <c r="AP54" s="375">
        <v>24087</v>
      </c>
      <c r="AQ54" s="376">
        <v>-7.9</v>
      </c>
      <c r="AR54" s="377">
        <v>-8.6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4386592</v>
      </c>
      <c r="AN55" s="365">
        <v>34326</v>
      </c>
      <c r="AO55" s="366">
        <v>-37</v>
      </c>
      <c r="AP55" s="367">
        <v>42651</v>
      </c>
      <c r="AQ55" s="368">
        <v>4.3</v>
      </c>
      <c r="AR55" s="369">
        <v>-41.3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3045130</v>
      </c>
      <c r="AN56" s="373">
        <v>23829</v>
      </c>
      <c r="AO56" s="374">
        <v>-31.3</v>
      </c>
      <c r="AP56" s="375">
        <v>22675</v>
      </c>
      <c r="AQ56" s="376">
        <v>-5.9</v>
      </c>
      <c r="AR56" s="377">
        <v>-25.4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8801192</v>
      </c>
      <c r="AN57" s="365">
        <v>69535</v>
      </c>
      <c r="AO57" s="366">
        <v>102.6</v>
      </c>
      <c r="AP57" s="367">
        <v>43226</v>
      </c>
      <c r="AQ57" s="368">
        <v>1.3</v>
      </c>
      <c r="AR57" s="369">
        <v>101.3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5742668</v>
      </c>
      <c r="AN58" s="373">
        <v>45370</v>
      </c>
      <c r="AO58" s="374">
        <v>90.4</v>
      </c>
      <c r="AP58" s="375">
        <v>22622</v>
      </c>
      <c r="AQ58" s="376">
        <v>-0.2</v>
      </c>
      <c r="AR58" s="377">
        <v>90.6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5216634</v>
      </c>
      <c r="AN59" s="365">
        <v>41579</v>
      </c>
      <c r="AO59" s="366">
        <v>-40.200000000000003</v>
      </c>
      <c r="AP59" s="367">
        <v>42836</v>
      </c>
      <c r="AQ59" s="368">
        <v>-0.9</v>
      </c>
      <c r="AR59" s="369">
        <v>-39.299999999999997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3560702</v>
      </c>
      <c r="AN60" s="373">
        <v>28381</v>
      </c>
      <c r="AO60" s="374">
        <v>-37.4</v>
      </c>
      <c r="AP60" s="375">
        <v>22936</v>
      </c>
      <c r="AQ60" s="376">
        <v>1.4</v>
      </c>
      <c r="AR60" s="377">
        <v>-38.799999999999997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6664463</v>
      </c>
      <c r="AN61" s="380">
        <v>52161</v>
      </c>
      <c r="AO61" s="381">
        <v>14.8</v>
      </c>
      <c r="AP61" s="382">
        <v>42772</v>
      </c>
      <c r="AQ61" s="383">
        <v>-4.0999999999999996</v>
      </c>
      <c r="AR61" s="369">
        <v>18.899999999999999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4440237</v>
      </c>
      <c r="AN62" s="373">
        <v>34753</v>
      </c>
      <c r="AO62" s="374">
        <v>15.6</v>
      </c>
      <c r="AP62" s="375">
        <v>23696</v>
      </c>
      <c r="AQ62" s="376">
        <v>-4.0999999999999996</v>
      </c>
      <c r="AR62" s="377">
        <v>19.7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u1dKaklTEv5+PHcSuuB1U9kRJH2W/+sIKPk4GLJYfPLSxOcKTzzOc/0uWDjCPekKFTeufP3LA3IgD7Lv8K0QQ==" saltValue="o+xmKbE8QHB5+3bcEA+A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T5SvJWQbGEqQIQwwU5wJbsCQdwALLUb8qObzdcbU1vhHKlEHbxkYZRtvWc+0au9/rhX0KUBxUA7tLxWl0UgiPA==" saltValue="mSyfGbNsd3RKT93YTVq5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 zoomScale="90" zoomScaleNormal="90" zoomScaleSheetLayoutView="55" workbookViewId="0">
      <selection activeCell="DN97" sqref="DN9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1NlLZv80LfLAlTRLcKSTnX8y3t54E3fSM67VrWJ95k2S3tM9nNW5/9uzOZI7yp5ZfShTbmJyjZ+J6Ale73ZLAA==" saltValue="Uc7V2GmPJYq0I3v/YEGZ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C49" sqref="C49:E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43.85</v>
      </c>
      <c r="G47" s="12">
        <v>48.29</v>
      </c>
      <c r="H47" s="12">
        <v>49.98</v>
      </c>
      <c r="I47" s="12">
        <v>42.99</v>
      </c>
      <c r="J47" s="13">
        <v>39.520000000000003</v>
      </c>
    </row>
    <row r="48" spans="2:10" ht="57.75" customHeight="1" x14ac:dyDescent="0.15">
      <c r="B48" s="14"/>
      <c r="C48" s="1238" t="s">
        <v>4</v>
      </c>
      <c r="D48" s="1238"/>
      <c r="E48" s="1239"/>
      <c r="F48" s="15">
        <v>6.74</v>
      </c>
      <c r="G48" s="16">
        <v>2.92</v>
      </c>
      <c r="H48" s="16">
        <v>1.51</v>
      </c>
      <c r="I48" s="16">
        <v>1.4</v>
      </c>
      <c r="J48" s="17">
        <v>1.2</v>
      </c>
    </row>
    <row r="49" spans="2:10" ht="57.75" customHeight="1" thickBot="1" x14ac:dyDescent="0.2">
      <c r="B49" s="18"/>
      <c r="C49" s="1240" t="s">
        <v>5</v>
      </c>
      <c r="D49" s="1240"/>
      <c r="E49" s="1241"/>
      <c r="F49" s="19" t="s">
        <v>563</v>
      </c>
      <c r="G49" s="20" t="s">
        <v>564</v>
      </c>
      <c r="H49" s="20" t="s">
        <v>565</v>
      </c>
      <c r="I49" s="20" t="s">
        <v>566</v>
      </c>
      <c r="J49" s="21" t="s">
        <v>567</v>
      </c>
    </row>
    <row r="50" spans="2:10" ht="13.5" customHeight="1" x14ac:dyDescent="0.15"/>
  </sheetData>
  <sheetProtection algorithmName="SHA-512" hashValue="BuXuXcGaK/voEImL2X10Hsg7mIVUb6TOygiMbM8ll07zONHGi7D8m50JxzBnJvbYBIC/UcOjezlxVfrP/4kOpw==" saltValue="AmAhhNTovJ+7jN+6G5xA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2021-03-05T06:36:10Z</cp:lastPrinted>
  <dcterms:created xsi:type="dcterms:W3CDTF">2021-02-05T03:05:21Z</dcterms:created>
  <dcterms:modified xsi:type="dcterms:W3CDTF">2021-10-04T05:56:09Z</dcterms:modified>
  <cp:category/>
</cp:coreProperties>
</file>