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<sst xmlns="http://schemas.openxmlformats.org/spreadsheetml/2006/main" count="1147" uniqueCount="617">
  <si>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</si>
  <si>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</si>
  <si>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</si>
  <si>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</si>
  <si>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</si>
  <si>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</si>
  <si>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</si>
  <si>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</si>
  <si>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</si>
  <si>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</si>
  <si>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</si>
  <si>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</si>
  <si>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</si>
  <si>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</si>
  <si>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</si>
  <si>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</si>
  <si>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</si>
  <si>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</si>
  <si>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</si>
  <si>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</si>
  <si>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</si>
  <si>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</si>
  <si>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</si>
  <si>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</si>
  <si>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</si>
  <si>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</si>
  <si>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</si>
  <si>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</si>
  <si>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</si>
  <si>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</si>
  <si>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</si>
  <si>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</si>
  <si>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</si>
  <si>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</si>
  <si>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</si>
  <si>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</si>
  <si>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</si>
  <si>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</si>
  <si>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</si>
  <si>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</si>
  <si>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</si>
  <si>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</si>
  <si>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</si>
  <si>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</si>
  <si>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</si>
  <si>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</si>
  <si>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</si>
  <si>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</si>
  <si>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</si>
  <si>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</si>
  <si>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</si>
  <si>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</si>
  <si>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</si>
  <si>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</si>
  <si>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</si>
  <si>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</si>
  <si>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</si>
  <si>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</si>
  <si>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</si>
  <si>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</si>
  <si>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</si>
  <si>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</si>
  <si>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</si>
  <si>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</si>
  <si>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</si>
  <si>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</si>
  <si>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</si>
  <si>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</si>
  <si>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</si>
  <si>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</si>
  <si>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</si>
  <si>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</si>
  <si>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</si>
  <si>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</si>
  <si>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</si>
  <si>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</si>
  <si>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</si>
  <si>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</si>
  <si>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</si>
  <si>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</si>
  <si>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</si>
  <si>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</si>
  <si>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</si>
  <si>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</si>
  <si>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</si>
  <si>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</si>
  <si>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</si>
  <si>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</si>
  <si>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</si>
  <si>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</si>
  <si>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</si>
  <si>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</si>
  <si>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</si>
  <si>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</si>
  <si>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</si>
  <si>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</si>
  <si>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</si>
  <si>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</si>
  <si>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</si>
  <si>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</si>
  <si>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</si>
  <si>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</si>
  <si>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</si>
  <si>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</si>
  <si>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</si>
  <si>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</si>
  <si>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</si>
  <si>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</si>
  <si>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</si>
  <si>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</si>
  <si>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</si>
  <si>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</si>
  <si>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</si>
  <si>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</si>
  <si>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</si>
  <si>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</si>
  <si>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</si>
  <si>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</si>
  <si>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</si>
  <si>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</si>
  <si>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</si>
  <si>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</si>
  <si>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</si>
  <si>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</si>
  <si>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</si>
  <si>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</si>
  <si>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</si>
  <si>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</si>
  <si>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</si>
  <si>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</si>
  <si>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</si>
  <si>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</si>
  <si>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</si>
  <si>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</si>
  <si>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</si>
  <si>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</si>
  <si>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</si>
  <si>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</si>
  <si>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</si>
  <si>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</si>
  <si>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</si>
  <si>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</si>
  <si>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</si>
  <si>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</si>
  <si>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</si>
  <si>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</si>
  <si>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</si>
  <si>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</si>
  <si>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</si>
  <si>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</si>
  <si>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</si>
  <si>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</si>
  <si>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病院事業会計</t>
    <phoneticPr fontId="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</si>
  <si>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</si>
  <si>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</si>
  <si>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</si>
  <si>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</si>
  <si>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</si>
  <si>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</si>
  <si>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</si>
  <si>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</si>
  <si>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</si>
  <si>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</si>
  <si>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</si>
  <si>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</si>
  <si>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</si>
  <si>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</si>
  <si>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</si>
  <si>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</si>
  <si>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</si>
  <si>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</si>
  <si>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</si>
  <si>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</si>
  <si>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</si>
  <si>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</si>
  <si>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</si>
  <si>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</si>
  <si>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</si>
  <si>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</si>
  <si>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</si>
  <si>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</si>
  <si>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</si>
  <si>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</si>
  <si>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</si>
  <si>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</si>
  <si>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</si>
  <si>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</si>
  <si>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</si>
  <si>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</si>
  <si>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</si>
  <si>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</si>
  <si>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</si>
  <si>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</si>
  <si>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</si>
  <si>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</si>
  <si>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</si>
  <si>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</si>
  <si>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</si>
  <si>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</si>
  <si>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</si>
  <si>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</si>
  <si>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</si>
  <si>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</si>
  <si>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</si>
  <si>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</si>
  <si>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</si>
  <si>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</si>
  <si>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</si>
  <si>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</si>
  <si>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</si>
  <si>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</si>
  <si>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</si>
  <si>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三重県尾鷲市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</si>
  <si>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</si>
  <si>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</si>
  <si>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</si>
  <si>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</si>
  <si>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</si>
  <si>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</si>
  <si>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</si>
  <si>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</si>
  <si>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</si>
  <si>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</si>
  <si>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</si>
  <si>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</si>
  <si>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</si>
  <si>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</si>
  <si>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</si>
  <si>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</si>
  <si>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</si>
  <si>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</si>
  <si>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</si>
  <si>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</si>
  <si>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</si>
  <si>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</si>
  <si>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</si>
  <si>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</si>
  <si>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</si>
  <si>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</si>
  <si>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</si>
  <si>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</si>
  <si>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</si>
  <si>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</si>
  <si>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</si>
  <si>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</si>
  <si>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</si>
  <si>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</si>
  <si>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</si>
  <si>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</si>
  <si>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</si>
  <si>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</si>
  <si>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</si>
  <si>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</si>
  <si>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</si>
  <si>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</si>
  <si>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</si>
  <si>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</si>
  <si>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</si>
  <si>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</si>
  <si>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</si>
  <si>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</si>
  <si>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</si>
  <si>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</si>
  <si>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</si>
  <si>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</si>
  <si>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</si>
  <si>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</si>
  <si>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</si>
  <si>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</si>
  <si>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</si>
  <si>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</si>
  <si>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</si>
  <si>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</si>
  <si>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</si>
  <si>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</si>
  <si>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</si>
  <si>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</si>
  <si>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</si>
  <si>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</si>
  <si>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</si>
  <si>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</si>
  <si>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</si>
  <si>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</si>
  <si>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</si>
  <si>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</si>
  <si>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</si>
  <si>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</si>
  <si>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</si>
  <si>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</si>
  <si>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</si>
  <si>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</si>
  <si>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</si>
  <si>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</si>
  <si>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</si>
  <si>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</si>
  <si>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</si>
  <si>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</si>
  <si>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</si>
  <si>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</si>
  <si>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</si>
  <si>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</si>
  <si>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</si>
  <si>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</si>
  <si>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</si>
  <si>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</si>
  <si>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</si>
  <si>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</si>
  <si>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</si>
  <si>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</si>
  <si>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</si>
  <si>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</si>
  <si>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</si>
  <si>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</si>
  <si>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</si>
  <si>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</si>
  <si>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</si>
  <si>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</si>
  <si>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</si>
  <si>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</si>
  <si>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</si>
  <si>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</si>
  <si>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</si>
  <si>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</si>
  <si>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</si>
  <si>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</si>
  <si>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</si>
  <si>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</si>
  <si>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</si>
  <si>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</si>
  <si>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</si>
  <si>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</si>
  <si>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</si>
  <si>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</si>
  <si>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</si>
  <si>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</si>
  <si>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</si>
  <si>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</si>
  <si>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</si>
  <si>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</si>
  <si>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</si>
  <si>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</si>
  <si>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</si>
  <si>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</si>
  <si>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</si>
  <si>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</si>
  <si>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</si>
  <si>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</si>
  <si>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</si>
  <si>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</si>
  <si>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</si>
  <si>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</si>
  <si>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</si>
  <si>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</si>
  <si>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</si>
  <si>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</si>
  <si>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</si>
  <si>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</si>
  <si>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</si>
  <si>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</si>
  <si>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</si>
  <si>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</si>
  <si>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</si>
  <si>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</si>
  <si>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</si>
  <si>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</si>
  <si>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</si>
  <si>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三重県尾鷲市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</si>
  <si>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</si>
  <si>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</si>
  <si>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</si>
  <si>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</si>
  <si>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</si>
  <si>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</si>
  <si>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</si>
  <si>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</si>
  <si>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</si>
  <si>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</si>
  <si>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</si>
  <si>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</si>
  <si>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</si>
  <si>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</si>
  <si>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</si>
  <si>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</si>
  <si>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</si>
  <si>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</si>
  <si>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</si>
  <si>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</si>
  <si>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</si>
  <si>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</si>
  <si>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</si>
  <si>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</si>
  <si>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</si>
  <si>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</si>
  <si>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</si>
  <si>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</si>
  <si>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</si>
  <si>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</si>
  <si>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</si>
  <si>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</si>
  <si>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</si>
  <si>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</si>
  <si>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</si>
  <si>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</si>
  <si>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</si>
  <si>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</si>
  <si>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</si>
  <si>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</si>
  <si>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</si>
  <si>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</si>
  <si>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</si>
  <si>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</si>
  <si>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</si>
  <si>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</si>
  <si>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</si>
  <si>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</si>
  <si>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</si>
  <si>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</si>
  <si>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</si>
  <si>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</si>
  <si>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</si>
  <si>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</si>
  <si>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</si>
  <si>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</si>
  <si>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</si>
  <si>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</si>
  <si>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</si>
  <si>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</si>
  <si>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</si>
  <si>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</si>
  <si>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</si>
  <si>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</si>
  <si>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</si>
  <si>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</si>
  <si>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</si>
  <si>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</si>
  <si>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</si>
  <si>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</si>
  <si>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</si>
  <si>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</si>
  <si>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</si>
  <si>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</si>
  <si>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</si>
  <si>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</si>
  <si>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</si>
  <si>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</si>
  <si>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</si>
  <si>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</si>
  <si>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</si>
  <si>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</si>
  <si>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</si>
  <si>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</si>
  <si>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</si>
  <si>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</si>
  <si>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</si>
  <si>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</si>
  <si>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</si>
  <si>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</si>
  <si>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</si>
  <si>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</si>
  <si>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</si>
  <si>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</si>
  <si>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</si>
  <si>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</si>
  <si>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</si>
  <si>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</si>
  <si>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</si>
  <si>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</si>
  <si>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</si>
  <si>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</si>
  <si>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</si>
  <si>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</si>
  <si>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</si>
  <si>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公共下水道事業会計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</si>
  <si>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</si>
  <si>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</si>
  <si>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</si>
  <si>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</si>
  <si>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</si>
  <si>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</si>
  <si>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</si>
  <si>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</si>
  <si>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</si>
  <si>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</si>
  <si>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</si>
  <si>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</si>
  <si>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</si>
  <si>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</si>
  <si>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</si>
  <si>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</si>
  <si>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</si>
  <si>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</si>
  <si>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</si>
  <si>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</si>
  <si>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</si>
  <si>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</si>
  <si>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</si>
  <si>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</si>
  <si>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</si>
  <si>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</si>
  <si>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</si>
  <si>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</si>
  <si>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</si>
  <si>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</si>
  <si>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</si>
  <si>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</si>
  <si>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</si>
  <si>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</si>
  <si>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</si>
  <si>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</si>
  <si>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</si>
  <si>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</si>
  <si>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</si>
  <si>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</si>
  <si>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</si>
  <si>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</si>
  <si>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</si>
  <si>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</si>
  <si>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</si>
  <si>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</si>
  <si>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</si>
  <si>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</si>
  <si>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</si>
  <si>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</si>
  <si>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</si>
  <si>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</si>
  <si>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</si>
  <si>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</si>
  <si>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</si>
  <si>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</si>
  <si>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</si>
  <si>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</si>
  <si>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</si>
  <si>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</si>
  <si>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</si>
  <si>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</si>
  <si>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</si>
  <si>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</si>
  <si>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</si>
  <si>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</si>
  <si>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</si>
  <si>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</si>
  <si>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</si>
  <si>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</si>
  <si>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</si>
  <si>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</si>
  <si>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</si>
  <si>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</si>
  <si>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</si>
  <si>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</si>
  <si>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</si>
  <si>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</si>
  <si>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</si>
  <si>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</si>
  <si>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</si>
  <si>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</si>
  <si>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</si>
  <si>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</si>
  <si>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</si>
  <si>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</si>
  <si>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</si>
  <si>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0.15</t>
  </si>
  <si>
    <t>▲ 0.59</t>
  </si>
  <si>
    <t>▲ 3.03</t>
  </si>
  <si>
    <t>▲ 7.40</t>
  </si>
  <si>
    <t>病院事業会計</t>
  </si>
  <si>
    <t>▲ 2.15</t>
  </si>
  <si>
    <t>▲ 0.87</t>
  </si>
  <si>
    <t>水道事業会計</t>
  </si>
  <si>
    <t>一般会計</t>
  </si>
  <si>
    <t>国民健康保険事業特別会計</t>
  </si>
  <si>
    <t>後期高齢者医療事業特別会計</t>
  </si>
  <si>
    <t>公共下水道事業会計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</si>
  <si>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</si>
  <si>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</si>
  <si>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</si>
  <si>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</si>
  <si>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</si>
  <si>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</si>
  <si>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</si>
  <si>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</si>
  <si>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</si>
  <si>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三重紀北消防組合　一般会計</t>
    <rPh sb="0" eb="2">
      <t>ミエ</t>
    </rPh>
    <rPh sb="2" eb="4">
      <t>キホク</t>
    </rPh>
    <rPh sb="4" eb="6">
      <t>ショウボウ</t>
    </rPh>
    <rPh sb="6" eb="8">
      <t>クミアイ</t>
    </rPh>
    <rPh sb="9" eb="11">
      <t>イッパン</t>
    </rPh>
    <rPh sb="11" eb="13">
      <t>カイケイ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</si>
  <si>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</si>
  <si>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</si>
  <si>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11"/>
  </si>
  <si>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11"/>
  </si>
  <si>
    <t>三重県市町総合事務組合　物品特別会計</t>
    <rPh sb="12" eb="14">
      <t>ブッピン</t>
    </rPh>
    <rPh sb="14" eb="16">
      <t>トクベツ</t>
    </rPh>
    <rPh sb="16" eb="18">
      <t>カイケイ</t>
    </rPh>
    <phoneticPr fontId="11"/>
  </si>
  <si>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11"/>
  </si>
  <si>
    <t>三重県市町総合事務組合　消防救急無線特別会計</t>
    <rPh sb="12" eb="14">
      <t>ショウボウ</t>
    </rPh>
    <rPh sb="14" eb="16">
      <t>キュウキュウ</t>
    </rPh>
    <rPh sb="16" eb="18">
      <t>ムセン</t>
    </rPh>
    <rPh sb="18" eb="20">
      <t>トクベツ</t>
    </rPh>
    <rPh sb="20" eb="22">
      <t>カイケイ</t>
    </rPh>
    <phoneticPr fontId="11"/>
  </si>
  <si>
    <t>紀北広域連合　一般会計</t>
    <rPh sb="0" eb="2">
      <t>キホク</t>
    </rPh>
    <rPh sb="2" eb="4">
      <t>コウイキ</t>
    </rPh>
    <rPh sb="4" eb="6">
      <t>レンゴウ</t>
    </rPh>
    <rPh sb="7" eb="9">
      <t>イッパン</t>
    </rPh>
    <rPh sb="9" eb="11">
      <t>カイケイ</t>
    </rPh>
    <phoneticPr fontId="11"/>
  </si>
  <si>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11"/>
  </si>
  <si>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11"/>
  </si>
  <si>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11"/>
  </si>
  <si>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11"/>
  </si>
  <si>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11"/>
  </si>
  <si>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11"/>
  </si>
  <si>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11"/>
  </si>
  <si>
    <t>尾鷲みどりの協会</t>
    <rPh sb="0" eb="2">
      <t>オワセ</t>
    </rPh>
    <rPh sb="6" eb="8">
      <t>キョウカイ</t>
    </rPh>
    <phoneticPr fontId="2"/>
  </si>
  <si>
    <t>尾鷲文化振興会</t>
    <rPh sb="0" eb="2">
      <t>オワセ</t>
    </rPh>
    <rPh sb="2" eb="4">
      <t>ブンカ</t>
    </rPh>
    <rPh sb="4" eb="7">
      <t>シンコウカイ</t>
    </rPh>
    <phoneticPr fontId="2"/>
  </si>
  <si>
    <t>都市計画事業基金</t>
    <rPh sb="0" eb="2">
      <t>トシ</t>
    </rPh>
    <rPh sb="2" eb="4">
      <t>ケイカク</t>
    </rPh>
    <rPh sb="4" eb="6">
      <t>ジギョウ</t>
    </rPh>
    <rPh sb="6" eb="8">
      <t>キキン</t>
    </rPh>
    <phoneticPr fontId="2"/>
  </si>
  <si>
    <t>ふるさと応援基金</t>
    <rPh sb="4" eb="6">
      <t>オウエン</t>
    </rPh>
    <rPh sb="6" eb="8">
      <t>キキン</t>
    </rPh>
    <phoneticPr fontId="2"/>
  </si>
  <si>
    <t>公共施設等基金</t>
    <rPh sb="0" eb="2">
      <t>コウキョウ</t>
    </rPh>
    <rPh sb="2" eb="4">
      <t>シセツ</t>
    </rPh>
    <rPh sb="4" eb="5">
      <t>ナド</t>
    </rPh>
    <rPh sb="5" eb="7">
      <t>キキン</t>
    </rPh>
    <phoneticPr fontId="2"/>
  </si>
  <si>
    <t>活性化対策基金</t>
    <rPh sb="0" eb="3">
      <t>カッセイカ</t>
    </rPh>
    <rPh sb="3" eb="5">
      <t>タイサク</t>
    </rPh>
    <rPh sb="5" eb="7">
      <t>キキン</t>
    </rPh>
    <phoneticPr fontId="5"/>
  </si>
  <si>
    <t>地域福祉基金</t>
    <rPh sb="0" eb="2">
      <t>チイキ</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</si>
  <si>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</si>
  <si>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</si>
  <si>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</si>
  <si>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</si>
  <si>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</si>
  <si>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</si>
  <si>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</si>
  <si>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</si>
  <si>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</si>
  <si>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</si>
  <si>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</si>
  <si>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将来負担比率は地方債現在高の減少などにより減少傾向にあるものの、有形固定資産減価償却率は増加している。資産の老朽化により、今後も上昇することが見込まれるため、施設の建替えなど新たな地方債を発行する必要があり、将来負担比率の増加要因にもなるため、将来負担を念頭においた計画による地方債管理を行い、将来負担額の抑制を図る必要がある。
</t>
    <phoneticPr fontId="5"/>
  </si>
  <si>
    <t xml:space="preserve">将来負担比率、実質公債費比率ともに、類似団体と比較して高い水準が続いているものの、将来負担比率については、減少傾向となっている。ただし、実質公債費比率については、前年度数値（11.2％）に対し0.4ポイントアップの11.6％となっており、今後、平成25年度から平成29年度にかけて実施した保育所施設整備事業等に係る地方債の元金償還が始まるため、増加傾向になることが予想される。
</t>
    <rPh sb="41" eb="43">
      <t>ショウライ</t>
    </rPh>
    <rPh sb="43" eb="45">
      <t>フタン</t>
    </rPh>
    <rPh sb="45" eb="47">
      <t>ヒリツ</t>
    </rPh>
    <rPh sb="84" eb="86">
      <t>スウチ</t>
    </rPh>
    <rPh sb="94" eb="95">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</si>
</sst>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C92A-43C5-9D49-73958473BE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62179</c:v>
                </c:pt>
                <c:pt idx="1">
                  <c:v>49790</c:v>
                </c:pt>
                <c:pt idx="2">
                  <c:v>42396</c:v>
                </c:pt>
                <c:pt idx="3">
                  <c:v>36473</c:v>
                </c:pt>
                <c:pt idx="4">
                  <c:v>52140</c:v>
                </c:pt>
              </c:numCache>
            </c:numRef>
          </c:val>
          <c:smooth val="0"/>
          <c:extLst>
            <c:ext xmlns:c16="http://schemas.microsoft.com/office/drawing/2014/chart" uri="{C3380CC4-5D6E-409C-BE32-E72D297353CC}">
              <c16:uniqueId val="{00000001-C92A-43C5-9D49-73958473BE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c:v>
                </c:pt>
                <c:pt idx="1">
                  <c:v>4.55</c:v>
                </c:pt>
                <c:pt idx="2">
                  <c:v>3.99</c:v>
                </c:pt>
                <c:pt idx="3">
                  <c:v>3.74</c:v>
                </c:pt>
                <c:pt idx="4">
                  <c:v>3.25</c:v>
                </c:pt>
              </c:numCache>
            </c:numRef>
          </c:val>
          <c:extLst>
            <c:ext xmlns:c16="http://schemas.microsoft.com/office/drawing/2014/chart" uri="{C3380CC4-5D6E-409C-BE32-E72D297353CC}">
              <c16:uniqueId val="{00000000-4180-4FF4-A905-CA2A923F8D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22.5</c:v>
                </c:pt>
                <c:pt idx="1">
                  <c:v>21.89</c:v>
                </c:pt>
                <c:pt idx="2">
                  <c:v>19.55</c:v>
                </c:pt>
                <c:pt idx="3">
                  <c:v>12.44</c:v>
                </c:pt>
                <c:pt idx="4">
                  <c:v>15</c:v>
                </c:pt>
              </c:numCache>
            </c:numRef>
          </c:val>
          <c:extLst>
            <c:ext xmlns:c16="http://schemas.microsoft.com/office/drawing/2014/chart" uri="{C3380CC4-5D6E-409C-BE32-E72D297353CC}">
              <c16:uniqueId val="{00000001-4180-4FF4-A905-CA2A923F8D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-0.15</c:v>
                </c:pt>
                <c:pt idx="1">
                  <c:v>-0.59</c:v>
                </c:pt>
                <c:pt idx="2">
                  <c:v>-3.03</c:v>
                </c:pt>
                <c:pt idx="3">
                  <c:v>-7.4</c:v>
                </c:pt>
                <c:pt idx="4">
                  <c:v>2.31</c:v>
                </c:pt>
              </c:numCache>
            </c:numRef>
          </c:val>
          <c:smooth val="0"/>
          <c:extLst>
            <c:ext xmlns:c16="http://schemas.microsoft.com/office/drawing/2014/chart" uri="{C3380CC4-5D6E-409C-BE32-E72D297353CC}">
              <c16:uniqueId val="{00000002-4180-4FF4-A905-CA2A923F8D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F8-4C08-825F-AE7680F754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F8-4C08-825F-AE7680F754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F8-4C08-825F-AE7680F754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3F8-4C08-825F-AE7680F75473}"/>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3F8-4C08-825F-AE7680F7547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0.33</c:v>
                </c:pt>
                <c:pt idx="2">
                  <c:v>#N/A</c:v>
                </c:pt>
                <c:pt idx="3">
                  <c:v>0.28999999999999998</c:v>
                </c:pt>
                <c:pt idx="4">
                  <c:v>#N/A</c:v>
                </c:pt>
                <c:pt idx="5">
                  <c:v>0.09</c:v>
                </c:pt>
                <c:pt idx="6">
                  <c:v>#N/A</c:v>
                </c:pt>
                <c:pt idx="7">
                  <c:v>0.1</c:v>
                </c:pt>
                <c:pt idx="8">
                  <c:v>#N/A</c:v>
                </c:pt>
                <c:pt idx="9">
                  <c:v>7.0000000000000007E-2</c:v>
                </c:pt>
              </c:numCache>
            </c:numRef>
          </c:val>
          <c:extLst>
            <c:ext xmlns:c16="http://schemas.microsoft.com/office/drawing/2014/chart" uri="{C3380CC4-5D6E-409C-BE32-E72D297353CC}">
              <c16:uniqueId val="{00000005-03F8-4C08-825F-AE7680F7547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1.69</c:v>
                </c:pt>
                <c:pt idx="2">
                  <c:v>#N/A</c:v>
                </c:pt>
                <c:pt idx="3">
                  <c:v>1.92</c:v>
                </c:pt>
                <c:pt idx="4">
                  <c:v>#N/A</c:v>
                </c:pt>
                <c:pt idx="5">
                  <c:v>2.7</c:v>
                </c:pt>
                <c:pt idx="6">
                  <c:v>#N/A</c:v>
                </c:pt>
                <c:pt idx="7">
                  <c:v>0.6</c:v>
                </c:pt>
                <c:pt idx="8">
                  <c:v>#N/A</c:v>
                </c:pt>
                <c:pt idx="9">
                  <c:v>0.63</c:v>
                </c:pt>
              </c:numCache>
            </c:numRef>
          </c:val>
          <c:extLst>
            <c:ext xmlns:c16="http://schemas.microsoft.com/office/drawing/2014/chart" uri="{C3380CC4-5D6E-409C-BE32-E72D297353CC}">
              <c16:uniqueId val="{00000006-03F8-4C08-825F-AE7680F7547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c:v>
                </c:pt>
                <c:pt idx="2">
                  <c:v>#N/A</c:v>
                </c:pt>
                <c:pt idx="3">
                  <c:v>4.54</c:v>
                </c:pt>
                <c:pt idx="4">
                  <c:v>#N/A</c:v>
                </c:pt>
                <c:pt idx="5">
                  <c:v>3.99</c:v>
                </c:pt>
                <c:pt idx="6">
                  <c:v>#N/A</c:v>
                </c:pt>
                <c:pt idx="7">
                  <c:v>3.74</c:v>
                </c:pt>
                <c:pt idx="8">
                  <c:v>#N/A</c:v>
                </c:pt>
                <c:pt idx="9">
                  <c:v>3.24</c:v>
                </c:pt>
              </c:numCache>
            </c:numRef>
          </c:val>
          <c:extLst>
            <c:ext xmlns:c16="http://schemas.microsoft.com/office/drawing/2014/chart" uri="{C3380CC4-5D6E-409C-BE32-E72D297353CC}">
              <c16:uniqueId val="{00000007-03F8-4C08-825F-AE7680F7547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12.49</c:v>
                </c:pt>
                <c:pt idx="2">
                  <c:v>#N/A</c:v>
                </c:pt>
                <c:pt idx="3">
                  <c:v>13.18</c:v>
                </c:pt>
                <c:pt idx="4">
                  <c:v>#N/A</c:v>
                </c:pt>
                <c:pt idx="5">
                  <c:v>12.48</c:v>
                </c:pt>
                <c:pt idx="6">
                  <c:v>#N/A</c:v>
                </c:pt>
                <c:pt idx="7">
                  <c:v>12.18</c:v>
                </c:pt>
                <c:pt idx="8">
                  <c:v>#N/A</c:v>
                </c:pt>
                <c:pt idx="9">
                  <c:v>11.79</c:v>
                </c:pt>
              </c:numCache>
            </c:numRef>
          </c:val>
          <c:extLst>
            <c:ext xmlns:c16="http://schemas.microsoft.com/office/drawing/2014/chart" uri="{C3380CC4-5D6E-409C-BE32-E72D297353CC}">
              <c16:uniqueId val="{00000008-03F8-4C08-825F-AE7680F7547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2.68</c:v>
                </c:pt>
                <c:pt idx="2">
                  <c:v>#N/A</c:v>
                </c:pt>
                <c:pt idx="3">
                  <c:v>4.2300000000000004</c:v>
                </c:pt>
                <c:pt idx="4">
                  <c:v>#N/A</c:v>
                </c:pt>
                <c:pt idx="5">
                  <c:v>0.72</c:v>
                </c:pt>
                <c:pt idx="6">
                  <c:v>2.15</c:v>
                </c:pt>
                <c:pt idx="7">
                  <c:v>#N/A</c:v>
                </c:pt>
                <c:pt idx="8">
                  <c:v>0.87</c:v>
                </c:pt>
                <c:pt idx="9">
                  <c:v>#N/A</c:v>
                </c:pt>
              </c:numCache>
            </c:numRef>
          </c:val>
          <c:extLst>
            <c:ext xmlns:c16="http://schemas.microsoft.com/office/drawing/2014/chart" uri="{C3380CC4-5D6E-409C-BE32-E72D297353CC}">
              <c16:uniqueId val="{00000009-03F8-4C08-825F-AE7680F754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825</c:v>
                </c:pt>
                <c:pt idx="5">
                  <c:v>831</c:v>
                </c:pt>
                <c:pt idx="8">
                  <c:v>844</c:v>
                </c:pt>
                <c:pt idx="11">
                  <c:v>833</c:v>
                </c:pt>
                <c:pt idx="14">
                  <c:v>894</c:v>
                </c:pt>
              </c:numCache>
            </c:numRef>
          </c:val>
          <c:extLst>
            <c:ext xmlns:c16="http://schemas.microsoft.com/office/drawing/2014/chart" uri="{C3380CC4-5D6E-409C-BE32-E72D297353CC}">
              <c16:uniqueId val="{00000000-3B12-46F6-A92A-F765D75EC4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12-46F6-A92A-F765D75EC4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25</c:v>
                </c:pt>
                <c:pt idx="3">
                  <c:v>18</c:v>
                </c:pt>
                <c:pt idx="6">
                  <c:v>14</c:v>
                </c:pt>
                <c:pt idx="9">
                  <c:v>14</c:v>
                </c:pt>
                <c:pt idx="12">
                  <c:v>5</c:v>
                </c:pt>
              </c:numCache>
            </c:numRef>
          </c:val>
          <c:extLst>
            <c:ext xmlns:c16="http://schemas.microsoft.com/office/drawing/2014/chart" uri="{C3380CC4-5D6E-409C-BE32-E72D297353CC}">
              <c16:uniqueId val="{00000002-3B12-46F6-A92A-F765D75EC4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8</c:v>
                </c:pt>
                <c:pt idx="6">
                  <c:v>8</c:v>
                </c:pt>
                <c:pt idx="9">
                  <c:v>8</c:v>
                </c:pt>
                <c:pt idx="12">
                  <c:v>8</c:v>
                </c:pt>
              </c:numCache>
            </c:numRef>
          </c:val>
          <c:extLst>
            <c:ext xmlns:c16="http://schemas.microsoft.com/office/drawing/2014/chart" uri="{C3380CC4-5D6E-409C-BE32-E72D297353CC}">
              <c16:uniqueId val="{00000003-3B12-46F6-A92A-F765D75EC4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284</c:v>
                </c:pt>
                <c:pt idx="3">
                  <c:v>293</c:v>
                </c:pt>
                <c:pt idx="6">
                  <c:v>266</c:v>
                </c:pt>
                <c:pt idx="9">
                  <c:v>244</c:v>
                </c:pt>
                <c:pt idx="12">
                  <c:v>249</c:v>
                </c:pt>
              </c:numCache>
            </c:numRef>
          </c:val>
          <c:extLst>
            <c:ext xmlns:c16="http://schemas.microsoft.com/office/drawing/2014/chart" uri="{C3380CC4-5D6E-409C-BE32-E72D297353CC}">
              <c16:uniqueId val="{00000004-3B12-46F6-A92A-F765D75EC4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12-46F6-A92A-F765D75EC4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12-46F6-A92A-F765D75EC4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1110</c:v>
                </c:pt>
                <c:pt idx="3">
                  <c:v>1078</c:v>
                </c:pt>
                <c:pt idx="6">
                  <c:v>1120</c:v>
                </c:pt>
                <c:pt idx="9">
                  <c:v>1148</c:v>
                </c:pt>
                <c:pt idx="12">
                  <c:v>1247</c:v>
                </c:pt>
              </c:numCache>
            </c:numRef>
          </c:val>
          <c:extLst>
            <c:ext xmlns:c16="http://schemas.microsoft.com/office/drawing/2014/chart" uri="{C3380CC4-5D6E-409C-BE32-E72D297353CC}">
              <c16:uniqueId val="{00000007-3B12-46F6-A92A-F765D75EC4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599</c:v>
                </c:pt>
                <c:pt idx="2">
                  <c:v>#N/A</c:v>
                </c:pt>
                <c:pt idx="3">
                  <c:v>#N/A</c:v>
                </c:pt>
                <c:pt idx="4">
                  <c:v>566</c:v>
                </c:pt>
                <c:pt idx="5">
                  <c:v>#N/A</c:v>
                </c:pt>
                <c:pt idx="6">
                  <c:v>#N/A</c:v>
                </c:pt>
                <c:pt idx="7">
                  <c:v>564</c:v>
                </c:pt>
                <c:pt idx="8">
                  <c:v>#N/A</c:v>
                </c:pt>
                <c:pt idx="9">
                  <c:v>#N/A</c:v>
                </c:pt>
                <c:pt idx="10">
                  <c:v>581</c:v>
                </c:pt>
                <c:pt idx="11">
                  <c:v>#N/A</c:v>
                </c:pt>
                <c:pt idx="12">
                  <c:v>#N/A</c:v>
                </c:pt>
                <c:pt idx="13">
                  <c:v>615</c:v>
                </c:pt>
                <c:pt idx="14">
                  <c:v>#N/A</c:v>
                </c:pt>
              </c:numCache>
            </c:numRef>
          </c:val>
          <c:smooth val="0"/>
          <c:extLst>
            <c:ext xmlns:c16="http://schemas.microsoft.com/office/drawing/2014/chart" uri="{C3380CC4-5D6E-409C-BE32-E72D297353CC}">
              <c16:uniqueId val="{00000008-3B12-46F6-A92A-F765D75EC4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8555</c:v>
                </c:pt>
                <c:pt idx="5">
                  <c:v>8618</c:v>
                </c:pt>
                <c:pt idx="8">
                  <c:v>8582</c:v>
                </c:pt>
                <c:pt idx="11">
                  <c:v>8431</c:v>
                </c:pt>
                <c:pt idx="14">
                  <c:v>8308</c:v>
                </c:pt>
              </c:numCache>
            </c:numRef>
          </c:val>
          <c:extLst>
            <c:ext xmlns:c16="http://schemas.microsoft.com/office/drawing/2014/chart" uri="{C3380CC4-5D6E-409C-BE32-E72D297353CC}">
              <c16:uniqueId val="{00000000-43EE-43A1-A1D3-D893B0E30C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168</c:v>
                </c:pt>
                <c:pt idx="5">
                  <c:v>142</c:v>
                </c:pt>
                <c:pt idx="8">
                  <c:v>154</c:v>
                </c:pt>
                <c:pt idx="11">
                  <c:v>153</c:v>
                </c:pt>
                <c:pt idx="14">
                  <c:v>151</c:v>
                </c:pt>
              </c:numCache>
            </c:numRef>
          </c:val>
          <c:extLst>
            <c:ext xmlns:c16="http://schemas.microsoft.com/office/drawing/2014/chart" uri="{C3380CC4-5D6E-409C-BE32-E72D297353CC}">
              <c16:uniqueId val="{00000001-43EE-43A1-A1D3-D893B0E30C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2505</c:v>
                </c:pt>
                <c:pt idx="5">
                  <c:v>2430</c:v>
                </c:pt>
                <c:pt idx="8">
                  <c:v>2250</c:v>
                </c:pt>
                <c:pt idx="11">
                  <c:v>2160</c:v>
                </c:pt>
                <c:pt idx="14">
                  <c:v>2084</c:v>
                </c:pt>
              </c:numCache>
            </c:numRef>
          </c:val>
          <c:extLst>
            <c:ext xmlns:c16="http://schemas.microsoft.com/office/drawing/2014/chart" uri="{C3380CC4-5D6E-409C-BE32-E72D297353CC}">
              <c16:uniqueId val="{00000002-43EE-43A1-A1D3-D893B0E30C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EE-43A1-A1D3-D893B0E30C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EE-43A1-A1D3-D893B0E30C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EE-43A1-A1D3-D893B0E30C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1283</c:v>
                </c:pt>
                <c:pt idx="3">
                  <c:v>1246</c:v>
                </c:pt>
                <c:pt idx="6">
                  <c:v>1302</c:v>
                </c:pt>
                <c:pt idx="9">
                  <c:v>1306</c:v>
                </c:pt>
                <c:pt idx="12">
                  <c:v>1329</c:v>
                </c:pt>
              </c:numCache>
            </c:numRef>
          </c:val>
          <c:extLst>
            <c:ext xmlns:c16="http://schemas.microsoft.com/office/drawing/2014/chart" uri="{C3380CC4-5D6E-409C-BE32-E72D297353CC}">
              <c16:uniqueId val="{00000006-43EE-43A1-A1D3-D893B0E30C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c:v>
                </c:pt>
                <c:pt idx="3">
                  <c:v>67</c:v>
                </c:pt>
                <c:pt idx="6">
                  <c:v>57</c:v>
                </c:pt>
                <c:pt idx="9">
                  <c:v>48</c:v>
                </c:pt>
                <c:pt idx="12">
                  <c:v>38</c:v>
                </c:pt>
              </c:numCache>
            </c:numRef>
          </c:val>
          <c:extLst>
            <c:ext xmlns:c16="http://schemas.microsoft.com/office/drawing/2014/chart" uri="{C3380CC4-5D6E-409C-BE32-E72D297353CC}">
              <c16:uniqueId val="{00000007-43EE-43A1-A1D3-D893B0E30C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2101</c:v>
                </c:pt>
                <c:pt idx="3">
                  <c:v>1812</c:v>
                </c:pt>
                <c:pt idx="6">
                  <c:v>1733</c:v>
                </c:pt>
                <c:pt idx="9">
                  <c:v>1607</c:v>
                </c:pt>
                <c:pt idx="12">
                  <c:v>1502</c:v>
                </c:pt>
              </c:numCache>
            </c:numRef>
          </c:val>
          <c:extLst>
            <c:ext xmlns:c16="http://schemas.microsoft.com/office/drawing/2014/chart" uri="{C3380CC4-5D6E-409C-BE32-E72D297353CC}">
              <c16:uniqueId val="{00000008-43EE-43A1-A1D3-D893B0E30C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64</c:v>
                </c:pt>
                <c:pt idx="3">
                  <c:v>45</c:v>
                </c:pt>
                <c:pt idx="6">
                  <c:v>30</c:v>
                </c:pt>
                <c:pt idx="9">
                  <c:v>20</c:v>
                </c:pt>
                <c:pt idx="12">
                  <c:v>15</c:v>
                </c:pt>
              </c:numCache>
            </c:numRef>
          </c:val>
          <c:extLst>
            <c:ext xmlns:c16="http://schemas.microsoft.com/office/drawing/2014/chart" uri="{C3380CC4-5D6E-409C-BE32-E72D297353CC}">
              <c16:uniqueId val="{00000009-43EE-43A1-A1D3-D893B0E30C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11072</c:v>
                </c:pt>
                <c:pt idx="3">
                  <c:v>10974</c:v>
                </c:pt>
                <c:pt idx="6">
                  <c:v>10708</c:v>
                </c:pt>
                <c:pt idx="9">
                  <c:v>10240</c:v>
                </c:pt>
                <c:pt idx="12">
                  <c:v>9964</c:v>
                </c:pt>
              </c:numCache>
            </c:numRef>
          </c:val>
          <c:extLst>
            <c:ext xmlns:c16="http://schemas.microsoft.com/office/drawing/2014/chart" uri="{C3380CC4-5D6E-409C-BE32-E72D297353CC}">
              <c16:uniqueId val="{0000000A-43EE-43A1-A1D3-D893B0E30C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3367</c:v>
                </c:pt>
                <c:pt idx="2">
                  <c:v>#N/A</c:v>
                </c:pt>
                <c:pt idx="3">
                  <c:v>#N/A</c:v>
                </c:pt>
                <c:pt idx="4">
                  <c:v>2954</c:v>
                </c:pt>
                <c:pt idx="5">
                  <c:v>#N/A</c:v>
                </c:pt>
                <c:pt idx="6">
                  <c:v>#N/A</c:v>
                </c:pt>
                <c:pt idx="7">
                  <c:v>2845</c:v>
                </c:pt>
                <c:pt idx="8">
                  <c:v>#N/A</c:v>
                </c:pt>
                <c:pt idx="9">
                  <c:v>#N/A</c:v>
                </c:pt>
                <c:pt idx="10">
                  <c:v>2477</c:v>
                </c:pt>
                <c:pt idx="11">
                  <c:v>#N/A</c:v>
                </c:pt>
                <c:pt idx="12">
                  <c:v>#N/A</c:v>
                </c:pt>
                <c:pt idx="13">
                  <c:v>2305</c:v>
                </c:pt>
                <c:pt idx="14">
                  <c:v>#N/A</c:v>
                </c:pt>
              </c:numCache>
            </c:numRef>
          </c:val>
          <c:smooth val="0"/>
          <c:extLst>
            <c:ext xmlns:c16="http://schemas.microsoft.com/office/drawing/2014/chart" uri="{C3380CC4-5D6E-409C-BE32-E72D297353CC}">
              <c16:uniqueId val="{0000000B-43EE-43A1-A1D3-D893B0E30C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1143</c:v>
                </c:pt>
                <c:pt idx="1">
                  <c:v>726</c:v>
                </c:pt>
                <c:pt idx="2">
                  <c:v>889</c:v>
                </c:pt>
              </c:numCache>
            </c:numRef>
          </c:val>
          <c:extLst>
            <c:ext xmlns:c16="http://schemas.microsoft.com/office/drawing/2014/chart" uri="{C3380CC4-5D6E-409C-BE32-E72D297353CC}">
              <c16:uniqueId val="{00000000-422D-480D-96DB-51794BE170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481</c:v>
                </c:pt>
                <c:pt idx="1">
                  <c:v>421</c:v>
                </c:pt>
                <c:pt idx="2">
                  <c:v>286</c:v>
                </c:pt>
              </c:numCache>
            </c:numRef>
          </c:val>
          <c:extLst>
            <c:ext xmlns:c16="http://schemas.microsoft.com/office/drawing/2014/chart" uri="{C3380CC4-5D6E-409C-BE32-E72D297353CC}">
              <c16:uniqueId val="{00000001-422D-480D-96DB-51794BE170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571</c:v>
                </c:pt>
                <c:pt idx="1">
                  <c:v>879</c:v>
                </c:pt>
                <c:pt idx="2">
                  <c:v>812</c:v>
                </c:pt>
              </c:numCache>
            </c:numRef>
          </c:val>
          <c:extLst>
            <c:ext xmlns:c16="http://schemas.microsoft.com/office/drawing/2014/chart" uri="{C3380CC4-5D6E-409C-BE32-E72D297353CC}">
              <c16:uniqueId val="{00000002-422D-480D-96DB-51794BE170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{757DDA8B-EB23-4E27-A530-7024D4DA58CB}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2BF-4A11-9054-0DF080E034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{CF75B253-69A2-4868-984D-23D140A227A1}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BF-4A11-9054-0DF080E034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{9154B098-81A7-4553-9E82-5DF649A8C690}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BF-4A11-9054-0DF080E034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{75A1C2B9-7465-4832-BFDF-EE0845001452}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BF-4A11-9054-0DF080E034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{81CBCE9F-664D-4D7E-8CB7-669026F9C7A8}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BF-4A11-9054-0DF080E0342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{09B811C2-A6FF-48DC-BC52-C1EAC66874F3}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2BF-4A11-9054-0DF080E0342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{67E0C5A9-16C0-4C27-8BC5-7C0E1CBF026C}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2BF-4A11-9054-0DF080E0342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{CC76837E-51CA-45AA-9D6E-04E6C69912C9}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2BF-4A11-9054-0DF080E0342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{C2533C8C-60CC-4453-975F-10199236B22F}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2BF-4A11-9054-0DF080E034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c:v>
                </c:pt>
                <c:pt idx="16">
                  <c:v>54.5</c:v>
                </c:pt>
                <c:pt idx="24">
                  <c:v>56.3</c:v>
                </c:pt>
                <c:pt idx="32">
                  <c:v>57.6</c:v>
                </c:pt>
              </c:numCache>
            </c:numRef>
          </c:xVal>
          <c:yVal>
            <c:numRef>
              <c:f>公会計指標分析・財政指標組合せ分析表!$BP$51:$DC$51</c:f>
              <c:numCache>
                <c:formatCode>#,##0.0;"▲ "#,##0.0</c:formatCode>
                <c:ptCount val="40"/>
                <c:pt idx="8">
                  <c:v>58</c:v>
                </c:pt>
                <c:pt idx="16">
                  <c:v>56.5</c:v>
                </c:pt>
                <c:pt idx="24">
                  <c:v>49.2</c:v>
                </c:pt>
                <c:pt idx="32">
                  <c:v>45.7</c:v>
                </c:pt>
              </c:numCache>
            </c:numRef>
          </c:yVal>
          <c:smooth val="0"/>
          <c:extLst>
            <c:ext xmlns:c16="http://schemas.microsoft.com/office/drawing/2014/chart" uri="{C3380CC4-5D6E-409C-BE32-E72D297353CC}">
              <c16:uniqueId val="{00000009-92BF-4A11-9054-0DF080E034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{1FC4C800-1B4A-4EC9-8415-B78FC78B4B15}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2BF-4A11-9054-0DF080E034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{B7711CC5-D1A9-4E26-A558-33B7DF51B490}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BF-4A11-9054-0DF080E034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{B23EEFE6-BCF9-4C45-8E75-5CC863967E8D}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BF-4A11-9054-0DF080E034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{1A2B0027-EA58-42D9-BD1C-9AD9B5A81B36}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BF-4A11-9054-0DF080E034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{46105260-C88C-4AEE-A6CA-2ABBA225E398}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BF-4A11-9054-0DF080E0342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{63920FD5-8255-4C93-BB90-8B39D96CAAE6}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2BF-4A11-9054-0DF080E0342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{DE7C6BC3-0F4F-4198-955C-CA00467B022D}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2BF-4A11-9054-0DF080E0342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{121B7796-D9E9-4ED9-A112-A3A187746946}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2BF-4A11-9054-0DF080E0342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{FBEBEAF8-5010-431E-84CF-889DD9A55594}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2BF-4A11-9054-0DF080E034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58.8</c:v>
                </c:pt>
                <c:pt idx="16">
                  <c:v>59.4</c:v>
                </c:pt>
                <c:pt idx="24">
                  <c:v>60.7</c:v>
                </c:pt>
                <c:pt idx="32">
                  <c:v>66.599999999999994</c:v>
                </c:pt>
              </c:numCache>
            </c:numRef>
          </c:xVal>
          <c:yVal>
            <c:numRef>
              <c:f>公会計指標分析・財政指標組合せ分析表!$BP$55:$DC$55</c:f>
              <c:numCache>
                <c:formatCode>#,##0.0;"▲ "#,##0.0</c:formatCode>
                <c:ptCount val="40"/>
                <c:pt idx="8">
                  <c:v>36.6</c:v>
                </c:pt>
                <c:pt idx="16">
                  <c:v>37.700000000000003</c:v>
                </c:pt>
                <c:pt idx="24">
                  <c:v>37.9</c:v>
                </c:pt>
                <c:pt idx="32">
                  <c:v>38.700000000000003</c:v>
                </c:pt>
              </c:numCache>
            </c:numRef>
          </c:yVal>
          <c:smooth val="0"/>
          <c:extLst>
            <c:ext xmlns:c16="http://schemas.microsoft.com/office/drawing/2014/chart" uri="{C3380CC4-5D6E-409C-BE32-E72D297353CC}">
              <c16:uniqueId val="{00000013-92BF-4A11-9054-0DF080E03424}"/>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{EE9415FC-883D-4ACE-B196-8FD5938CDF11}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5AA-4209-99E6-BE185ADCA6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{E0F13F1E-DD41-403F-8B07-49BEB937D647}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AA-4209-99E6-BE185ADCA6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{F408A5CC-D2D6-47D8-856C-33AEAE67DCB7}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AA-4209-99E6-BE185ADCA6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{87275492-DAEB-49EB-BD8D-515B0D255D54}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AA-4209-99E6-BE185ADCA6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{8BE0462E-C334-4271-A5F6-69CAA2B7D7D1}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AA-4209-99E6-BE185ADCA6E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{8870AE15-8FA4-4C03-91BD-223486D4C2F1}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5AA-4209-99E6-BE185ADCA6E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{94034B2A-75E4-4190-9D4D-789BF1F634DE}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5AA-4209-99E6-BE185ADCA6E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{A34DCC30-663A-480E-9E74-58EC47E1E550}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5AA-4209-99E6-BE185ADCA6E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{E979128D-FEC5-4EC1-BCC5-17DE1BC28506}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5AA-4209-99E6-BE185ADCA6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11.9</c:v>
                </c:pt>
                <c:pt idx="16">
                  <c:v>11.2</c:v>
                </c:pt>
                <c:pt idx="24">
                  <c:v>11.2</c:v>
                </c:pt>
                <c:pt idx="32">
                  <c:v>11.6</c:v>
                </c:pt>
              </c:numCache>
            </c:numRef>
          </c:xVal>
          <c:yVal>
            <c:numRef>
              <c:f>公会計指標分析・財政指標組合せ分析表!$BP$73:$DC$73</c:f>
              <c:numCache>
                <c:formatCode>#,##0.0;"▲ "#,##0.0</c:formatCode>
                <c:ptCount val="40"/>
                <c:pt idx="0">
                  <c:v>65</c:v>
                </c:pt>
                <c:pt idx="8">
                  <c:v>58</c:v>
                </c:pt>
                <c:pt idx="16">
                  <c:v>56.5</c:v>
                </c:pt>
                <c:pt idx="24">
                  <c:v>49.2</c:v>
                </c:pt>
                <c:pt idx="32">
                  <c:v>45.7</c:v>
                </c:pt>
              </c:numCache>
            </c:numRef>
          </c:yVal>
          <c:smooth val="0"/>
          <c:extLst>
            <c:ext xmlns:c16="http://schemas.microsoft.com/office/drawing/2014/chart" uri="{C3380CC4-5D6E-409C-BE32-E72D297353CC}">
              <c16:uniqueId val="{00000009-F5AA-4209-99E6-BE185ADCA6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{5EB9C1D9-4DEA-4B7C-855D-6B197980853D}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5AA-4209-99E6-BE185ADCA6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{D3219803-32B5-4DBB-BDA1-7E1D9FC02F6B}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AA-4209-99E6-BE185ADCA6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{F4872219-4F97-40A6-8130-20D51BB9D47C}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AA-4209-99E6-BE185ADCA6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{BC0800E7-2D96-47BA-A396-895166705D7A}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AA-4209-99E6-BE185ADCA6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{56FDC087-9D20-443D-A76D-EA6DAE5AB81B}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AA-4209-99E6-BE185ADCA6E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{912F5E75-B9F5-41B7-ACEA-F2A2A9582F9D}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5AA-4209-99E6-BE185ADCA6EB}"/>
                </c:ext>
              </c:extLst>
            </c:dLbl>
            <c:dLbl>
              <c:idx val="16"/>
              <c:layout>
                <c:manualLayout>
                  <c:x val="-2.7384133859895791E-2"/>
                  <c:y val="-5.402484541823554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{292F03CC-15B5-4174-A097-818AAE34B250}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5AA-4209-99E6-BE185ADCA6EB}"/>
                </c:ext>
              </c:extLst>
            </c:dLbl>
            <c:dLbl>
              <c:idx val="24"/>
              <c:layout>
                <c:manualLayout>
                  <c:x val="-3.804109346713349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{587A799D-B889-495F-8D1D-3D3954A8E0E1}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5AA-4209-99E6-BE185ADCA6EB}"/>
                </c:ext>
              </c:extLst>
            </c:dLbl>
            <c:dLbl>
              <c:idx val="32"/>
              <c:layout>
                <c:manualLayout>
                  <c:x val="-2.9541026842738859E-2"/>
                  <c:y val="-7.080844875735235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{AF1C8AB6-CB16-4401-849C-38279B67530A}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5AA-4209-99E6-BE185ADCA6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F5AA-4209-99E6-BE185ADCA6EB}"/>
            </c:ext>
          </c:extLst>
        </c:ser>
        <c:dLbls>
          <c:showLegendKey val="0"/>
          <c:showVal val="1"/>
          <c:showCatName val="0"/>
          <c:showSerName val="0"/>
          <c:showPercent val="0"/>
          <c:showBubbleSize val="0"/>
        </c:dLbls>
        <c:axId val="84219776"/>
        <c:axId val="84234240"/>
      </c:scatterChart>
      <c:valAx>
        <c:axId val="84219776"/>
        <c:scaling>
          <c:orientation val="minMax"/>
          <c:max val="1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過疎地域に指定され過疎対策事業債が借入可能となったことや、近年の保育所施設整備事業等の公共施設の耐震整備のために発行した地方債の償還が始まったことにより前年度より増加している。算入公債費等については、過疎対策事業債など交付税算入率の高い起債選択を行っていることから高水準にある。今後も計画的な事業実施による地方債の適正な管理を行う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満期一括償還地方債の起債は無し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前年度と比較して、充当可能基金や基準財政需要額算入見込額が減少したことにより、充当可能財源等（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）が減少しているものの、地方債現在高や公営企業債等繰入見込額が減少したことにより、将来負担額（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ており、将来負担比率の分子は減少している。しかしながら、地方債現在高については、依然として高い水準にあるため、将来負担を念頭においた計画による地方債管理を行い、地方債現在高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三重県尾鷲市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減債基金及びその他特定目的基金は減少している一方、財政調整基金は増加している。基金全体としては、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内訳の主なものは、減債基金で増加する公債費へ充当するため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億円を取崩したことにより減、その他特定目的基金で都市計画事業基金から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億円取崩したことによる減である。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災害の発生や景気変動による市税の減収等に備え安定した市民サービスを提供するため、経費の削減に努め、基金残高の確保を図る。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ふるさと応援基金：ふるさと応援寄附金を活用し、本市の目指す将来都市像の実現に向けたまちづくりに資する事の積極的かつ重点的な推進。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公共施設等基金：市が必要と認める公共、公益的施設の建設等。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活性化対策基金：真に豊かな地域社会の実現を図るため、国際交流や各産業の後継者育成等、本市の活性化に必要な事業の推進。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都市計画事業基金：都市計画事業へ充当したことにより減少した。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ふるさと応援基金：ふるさと納税の寄附額増加により増加した。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都市計画事業基金：都市計画事業費が都市計画税の収入を上回る部分について充当する予定。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ふるさと応援基金：今後、ふるさと応援寄附金の増加に向けた取り組みを強化するため、寄附金の増加に伴い基金残高も増加することが見込まれる。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当初予算における財源不足を補填するため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億円を取崩したものの、決算剰余金等により積戻しを行い、結果的に増加した。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今後も厳しい財政状況が続き深刻な財源不足が予想されることから、経費の削減に努め基金残高の確保を図る。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第三セクター改革推進債の償還のため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万円及び増加する公債費へ充当するため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次年度以降は公債費が大きく増加するため、当初予算時の取崩額を増やす予定であり、残高は減少していく見込み。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17,576
17,386
192.71
10,410,136
10,216,960
192,441
5,925,282
9,964,442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有形固定資産減価償却率については、類似団体より低い水準にあるものの、前年度数値（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ポイントアップの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％となっている。資産の老朽化により、今後も上昇することが見込まれるため、計画的な維持修繕を実施していく必要がある。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xdr:cNvSpPr/>
      </xdr:nvSpPr>
      <xdr:spPr>
        <a:xfrm>
          <a:off x="1714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1" name="楕円 80"/>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2" name="有形固定資産減価償却率該当値テキスト"/>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104987</xdr:rowOff>
    </xdr:from>
    <xdr:to>
      <xdr:col>19</xdr:col>
      <xdr:colOff>187325</xdr:colOff>
      <xdr:row>30</xdr:row>
      <xdr:rowOff>35137</xdr:rowOff>
    </xdr:to>
    <xdr:sp macro="" textlink="">
      <xdr:nvSpPr>
        <xdr:cNvPr id="83" name="楕円 82"/>
        <xdr:cNvSpPr/>
      </xdr:nvSpPr>
      <xdr:spPr>
        <a:xfrm>
          <a:off x="40005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155787</xdr:rowOff>
    </xdr:from>
    <xdr:to>
      <xdr:col>23</xdr:col>
      <xdr:colOff>85725</xdr:colOff>
      <xdr:row>30</xdr:row>
      <xdr:rowOff>31115</xdr:rowOff>
    </xdr:to>
    <xdr:cxnSp macro="">
      <xdr:nvCxnSpPr>
        <xdr:cNvPr id="84" name="直線コネクタ 83"/>
        <xdr:cNvCxnSpPr/>
      </xdr:nvCxnSpPr>
      <xdr:spPr>
        <a:xfrm>
          <a:off x="4051300" y="589936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40217</xdr:rowOff>
    </xdr:from>
    <xdr:to>
      <xdr:col>15</xdr:col>
      <xdr:colOff>187325</xdr:colOff>
      <xdr:row>29</xdr:row>
      <xdr:rowOff>141817</xdr:rowOff>
    </xdr:to>
    <xdr:sp macro="" textlink="">
      <xdr:nvSpPr>
        <xdr:cNvPr id="85" name="楕円 84"/>
        <xdr:cNvSpPr/>
      </xdr:nvSpPr>
      <xdr:spPr>
        <a:xfrm>
          <a:off x="3238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91017</xdr:rowOff>
    </xdr:from>
    <xdr:to>
      <xdr:col>19</xdr:col>
      <xdr:colOff>136525</xdr:colOff>
      <xdr:row>29</xdr:row>
      <xdr:rowOff>155787</xdr:rowOff>
    </xdr:to>
    <xdr:cxnSp macro="">
      <xdr:nvCxnSpPr>
        <xdr:cNvPr id="86" name="直線コネクタ 85"/>
        <xdr:cNvCxnSpPr/>
      </xdr:nvCxnSpPr>
      <xdr:spPr>
        <a:xfrm>
          <a:off x="3289300" y="583459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157692</xdr:rowOff>
    </xdr:from>
    <xdr:to>
      <xdr:col>11</xdr:col>
      <xdr:colOff>187325</xdr:colOff>
      <xdr:row>29</xdr:row>
      <xdr:rowOff>87842</xdr:rowOff>
    </xdr:to>
    <xdr:sp macro="" textlink="">
      <xdr:nvSpPr>
        <xdr:cNvPr id="87" name="楕円 86"/>
        <xdr:cNvSpPr/>
      </xdr:nvSpPr>
      <xdr:spPr>
        <a:xfrm>
          <a:off x="2476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37042</xdr:rowOff>
    </xdr:from>
    <xdr:to>
      <xdr:col>15</xdr:col>
      <xdr:colOff>136525</xdr:colOff>
      <xdr:row>29</xdr:row>
      <xdr:rowOff>91017</xdr:rowOff>
    </xdr:to>
    <xdr:cxnSp macro="">
      <xdr:nvCxnSpPr>
        <xdr:cNvPr id="88" name="直線コネクタ 87"/>
        <xdr:cNvCxnSpPr/>
      </xdr:nvCxnSpPr>
      <xdr:spPr>
        <a:xfrm>
          <a:off x="2527300" y="578061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9"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0" name="n_2aveValue有形固定資産減価償却率"/>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xdr:cNvSpPr txBox="1"/>
      </xdr:nvSpPr>
      <xdr:spPr>
        <a:xfrm>
          <a:off x="1562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51664</xdr:rowOff>
    </xdr:from>
    <xdr:ext cx="405111" cy="259045"/>
    <xdr:sp macro="" textlink="">
      <xdr:nvSpPr>
        <xdr:cNvPr id="93" name="n_1mainValue有形固定資産減価償却率"/>
        <xdr:cNvSpPr txBox="1"/>
      </xdr:nvSpPr>
      <xdr:spPr>
        <a:xfrm>
          <a:off x="3836044"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158344</xdr:rowOff>
    </xdr:from>
    <xdr:ext cx="405111" cy="259045"/>
    <xdr:sp macro="" textlink="">
      <xdr:nvSpPr>
        <xdr:cNvPr id="94" name="n_2mainValue有形固定資産減価償却率"/>
        <xdr:cNvSpPr txBox="1"/>
      </xdr:nvSpPr>
      <xdr:spPr>
        <a:xfrm>
          <a:off x="3086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95" name="n_3mainValue有形固定資産減価償却率"/>
        <xdr:cNvSpPr txBox="1"/>
      </xdr:nvSpPr>
      <xdr:spPr>
        <a:xfrm>
          <a:off x="2324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債務償還比率については、前年度数値（</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ポイントダウンの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678.8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より低い水準となったが、三重県平均と比較すると高い状況となっている。主な要因は、過去に実施した耐震整備事業に係る地方債現在高の割合が高く、将来負担額が高いことが考えられる。しかしながら、地方債現在高については、減少傾向にあるため、今後の動向に注視していく必要がある。</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3" name="テキスト ボックス 122"/>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27" name="直線コネクタ 126"/>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28"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29" name="直線コネクタ 128"/>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0"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1" name="直線コネクタ 130"/>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62220</xdr:rowOff>
    </xdr:from>
    <xdr:ext cx="469744" cy="259045"/>
    <xdr:sp macro="" textlink="">
      <xdr:nvSpPr>
        <xdr:cNvPr id="132" name="債務償還比率平均値テキスト"/>
        <xdr:cNvSpPr txBox="1"/>
      </xdr:nvSpPr>
      <xdr:spPr>
        <a:xfrm>
          <a:off x="14846300" y="597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3" name="フローチャート: 判断 132"/>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4" name="フローチャート: 判断 133"/>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5" name="フローチャート: 判断 13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6" name="フローチャート: 判断 135"/>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37" name="フローチャート: 判断 136"/>
        <xdr:cNvSpPr/>
      </xdr:nvSpPr>
      <xdr:spPr>
        <a:xfrm>
          <a:off x="11747500" y="58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33982</xdr:rowOff>
    </xdr:from>
    <xdr:to>
      <xdr:col>76</xdr:col>
      <xdr:colOff>73025</xdr:colOff>
      <xdr:row>30</xdr:row>
      <xdr:rowOff>135582</xdr:rowOff>
    </xdr:to>
    <xdr:sp macro="" textlink="">
      <xdr:nvSpPr>
        <xdr:cNvPr id="143" name="楕円 142"/>
        <xdr:cNvSpPr/>
      </xdr:nvSpPr>
      <xdr:spPr>
        <a:xfrm>
          <a:off x="14744700" y="594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56859</xdr:rowOff>
    </xdr:from>
    <xdr:ext cx="469744" cy="259045"/>
    <xdr:sp macro="" textlink="">
      <xdr:nvSpPr>
        <xdr:cNvPr id="144" name="債務償還比率該当値テキスト"/>
        <xdr:cNvSpPr txBox="1"/>
      </xdr:nvSpPr>
      <xdr:spPr>
        <a:xfrm>
          <a:off x="14846300" y="580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143936</xdr:rowOff>
    </xdr:from>
    <xdr:to>
      <xdr:col>72</xdr:col>
      <xdr:colOff>123825</xdr:colOff>
      <xdr:row>31</xdr:row>
      <xdr:rowOff>74086</xdr:rowOff>
    </xdr:to>
    <xdr:sp macro="" textlink="">
      <xdr:nvSpPr>
        <xdr:cNvPr id="145" name="楕円 144"/>
        <xdr:cNvSpPr/>
      </xdr:nvSpPr>
      <xdr:spPr>
        <a:xfrm>
          <a:off x="14033500" y="60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84782</xdr:rowOff>
    </xdr:from>
    <xdr:to>
      <xdr:col>76</xdr:col>
      <xdr:colOff>22225</xdr:colOff>
      <xdr:row>31</xdr:row>
      <xdr:rowOff>23286</xdr:rowOff>
    </xdr:to>
    <xdr:cxnSp macro="">
      <xdr:nvCxnSpPr>
        <xdr:cNvPr id="146" name="直線コネクタ 145"/>
        <xdr:cNvCxnSpPr/>
      </xdr:nvCxnSpPr>
      <xdr:spPr>
        <a:xfrm flipV="1">
          <a:off x="14084300" y="5999807"/>
          <a:ext cx="711200" cy="10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157045</xdr:rowOff>
    </xdr:from>
    <xdr:to>
      <xdr:col>68</xdr:col>
      <xdr:colOff>123825</xdr:colOff>
      <xdr:row>31</xdr:row>
      <xdr:rowOff>87195</xdr:rowOff>
    </xdr:to>
    <xdr:sp macro="" textlink="">
      <xdr:nvSpPr>
        <xdr:cNvPr id="147" name="楕円 146"/>
        <xdr:cNvSpPr/>
      </xdr:nvSpPr>
      <xdr:spPr>
        <a:xfrm>
          <a:off x="13271500" y="607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23286</xdr:rowOff>
    </xdr:from>
    <xdr:to>
      <xdr:col>72</xdr:col>
      <xdr:colOff>73025</xdr:colOff>
      <xdr:row>31</xdr:row>
      <xdr:rowOff>36395</xdr:rowOff>
    </xdr:to>
    <xdr:cxnSp macro="">
      <xdr:nvCxnSpPr>
        <xdr:cNvPr id="148" name="直線コネクタ 147"/>
        <xdr:cNvCxnSpPr/>
      </xdr:nvCxnSpPr>
      <xdr:spPr>
        <a:xfrm flipV="1">
          <a:off x="13322300" y="6109761"/>
          <a:ext cx="762000" cy="1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163213</xdr:rowOff>
    </xdr:from>
    <xdr:to>
      <xdr:col>64</xdr:col>
      <xdr:colOff>123825</xdr:colOff>
      <xdr:row>31</xdr:row>
      <xdr:rowOff>93363</xdr:rowOff>
    </xdr:to>
    <xdr:sp macro="" textlink="">
      <xdr:nvSpPr>
        <xdr:cNvPr id="149" name="楕円 148"/>
        <xdr:cNvSpPr/>
      </xdr:nvSpPr>
      <xdr:spPr>
        <a:xfrm>
          <a:off x="12509500" y="60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36395</xdr:rowOff>
    </xdr:from>
    <xdr:to>
      <xdr:col>68</xdr:col>
      <xdr:colOff>73025</xdr:colOff>
      <xdr:row>31</xdr:row>
      <xdr:rowOff>42563</xdr:rowOff>
    </xdr:to>
    <xdr:cxnSp macro="">
      <xdr:nvCxnSpPr>
        <xdr:cNvPr id="150" name="直線コネクタ 149"/>
        <xdr:cNvCxnSpPr/>
      </xdr:nvCxnSpPr>
      <xdr:spPr>
        <a:xfrm flipV="1">
          <a:off x="12560300" y="6122870"/>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148871</xdr:rowOff>
    </xdr:from>
    <xdr:to>
      <xdr:col>60</xdr:col>
      <xdr:colOff>123825</xdr:colOff>
      <xdr:row>31</xdr:row>
      <xdr:rowOff>79021</xdr:rowOff>
    </xdr:to>
    <xdr:sp macro="" textlink="">
      <xdr:nvSpPr>
        <xdr:cNvPr id="151" name="楕円 150"/>
        <xdr:cNvSpPr/>
      </xdr:nvSpPr>
      <xdr:spPr>
        <a:xfrm>
          <a:off x="11747500" y="60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28221</xdr:rowOff>
    </xdr:from>
    <xdr:to>
      <xdr:col>64</xdr:col>
      <xdr:colOff>73025</xdr:colOff>
      <xdr:row>31</xdr:row>
      <xdr:rowOff>42563</xdr:rowOff>
    </xdr:to>
    <xdr:cxnSp macro="">
      <xdr:nvCxnSpPr>
        <xdr:cNvPr id="152" name="直線コネクタ 151"/>
        <xdr:cNvCxnSpPr/>
      </xdr:nvCxnSpPr>
      <xdr:spPr>
        <a:xfrm>
          <a:off x="11798300" y="6114696"/>
          <a:ext cx="7620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3" name="n_1aveValue債務償還比率"/>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4"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5" name="n_3aveValue債務償還比率"/>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6" name="n_4aveValue債務償還比率"/>
        <xdr:cNvSpPr txBox="1"/>
      </xdr:nvSpPr>
      <xdr:spPr>
        <a:xfrm>
          <a:off x="11563427" y="56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65213</xdr:rowOff>
    </xdr:from>
    <xdr:ext cx="469744" cy="259045"/>
    <xdr:sp macro="" textlink="">
      <xdr:nvSpPr>
        <xdr:cNvPr id="157" name="n_1mainValue債務償還比率"/>
        <xdr:cNvSpPr txBox="1"/>
      </xdr:nvSpPr>
      <xdr:spPr>
        <a:xfrm>
          <a:off x="13836727" y="615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78322</xdr:rowOff>
    </xdr:from>
    <xdr:ext cx="469744" cy="259045"/>
    <xdr:sp macro="" textlink="">
      <xdr:nvSpPr>
        <xdr:cNvPr id="158" name="n_2mainValue債務償還比率"/>
        <xdr:cNvSpPr txBox="1"/>
      </xdr:nvSpPr>
      <xdr:spPr>
        <a:xfrm>
          <a:off x="13087427" y="616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84490</xdr:rowOff>
    </xdr:from>
    <xdr:ext cx="469744" cy="259045"/>
    <xdr:sp macro="" textlink="">
      <xdr:nvSpPr>
        <xdr:cNvPr id="159" name="n_3mainValue債務償還比率"/>
        <xdr:cNvSpPr txBox="1"/>
      </xdr:nvSpPr>
      <xdr:spPr>
        <a:xfrm>
          <a:off x="12325427" y="617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70148</xdr:rowOff>
    </xdr:from>
    <xdr:ext cx="469744" cy="259045"/>
    <xdr:sp macro="" textlink="">
      <xdr:nvSpPr>
        <xdr:cNvPr id="160" name="n_4mainValue債務償還比率"/>
        <xdr:cNvSpPr txBox="1"/>
      </xdr:nvSpPr>
      <xdr:spPr>
        <a:xfrm>
          <a:off x="11563427" y="61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17,576
17,386
192.71
10,410,136
10,216,960
192,441
5,925,282
9,964,442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90170</xdr:rowOff>
    </xdr:from>
    <xdr:to>
      <xdr:col>24</xdr:col>
      <xdr:colOff>114300</xdr:colOff>
      <xdr:row>37</xdr:row>
      <xdr:rowOff>20320</xdr:rowOff>
    </xdr:to>
    <xdr:sp macro="" textlink="">
      <xdr:nvSpPr>
        <xdr:cNvPr id="73" name="楕円 72"/>
        <xdr:cNvSpPr/>
      </xdr:nvSpPr>
      <xdr:spPr>
        <a:xfrm>
          <a:off x="4584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113047</xdr:rowOff>
    </xdr:from>
    <xdr:ext cx="405111" cy="259045"/>
    <xdr:sp macro="" textlink="">
      <xdr:nvSpPr>
        <xdr:cNvPr id="74" name="【道路】&#10;有形固定資産減価償却率該当値テキスト"/>
        <xdr:cNvSpPr txBox="1"/>
      </xdr:nvSpPr>
      <xdr:spPr>
        <a:xfrm>
          <a:off x="4673600"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59690</xdr:rowOff>
    </xdr:from>
    <xdr:to>
      <xdr:col>20</xdr:col>
      <xdr:colOff>38100</xdr:colOff>
      <xdr:row>36</xdr:row>
      <xdr:rowOff>161290</xdr:rowOff>
    </xdr:to>
    <xdr:sp macro="" textlink="">
      <xdr:nvSpPr>
        <xdr:cNvPr id="75" name="楕円 74"/>
        <xdr:cNvSpPr/>
      </xdr:nvSpPr>
      <xdr:spPr>
        <a:xfrm>
          <a:off x="3746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110490</xdr:rowOff>
    </xdr:from>
    <xdr:to>
      <xdr:col>24</xdr:col>
      <xdr:colOff>63500</xdr:colOff>
      <xdr:row>36</xdr:row>
      <xdr:rowOff>140970</xdr:rowOff>
    </xdr:to>
    <xdr:cxnSp macro="">
      <xdr:nvCxnSpPr>
        <xdr:cNvPr id="76" name="直線コネクタ 75"/>
        <xdr:cNvCxnSpPr/>
      </xdr:nvCxnSpPr>
      <xdr:spPr>
        <a:xfrm>
          <a:off x="3797300" y="62826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29210</xdr:rowOff>
    </xdr:from>
    <xdr:to>
      <xdr:col>15</xdr:col>
      <xdr:colOff>101600</xdr:colOff>
      <xdr:row>36</xdr:row>
      <xdr:rowOff>130810</xdr:rowOff>
    </xdr:to>
    <xdr:sp macro="" textlink="">
      <xdr:nvSpPr>
        <xdr:cNvPr id="77" name="楕円 76"/>
        <xdr:cNvSpPr/>
      </xdr:nvSpPr>
      <xdr:spPr>
        <a:xfrm>
          <a:off x="285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110490</xdr:rowOff>
    </xdr:to>
    <xdr:cxnSp macro="">
      <xdr:nvCxnSpPr>
        <xdr:cNvPr id="78" name="直線コネクタ 77"/>
        <xdr:cNvCxnSpPr/>
      </xdr:nvCxnSpPr>
      <xdr:spPr>
        <a:xfrm>
          <a:off x="2908300" y="6252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80010</xdr:rowOff>
    </xdr:to>
    <xdr:cxnSp macro="">
      <xdr:nvCxnSpPr>
        <xdr:cNvPr id="80" name="直線コネクタ 79"/>
        <xdr:cNvCxnSpPr/>
      </xdr:nvCxnSpPr>
      <xdr:spPr>
        <a:xfrm>
          <a:off x="2019300" y="6219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1" name="n_1ave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2"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78122</xdr:rowOff>
    </xdr:from>
    <xdr:ext cx="405111" cy="259045"/>
    <xdr:sp macro="" textlink="">
      <xdr:nvSpPr>
        <xdr:cNvPr id="83" name="n_3aveValue【道路】&#10;有形固定資産減価償却率"/>
        <xdr:cNvSpPr txBox="1"/>
      </xdr:nvSpPr>
      <xdr:spPr>
        <a:xfrm>
          <a:off x="1816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4" name="n_4aveValue【道路】&#10;有形固定資産減価償却率"/>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6367</xdr:rowOff>
    </xdr:from>
    <xdr:ext cx="405111" cy="259045"/>
    <xdr:sp macro="" textlink="">
      <xdr:nvSpPr>
        <xdr:cNvPr id="85" name="n_1mainValue【道路】&#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147337</xdr:rowOff>
    </xdr:from>
    <xdr:ext cx="405111" cy="259045"/>
    <xdr:sp macro="" textlink="">
      <xdr:nvSpPr>
        <xdr:cNvPr id="86" name="n_2mainValue【道路】&#10;有形固定資産減価償却率"/>
        <xdr:cNvSpPr txBox="1"/>
      </xdr:nvSpPr>
      <xdr:spPr>
        <a:xfrm>
          <a:off x="2705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114952</xdr:rowOff>
    </xdr:from>
    <xdr:ext cx="405111" cy="259045"/>
    <xdr:sp macro="" textlink="">
      <xdr:nvSpPr>
        <xdr:cNvPr id="87" name="n_3mainValue【道路】&#10;有形固定資産減価償却率"/>
        <xdr:cNvSpPr txBox="1"/>
      </xdr:nvSpPr>
      <xdr:spPr>
        <a:xfrm>
          <a:off x="1816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8" name="直線コネクタ 97"/>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9" name="テキスト ボックス 98"/>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0" name="直線コネクタ 9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1" name="テキスト ボックス 100"/>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2" name="直線コネクタ 101"/>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3" name="テキスト ボックス 102"/>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6" name="直線コネクタ 105"/>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7" name="テキスト ボックス 106"/>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8" name="直線コネクタ 10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9" name="テキスト ボックス 108"/>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0" name="直線コネクタ 109"/>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1" name="テキスト ボックス 110"/>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5" name="直線コネクタ 114"/>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6"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17" name="直線コネクタ 116"/>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18"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19" name="直線コネクタ 118"/>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135929</xdr:rowOff>
    </xdr:from>
    <xdr:ext cx="534377" cy="259045"/>
    <xdr:sp macro="" textlink="">
      <xdr:nvSpPr>
        <xdr:cNvPr id="120" name="【道路】&#10;一人当たり延長平均値テキスト"/>
        <xdr:cNvSpPr txBox="1"/>
      </xdr:nvSpPr>
      <xdr:spPr>
        <a:xfrm>
          <a:off x="10515600" y="682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1" name="フローチャート: 判断 120"/>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2" name="フローチャート: 判断 121"/>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3" name="フローチャート: 判断 122"/>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4" name="フローチャート: 判断 123"/>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5" name="フローチャート: 判断 124"/>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132414</xdr:rowOff>
    </xdr:from>
    <xdr:to>
      <xdr:col>55</xdr:col>
      <xdr:colOff>50800</xdr:colOff>
      <xdr:row>40</xdr:row>
      <xdr:rowOff>62564</xdr:rowOff>
    </xdr:to>
    <xdr:sp macro="" textlink="">
      <xdr:nvSpPr>
        <xdr:cNvPr id="131" name="楕円 130"/>
        <xdr:cNvSpPr/>
      </xdr:nvSpPr>
      <xdr:spPr>
        <a:xfrm>
          <a:off x="10426700" y="68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155291</xdr:rowOff>
    </xdr:from>
    <xdr:ext cx="534377" cy="259045"/>
    <xdr:sp macro="" textlink="">
      <xdr:nvSpPr>
        <xdr:cNvPr id="132" name="【道路】&#10;一人当たり延長該当値テキスト"/>
        <xdr:cNvSpPr txBox="1"/>
      </xdr:nvSpPr>
      <xdr:spPr>
        <a:xfrm>
          <a:off x="10515600" y="66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145015</xdr:rowOff>
    </xdr:from>
    <xdr:to>
      <xdr:col>50</xdr:col>
      <xdr:colOff>165100</xdr:colOff>
      <xdr:row>40</xdr:row>
      <xdr:rowOff>75165</xdr:rowOff>
    </xdr:to>
    <xdr:sp macro="" textlink="">
      <xdr:nvSpPr>
        <xdr:cNvPr id="133" name="楕円 132"/>
        <xdr:cNvSpPr/>
      </xdr:nvSpPr>
      <xdr:spPr>
        <a:xfrm>
          <a:off x="9588500" y="68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11764</xdr:rowOff>
    </xdr:from>
    <xdr:to>
      <xdr:col>55</xdr:col>
      <xdr:colOff>0</xdr:colOff>
      <xdr:row>40</xdr:row>
      <xdr:rowOff>24365</xdr:rowOff>
    </xdr:to>
    <xdr:cxnSp macro="">
      <xdr:nvCxnSpPr>
        <xdr:cNvPr id="134" name="直線コネクタ 133"/>
        <xdr:cNvCxnSpPr/>
      </xdr:nvCxnSpPr>
      <xdr:spPr>
        <a:xfrm flipV="1">
          <a:off x="9639300" y="6869764"/>
          <a:ext cx="8382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89294</xdr:rowOff>
    </xdr:from>
    <xdr:to>
      <xdr:col>46</xdr:col>
      <xdr:colOff>38100</xdr:colOff>
      <xdr:row>41</xdr:row>
      <xdr:rowOff>19444</xdr:rowOff>
    </xdr:to>
    <xdr:sp macro="" textlink="">
      <xdr:nvSpPr>
        <xdr:cNvPr id="135" name="楕円 134"/>
        <xdr:cNvSpPr/>
      </xdr:nvSpPr>
      <xdr:spPr>
        <a:xfrm>
          <a:off x="8699500" y="6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24365</xdr:rowOff>
    </xdr:from>
    <xdr:to>
      <xdr:col>50</xdr:col>
      <xdr:colOff>114300</xdr:colOff>
      <xdr:row>40</xdr:row>
      <xdr:rowOff>140094</xdr:rowOff>
    </xdr:to>
    <xdr:cxnSp macro="">
      <xdr:nvCxnSpPr>
        <xdr:cNvPr id="136" name="直線コネクタ 135"/>
        <xdr:cNvCxnSpPr/>
      </xdr:nvCxnSpPr>
      <xdr:spPr>
        <a:xfrm flipV="1">
          <a:off x="8750300" y="6882365"/>
          <a:ext cx="889000" cy="11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96666</xdr:rowOff>
    </xdr:from>
    <xdr:to>
      <xdr:col>41</xdr:col>
      <xdr:colOff>101600</xdr:colOff>
      <xdr:row>41</xdr:row>
      <xdr:rowOff>26816</xdr:rowOff>
    </xdr:to>
    <xdr:sp macro="" textlink="">
      <xdr:nvSpPr>
        <xdr:cNvPr id="137" name="楕円 136"/>
        <xdr:cNvSpPr/>
      </xdr:nvSpPr>
      <xdr:spPr>
        <a:xfrm>
          <a:off x="7810500" y="6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140094</xdr:rowOff>
    </xdr:from>
    <xdr:to>
      <xdr:col>45</xdr:col>
      <xdr:colOff>177800</xdr:colOff>
      <xdr:row>40</xdr:row>
      <xdr:rowOff>147466</xdr:rowOff>
    </xdr:to>
    <xdr:cxnSp macro="">
      <xdr:nvCxnSpPr>
        <xdr:cNvPr id="138" name="直線コネクタ 137"/>
        <xdr:cNvCxnSpPr/>
      </xdr:nvCxnSpPr>
      <xdr:spPr>
        <a:xfrm flipV="1">
          <a:off x="7861300" y="6998094"/>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39"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0"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1"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159100</xdr:rowOff>
    </xdr:from>
    <xdr:ext cx="534377" cy="259045"/>
    <xdr:sp macro="" textlink="">
      <xdr:nvSpPr>
        <xdr:cNvPr id="142" name="n_4aveValue【道路】&#10;一人当たり延長"/>
        <xdr:cNvSpPr txBox="1"/>
      </xdr:nvSpPr>
      <xdr:spPr>
        <a:xfrm>
          <a:off x="6705111" y="66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66292</xdr:rowOff>
    </xdr:from>
    <xdr:ext cx="534377" cy="259045"/>
    <xdr:sp macro="" textlink="">
      <xdr:nvSpPr>
        <xdr:cNvPr id="143" name="n_1mainValue【道路】&#10;一人当たり延長"/>
        <xdr:cNvSpPr txBox="1"/>
      </xdr:nvSpPr>
      <xdr:spPr>
        <a:xfrm>
          <a:off x="9359411" y="692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10571</xdr:rowOff>
    </xdr:from>
    <xdr:ext cx="534377" cy="259045"/>
    <xdr:sp macro="" textlink="">
      <xdr:nvSpPr>
        <xdr:cNvPr id="144" name="n_2mainValue【道路】&#10;一人当たり延長"/>
        <xdr:cNvSpPr txBox="1"/>
      </xdr:nvSpPr>
      <xdr:spPr>
        <a:xfrm>
          <a:off x="8483111" y="70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17943</xdr:rowOff>
    </xdr:from>
    <xdr:ext cx="534377" cy="259045"/>
    <xdr:sp macro="" textlink="">
      <xdr:nvSpPr>
        <xdr:cNvPr id="145" name="n_3mainValue【道路】&#10;一人当たり延長"/>
        <xdr:cNvSpPr txBox="1"/>
      </xdr:nvSpPr>
      <xdr:spPr>
        <a:xfrm>
          <a:off x="7594111" y="704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69" name="直線コネクタ 168"/>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0"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1" name="直線コネクタ 170"/>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2"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3" name="直線コネクタ 172"/>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74"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5" name="フローチャート: 判断 174"/>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76" name="フローチャート: 判断 175"/>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77" name="フローチャート: 判断 176"/>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8" name="フローチャート: 判断 177"/>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79" name="フローチャート: 判断 178"/>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84455</xdr:rowOff>
    </xdr:from>
    <xdr:to>
      <xdr:col>24</xdr:col>
      <xdr:colOff>114300</xdr:colOff>
      <xdr:row>65</xdr:row>
      <xdr:rowOff>14605</xdr:rowOff>
    </xdr:to>
    <xdr:sp macro="" textlink="">
      <xdr:nvSpPr>
        <xdr:cNvPr id="185" name="楕円 184"/>
        <xdr:cNvSpPr/>
      </xdr:nvSpPr>
      <xdr:spPr>
        <a:xfrm>
          <a:off x="4584700" y="110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170832</xdr:rowOff>
    </xdr:from>
    <xdr:ext cx="405111" cy="259045"/>
    <xdr:sp macro="" textlink="">
      <xdr:nvSpPr>
        <xdr:cNvPr id="186" name="【橋りょう・トンネル】&#10;有形固定資産減価償却率該当値テキスト"/>
        <xdr:cNvSpPr txBox="1"/>
      </xdr:nvSpPr>
      <xdr:spPr>
        <a:xfrm>
          <a:off x="4673600" y="1097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73025</xdr:rowOff>
    </xdr:from>
    <xdr:to>
      <xdr:col>20</xdr:col>
      <xdr:colOff>38100</xdr:colOff>
      <xdr:row>65</xdr:row>
      <xdr:rowOff>3175</xdr:rowOff>
    </xdr:to>
    <xdr:sp macro="" textlink="">
      <xdr:nvSpPr>
        <xdr:cNvPr id="187" name="楕円 186"/>
        <xdr:cNvSpPr/>
      </xdr:nvSpPr>
      <xdr:spPr>
        <a:xfrm>
          <a:off x="37465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123825</xdr:rowOff>
    </xdr:from>
    <xdr:to>
      <xdr:col>24</xdr:col>
      <xdr:colOff>63500</xdr:colOff>
      <xdr:row>64</xdr:row>
      <xdr:rowOff>135255</xdr:rowOff>
    </xdr:to>
    <xdr:cxnSp macro="">
      <xdr:nvCxnSpPr>
        <xdr:cNvPr id="188" name="直線コネクタ 187"/>
        <xdr:cNvCxnSpPr/>
      </xdr:nvCxnSpPr>
      <xdr:spPr>
        <a:xfrm>
          <a:off x="3797300" y="110966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189" name="楕円 188"/>
        <xdr:cNvSpPr/>
      </xdr:nvSpPr>
      <xdr:spPr>
        <a:xfrm>
          <a:off x="2857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114300</xdr:rowOff>
    </xdr:from>
    <xdr:to>
      <xdr:col>19</xdr:col>
      <xdr:colOff>177800</xdr:colOff>
      <xdr:row>64</xdr:row>
      <xdr:rowOff>123825</xdr:rowOff>
    </xdr:to>
    <xdr:cxnSp macro="">
      <xdr:nvCxnSpPr>
        <xdr:cNvPr id="190" name="直線コネクタ 189"/>
        <xdr:cNvCxnSpPr/>
      </xdr:nvCxnSpPr>
      <xdr:spPr>
        <a:xfrm>
          <a:off x="2908300" y="11087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59690</xdr:rowOff>
    </xdr:from>
    <xdr:to>
      <xdr:col>10</xdr:col>
      <xdr:colOff>165100</xdr:colOff>
      <xdr:row>64</xdr:row>
      <xdr:rowOff>161290</xdr:rowOff>
    </xdr:to>
    <xdr:sp macro="" textlink="">
      <xdr:nvSpPr>
        <xdr:cNvPr id="191" name="楕円 190"/>
        <xdr:cNvSpPr/>
      </xdr:nvSpPr>
      <xdr:spPr>
        <a:xfrm>
          <a:off x="1968500" y="11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110490</xdr:rowOff>
    </xdr:from>
    <xdr:to>
      <xdr:col>15</xdr:col>
      <xdr:colOff>50800</xdr:colOff>
      <xdr:row>64</xdr:row>
      <xdr:rowOff>114300</xdr:rowOff>
    </xdr:to>
    <xdr:cxnSp macro="">
      <xdr:nvCxnSpPr>
        <xdr:cNvPr id="192" name="直線コネクタ 191"/>
        <xdr:cNvCxnSpPr/>
      </xdr:nvCxnSpPr>
      <xdr:spPr>
        <a:xfrm>
          <a:off x="2019300" y="11083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193"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194"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5"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160672</xdr:rowOff>
    </xdr:from>
    <xdr:ext cx="405111" cy="259045"/>
    <xdr:sp macro="" textlink="">
      <xdr:nvSpPr>
        <xdr:cNvPr id="196" name="n_4aveValue【橋りょう・トンネル】&#10;有形固定資産減価償却率"/>
        <xdr:cNvSpPr txBox="1"/>
      </xdr:nvSpPr>
      <xdr:spPr>
        <a:xfrm>
          <a:off x="927744" y="1027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165752</xdr:rowOff>
    </xdr:from>
    <xdr:ext cx="405111" cy="259045"/>
    <xdr:sp macro="" textlink="">
      <xdr:nvSpPr>
        <xdr:cNvPr id="197" name="n_1mainValue【橋りょう・トンネル】&#10;有形固定資産減価償却率"/>
        <xdr:cNvSpPr txBox="1"/>
      </xdr:nvSpPr>
      <xdr:spPr>
        <a:xfrm>
          <a:off x="3582044"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198" name="n_2mainValue【橋りょう・トンネル】&#10;有形固定資産減価償却率"/>
        <xdr:cNvSpPr txBox="1"/>
      </xdr:nvSpPr>
      <xdr:spPr>
        <a:xfrm>
          <a:off x="2705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152417</xdr:rowOff>
    </xdr:from>
    <xdr:ext cx="405111" cy="259045"/>
    <xdr:sp macro="" textlink="">
      <xdr:nvSpPr>
        <xdr:cNvPr id="199" name="n_3mainValue【橋りょう・トンネル】&#10;有形固定資産減価償却率"/>
        <xdr:cNvSpPr txBox="1"/>
      </xdr:nvSpPr>
      <xdr:spPr>
        <a:xfrm>
          <a:off x="1816744"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3" name="テキスト ボックス 21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5" name="テキスト ボックス 21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7" name="テキスト ボックス 21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9" name="テキスト ボックス 21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1" name="テキスト ボックス 22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25" name="直線コネクタ 224"/>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26"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27" name="直線コネクタ 226"/>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28"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29" name="直線コネクタ 228"/>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0" name="【橋りょう・トンネル】&#10;一人当たり有形固定資産（償却資産）額平均値テキスト"/>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31" name="フローチャート: 判断 230"/>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32" name="フローチャート: 判断 231"/>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33" name="フローチャート: 判断 232"/>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34" name="フローチャート: 判断 233"/>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35" name="フローチャート: 判断 234"/>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96238</xdr:rowOff>
    </xdr:from>
    <xdr:to>
      <xdr:col>55</xdr:col>
      <xdr:colOff>50800</xdr:colOff>
      <xdr:row>60</xdr:row>
      <xdr:rowOff>26388</xdr:rowOff>
    </xdr:to>
    <xdr:sp macro="" textlink="">
      <xdr:nvSpPr>
        <xdr:cNvPr id="241" name="楕円 240"/>
        <xdr:cNvSpPr/>
      </xdr:nvSpPr>
      <xdr:spPr>
        <a:xfrm>
          <a:off x="10426700" y="10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119115</xdr:rowOff>
    </xdr:from>
    <xdr:ext cx="599010" cy="259045"/>
    <xdr:sp macro="" textlink="">
      <xdr:nvSpPr>
        <xdr:cNvPr id="242" name="【橋りょう・トンネル】&#10;一人当たり有形固定資産（償却資産）額該当値テキスト"/>
        <xdr:cNvSpPr txBox="1"/>
      </xdr:nvSpPr>
      <xdr:spPr>
        <a:xfrm>
          <a:off x="10515600" y="1006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114458</xdr:rowOff>
    </xdr:from>
    <xdr:to>
      <xdr:col>50</xdr:col>
      <xdr:colOff>165100</xdr:colOff>
      <xdr:row>60</xdr:row>
      <xdr:rowOff>44608</xdr:rowOff>
    </xdr:to>
    <xdr:sp macro="" textlink="">
      <xdr:nvSpPr>
        <xdr:cNvPr id="243" name="楕円 242"/>
        <xdr:cNvSpPr/>
      </xdr:nvSpPr>
      <xdr:spPr>
        <a:xfrm>
          <a:off x="9588500" y="102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147038</xdr:rowOff>
    </xdr:from>
    <xdr:to>
      <xdr:col>55</xdr:col>
      <xdr:colOff>0</xdr:colOff>
      <xdr:row>59</xdr:row>
      <xdr:rowOff>165258</xdr:rowOff>
    </xdr:to>
    <xdr:cxnSp macro="">
      <xdr:nvCxnSpPr>
        <xdr:cNvPr id="244" name="直線コネクタ 243"/>
        <xdr:cNvCxnSpPr/>
      </xdr:nvCxnSpPr>
      <xdr:spPr>
        <a:xfrm flipV="1">
          <a:off x="9639300" y="10262588"/>
          <a:ext cx="8382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136316</xdr:rowOff>
    </xdr:from>
    <xdr:to>
      <xdr:col>46</xdr:col>
      <xdr:colOff>38100</xdr:colOff>
      <xdr:row>60</xdr:row>
      <xdr:rowOff>66466</xdr:rowOff>
    </xdr:to>
    <xdr:sp macro="" textlink="">
      <xdr:nvSpPr>
        <xdr:cNvPr id="245" name="楕円 244"/>
        <xdr:cNvSpPr/>
      </xdr:nvSpPr>
      <xdr:spPr>
        <a:xfrm>
          <a:off x="8699500" y="102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165258</xdr:rowOff>
    </xdr:from>
    <xdr:to>
      <xdr:col>50</xdr:col>
      <xdr:colOff>114300</xdr:colOff>
      <xdr:row>60</xdr:row>
      <xdr:rowOff>15666</xdr:rowOff>
    </xdr:to>
    <xdr:cxnSp macro="">
      <xdr:nvCxnSpPr>
        <xdr:cNvPr id="246" name="直線コネクタ 245"/>
        <xdr:cNvCxnSpPr/>
      </xdr:nvCxnSpPr>
      <xdr:spPr>
        <a:xfrm flipV="1">
          <a:off x="8750300" y="10280808"/>
          <a:ext cx="889000" cy="2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159531</xdr:rowOff>
    </xdr:from>
    <xdr:to>
      <xdr:col>41</xdr:col>
      <xdr:colOff>101600</xdr:colOff>
      <xdr:row>60</xdr:row>
      <xdr:rowOff>89681</xdr:rowOff>
    </xdr:to>
    <xdr:sp macro="" textlink="">
      <xdr:nvSpPr>
        <xdr:cNvPr id="247" name="楕円 246"/>
        <xdr:cNvSpPr/>
      </xdr:nvSpPr>
      <xdr:spPr>
        <a:xfrm>
          <a:off x="7810500" y="102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15666</xdr:rowOff>
    </xdr:from>
    <xdr:to>
      <xdr:col>45</xdr:col>
      <xdr:colOff>177800</xdr:colOff>
      <xdr:row>60</xdr:row>
      <xdr:rowOff>38881</xdr:rowOff>
    </xdr:to>
    <xdr:cxnSp macro="">
      <xdr:nvCxnSpPr>
        <xdr:cNvPr id="248" name="直線コネクタ 247"/>
        <xdr:cNvCxnSpPr/>
      </xdr:nvCxnSpPr>
      <xdr:spPr>
        <a:xfrm flipV="1">
          <a:off x="7861300" y="10302666"/>
          <a:ext cx="889000" cy="2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64356</xdr:rowOff>
    </xdr:from>
    <xdr:ext cx="599010" cy="259045"/>
    <xdr:sp macro="" textlink="">
      <xdr:nvSpPr>
        <xdr:cNvPr id="249" name="n_1aveValue【橋りょう・トンネル】&#10;一人当たり有形固定資産（償却資産）額"/>
        <xdr:cNvSpPr txBox="1"/>
      </xdr:nvSpPr>
      <xdr:spPr>
        <a:xfrm>
          <a:off x="93270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46249</xdr:rowOff>
    </xdr:from>
    <xdr:ext cx="599010" cy="259045"/>
    <xdr:sp macro="" textlink="">
      <xdr:nvSpPr>
        <xdr:cNvPr id="250" name="n_2aveValue【橋りょう・トンネル】&#10;一人当たり有形固定資産（償却資産）額"/>
        <xdr:cNvSpPr txBox="1"/>
      </xdr:nvSpPr>
      <xdr:spPr>
        <a:xfrm>
          <a:off x="8450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99363</xdr:rowOff>
    </xdr:from>
    <xdr:ext cx="599010" cy="259045"/>
    <xdr:sp macro="" textlink="">
      <xdr:nvSpPr>
        <xdr:cNvPr id="251" name="n_3aveValue【橋りょう・トンネル】&#10;一人当たり有形固定資産（償却資産）額"/>
        <xdr:cNvSpPr txBox="1"/>
      </xdr:nvSpPr>
      <xdr:spPr>
        <a:xfrm>
          <a:off x="7561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139982</xdr:rowOff>
    </xdr:from>
    <xdr:ext cx="599010" cy="259045"/>
    <xdr:sp macro="" textlink="">
      <xdr:nvSpPr>
        <xdr:cNvPr id="252" name="n_4aveValue【橋りょう・トンネル】&#10;一人当たり有形固定資産（償却資産）額"/>
        <xdr:cNvSpPr txBox="1"/>
      </xdr:nvSpPr>
      <xdr:spPr>
        <a:xfrm>
          <a:off x="6672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61135</xdr:rowOff>
    </xdr:from>
    <xdr:ext cx="599010" cy="259045"/>
    <xdr:sp macro="" textlink="">
      <xdr:nvSpPr>
        <xdr:cNvPr id="253" name="n_1mainValue【橋りょう・トンネル】&#10;一人当たり有形固定資産（償却資産）額"/>
        <xdr:cNvSpPr txBox="1"/>
      </xdr:nvSpPr>
      <xdr:spPr>
        <a:xfrm>
          <a:off x="9327095" y="1000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82993</xdr:rowOff>
    </xdr:from>
    <xdr:ext cx="599010" cy="259045"/>
    <xdr:sp macro="" textlink="">
      <xdr:nvSpPr>
        <xdr:cNvPr id="254" name="n_2mainValue【橋りょう・トンネル】&#10;一人当たり有形固定資産（償却資産）額"/>
        <xdr:cNvSpPr txBox="1"/>
      </xdr:nvSpPr>
      <xdr:spPr>
        <a:xfrm>
          <a:off x="8450795" y="100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106208</xdr:rowOff>
    </xdr:from>
    <xdr:ext cx="599010" cy="259045"/>
    <xdr:sp macro="" textlink="">
      <xdr:nvSpPr>
        <xdr:cNvPr id="255" name="n_3mainValue【橋りょう・トンネル】&#10;一人当たり有形固定資産（償却資産）額"/>
        <xdr:cNvSpPr txBox="1"/>
      </xdr:nvSpPr>
      <xdr:spPr>
        <a:xfrm>
          <a:off x="7561795" y="1005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80" name="直線コネクタ 279"/>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81"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82" name="直線コネクタ 281"/>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83"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84" name="直線コネクタ 283"/>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50182</xdr:rowOff>
    </xdr:from>
    <xdr:ext cx="405111" cy="259045"/>
    <xdr:sp macro="" textlink="">
      <xdr:nvSpPr>
        <xdr:cNvPr id="285" name="【公営住宅】&#10;有形固定資産減価償却率平均値テキスト"/>
        <xdr:cNvSpPr txBox="1"/>
      </xdr:nvSpPr>
      <xdr:spPr>
        <a:xfrm>
          <a:off x="4673600" y="1410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86" name="フローチャート: 判断 285"/>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87" name="フローチャート: 判断 286"/>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288" name="フローチャート: 判断 287"/>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289" name="フローチャート: 判断 288"/>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0" name="フローチャート: 判断 28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42545</xdr:rowOff>
    </xdr:from>
    <xdr:to>
      <xdr:col>24</xdr:col>
      <xdr:colOff>114300</xdr:colOff>
      <xdr:row>84</xdr:row>
      <xdr:rowOff>144145</xdr:rowOff>
    </xdr:to>
    <xdr:sp macro="" textlink="">
      <xdr:nvSpPr>
        <xdr:cNvPr id="296" name="楕円 295"/>
        <xdr:cNvSpPr/>
      </xdr:nvSpPr>
      <xdr:spPr>
        <a:xfrm>
          <a:off x="4584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20972</xdr:rowOff>
    </xdr:from>
    <xdr:ext cx="405111" cy="259045"/>
    <xdr:sp macro="" textlink="">
      <xdr:nvSpPr>
        <xdr:cNvPr id="297" name="【公営住宅】&#10;有形固定資産減価償却率該当値テキスト"/>
        <xdr:cNvSpPr txBox="1"/>
      </xdr:nvSpPr>
      <xdr:spPr>
        <a:xfrm>
          <a:off x="4673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xdr:rowOff>
    </xdr:from>
    <xdr:to>
      <xdr:col>20</xdr:col>
      <xdr:colOff>38100</xdr:colOff>
      <xdr:row>84</xdr:row>
      <xdr:rowOff>115570</xdr:rowOff>
    </xdr:to>
    <xdr:sp macro="" textlink="">
      <xdr:nvSpPr>
        <xdr:cNvPr id="298" name="楕円 297"/>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64770</xdr:rowOff>
    </xdr:from>
    <xdr:to>
      <xdr:col>24</xdr:col>
      <xdr:colOff>63500</xdr:colOff>
      <xdr:row>84</xdr:row>
      <xdr:rowOff>93345</xdr:rowOff>
    </xdr:to>
    <xdr:cxnSp macro="">
      <xdr:nvCxnSpPr>
        <xdr:cNvPr id="299" name="直線コネクタ 298"/>
        <xdr:cNvCxnSpPr/>
      </xdr:nvCxnSpPr>
      <xdr:spPr>
        <a:xfrm>
          <a:off x="3797300" y="144665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156845</xdr:rowOff>
    </xdr:from>
    <xdr:to>
      <xdr:col>15</xdr:col>
      <xdr:colOff>101600</xdr:colOff>
      <xdr:row>84</xdr:row>
      <xdr:rowOff>86995</xdr:rowOff>
    </xdr:to>
    <xdr:sp macro="" textlink="">
      <xdr:nvSpPr>
        <xdr:cNvPr id="300" name="楕円 299"/>
        <xdr:cNvSpPr/>
      </xdr:nvSpPr>
      <xdr:spPr>
        <a:xfrm>
          <a:off x="2857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36195</xdr:rowOff>
    </xdr:from>
    <xdr:to>
      <xdr:col>19</xdr:col>
      <xdr:colOff>177800</xdr:colOff>
      <xdr:row>84</xdr:row>
      <xdr:rowOff>64770</xdr:rowOff>
    </xdr:to>
    <xdr:cxnSp macro="">
      <xdr:nvCxnSpPr>
        <xdr:cNvPr id="301" name="直線コネクタ 300"/>
        <xdr:cNvCxnSpPr/>
      </xdr:nvCxnSpPr>
      <xdr:spPr>
        <a:xfrm>
          <a:off x="2908300" y="14437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128270</xdr:rowOff>
    </xdr:from>
    <xdr:to>
      <xdr:col>10</xdr:col>
      <xdr:colOff>165100</xdr:colOff>
      <xdr:row>84</xdr:row>
      <xdr:rowOff>58420</xdr:rowOff>
    </xdr:to>
    <xdr:sp macro="" textlink="">
      <xdr:nvSpPr>
        <xdr:cNvPr id="302" name="楕円 301"/>
        <xdr:cNvSpPr/>
      </xdr:nvSpPr>
      <xdr:spPr>
        <a:xfrm>
          <a:off x="1968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xdr:rowOff>
    </xdr:from>
    <xdr:to>
      <xdr:col>15</xdr:col>
      <xdr:colOff>50800</xdr:colOff>
      <xdr:row>84</xdr:row>
      <xdr:rowOff>36195</xdr:rowOff>
    </xdr:to>
    <xdr:cxnSp macro="">
      <xdr:nvCxnSpPr>
        <xdr:cNvPr id="303" name="直線コネクタ 302"/>
        <xdr:cNvCxnSpPr/>
      </xdr:nvCxnSpPr>
      <xdr:spPr>
        <a:xfrm>
          <a:off x="2019300" y="144094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166388</xdr:rowOff>
    </xdr:from>
    <xdr:ext cx="405111" cy="259045"/>
    <xdr:sp macro="" textlink="">
      <xdr:nvSpPr>
        <xdr:cNvPr id="304" name="n_1aveValue【公営住宅】&#10;有形固定資産減価償却率"/>
        <xdr:cNvSpPr txBox="1"/>
      </xdr:nvSpPr>
      <xdr:spPr>
        <a:xfrm>
          <a:off x="35820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135907</xdr:rowOff>
    </xdr:from>
    <xdr:ext cx="405111" cy="259045"/>
    <xdr:sp macro="" textlink="">
      <xdr:nvSpPr>
        <xdr:cNvPr id="305" name="n_2aveValue【公営住宅】&#10;有形固定資産減価償却率"/>
        <xdr:cNvSpPr txBox="1"/>
      </xdr:nvSpPr>
      <xdr:spPr>
        <a:xfrm>
          <a:off x="2705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107332</xdr:rowOff>
    </xdr:from>
    <xdr:ext cx="405111" cy="259045"/>
    <xdr:sp macro="" textlink="">
      <xdr:nvSpPr>
        <xdr:cNvPr id="306" name="n_3aveValue【公営住宅】&#10;有形固定資産減価償却率"/>
        <xdr:cNvSpPr txBox="1"/>
      </xdr:nvSpPr>
      <xdr:spPr>
        <a:xfrm>
          <a:off x="1816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07"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106697</xdr:rowOff>
    </xdr:from>
    <xdr:ext cx="405111" cy="259045"/>
    <xdr:sp macro="" textlink="">
      <xdr:nvSpPr>
        <xdr:cNvPr id="308" name="n_1mainValue【公営住宅】&#10;有形固定資産減価償却率"/>
        <xdr:cNvSpPr txBox="1"/>
      </xdr:nvSpPr>
      <xdr:spPr>
        <a:xfrm>
          <a:off x="35820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78122</xdr:rowOff>
    </xdr:from>
    <xdr:ext cx="405111" cy="259045"/>
    <xdr:sp macro="" textlink="">
      <xdr:nvSpPr>
        <xdr:cNvPr id="309" name="n_2mainValue【公営住宅】&#10;有形固定資産減価償却率"/>
        <xdr:cNvSpPr txBox="1"/>
      </xdr:nvSpPr>
      <xdr:spPr>
        <a:xfrm>
          <a:off x="27057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49547</xdr:rowOff>
    </xdr:from>
    <xdr:ext cx="405111" cy="259045"/>
    <xdr:sp macro="" textlink="">
      <xdr:nvSpPr>
        <xdr:cNvPr id="310" name="n_3mainValue【公営住宅】&#10;有形固定資産減価償却率"/>
        <xdr:cNvSpPr txBox="1"/>
      </xdr:nvSpPr>
      <xdr:spPr>
        <a:xfrm>
          <a:off x="1816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24" name="テキスト ボックス 32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6" name="テキスト ボックス 32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8" name="テキスト ボックス 32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32" name="直線コネクタ 331"/>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33"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34" name="直線コネクタ 333"/>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35"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36" name="直線コネクタ 335"/>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37"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38" name="フローチャート: 判断 337"/>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39" name="フローチャート: 判断 338"/>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40" name="フローチャート: 判断 339"/>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41" name="フローチャート: 判断 340"/>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42" name="フローチャート: 判断 341"/>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144805</xdr:rowOff>
    </xdr:from>
    <xdr:to>
      <xdr:col>55</xdr:col>
      <xdr:colOff>50800</xdr:colOff>
      <xdr:row>86</xdr:row>
      <xdr:rowOff>74955</xdr:rowOff>
    </xdr:to>
    <xdr:sp macro="" textlink="">
      <xdr:nvSpPr>
        <xdr:cNvPr id="348" name="楕円 347"/>
        <xdr:cNvSpPr/>
      </xdr:nvSpPr>
      <xdr:spPr>
        <a:xfrm>
          <a:off x="10426700" y="147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49" name="【公営住宅】&#10;一人当たり面積該当値テキスト"/>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145080</xdr:rowOff>
    </xdr:from>
    <xdr:to>
      <xdr:col>50</xdr:col>
      <xdr:colOff>165100</xdr:colOff>
      <xdr:row>86</xdr:row>
      <xdr:rowOff>75230</xdr:rowOff>
    </xdr:to>
    <xdr:sp macro="" textlink="">
      <xdr:nvSpPr>
        <xdr:cNvPr id="350" name="楕円 349"/>
        <xdr:cNvSpPr/>
      </xdr:nvSpPr>
      <xdr:spPr>
        <a:xfrm>
          <a:off x="9588500" y="147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24155</xdr:rowOff>
    </xdr:from>
    <xdr:to>
      <xdr:col>55</xdr:col>
      <xdr:colOff>0</xdr:colOff>
      <xdr:row>86</xdr:row>
      <xdr:rowOff>24430</xdr:rowOff>
    </xdr:to>
    <xdr:cxnSp macro="">
      <xdr:nvCxnSpPr>
        <xdr:cNvPr id="351" name="直線コネクタ 350"/>
        <xdr:cNvCxnSpPr/>
      </xdr:nvCxnSpPr>
      <xdr:spPr>
        <a:xfrm flipV="1">
          <a:off x="9639300" y="14768855"/>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145400</xdr:rowOff>
    </xdr:from>
    <xdr:to>
      <xdr:col>46</xdr:col>
      <xdr:colOff>38100</xdr:colOff>
      <xdr:row>86</xdr:row>
      <xdr:rowOff>75550</xdr:rowOff>
    </xdr:to>
    <xdr:sp macro="" textlink="">
      <xdr:nvSpPr>
        <xdr:cNvPr id="352" name="楕円 351"/>
        <xdr:cNvSpPr/>
      </xdr:nvSpPr>
      <xdr:spPr>
        <a:xfrm>
          <a:off x="8699500" y="147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24430</xdr:rowOff>
    </xdr:from>
    <xdr:to>
      <xdr:col>50</xdr:col>
      <xdr:colOff>114300</xdr:colOff>
      <xdr:row>86</xdr:row>
      <xdr:rowOff>24750</xdr:rowOff>
    </xdr:to>
    <xdr:cxnSp macro="">
      <xdr:nvCxnSpPr>
        <xdr:cNvPr id="353" name="直線コネクタ 352"/>
        <xdr:cNvCxnSpPr/>
      </xdr:nvCxnSpPr>
      <xdr:spPr>
        <a:xfrm flipV="1">
          <a:off x="8750300" y="1476913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145675</xdr:rowOff>
    </xdr:from>
    <xdr:to>
      <xdr:col>41</xdr:col>
      <xdr:colOff>101600</xdr:colOff>
      <xdr:row>86</xdr:row>
      <xdr:rowOff>75825</xdr:rowOff>
    </xdr:to>
    <xdr:sp macro="" textlink="">
      <xdr:nvSpPr>
        <xdr:cNvPr id="354" name="楕円 353"/>
        <xdr:cNvSpPr/>
      </xdr:nvSpPr>
      <xdr:spPr>
        <a:xfrm>
          <a:off x="7810500" y="147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24750</xdr:rowOff>
    </xdr:from>
    <xdr:to>
      <xdr:col>45</xdr:col>
      <xdr:colOff>177800</xdr:colOff>
      <xdr:row>86</xdr:row>
      <xdr:rowOff>25025</xdr:rowOff>
    </xdr:to>
    <xdr:cxnSp macro="">
      <xdr:nvCxnSpPr>
        <xdr:cNvPr id="355" name="直線コネクタ 354"/>
        <xdr:cNvCxnSpPr/>
      </xdr:nvCxnSpPr>
      <xdr:spPr>
        <a:xfrm flipV="1">
          <a:off x="7861300" y="14769450"/>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56"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57"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58"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59" name="n_4aveValue【公営住宅】&#10;一人当たり面積"/>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66357</xdr:rowOff>
    </xdr:from>
    <xdr:ext cx="469744" cy="259045"/>
    <xdr:sp macro="" textlink="">
      <xdr:nvSpPr>
        <xdr:cNvPr id="360" name="n_1mainValue【公営住宅】&#10;一人当たり面積"/>
        <xdr:cNvSpPr txBox="1"/>
      </xdr:nvSpPr>
      <xdr:spPr>
        <a:xfrm>
          <a:off x="9391727" y="1481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66677</xdr:rowOff>
    </xdr:from>
    <xdr:ext cx="469744" cy="259045"/>
    <xdr:sp macro="" textlink="">
      <xdr:nvSpPr>
        <xdr:cNvPr id="361" name="n_2mainValue【公営住宅】&#10;一人当たり面積"/>
        <xdr:cNvSpPr txBox="1"/>
      </xdr:nvSpPr>
      <xdr:spPr>
        <a:xfrm>
          <a:off x="8515427" y="148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66952</xdr:rowOff>
    </xdr:from>
    <xdr:ext cx="469744" cy="259045"/>
    <xdr:sp macro="" textlink="">
      <xdr:nvSpPr>
        <xdr:cNvPr id="362" name="n_3mainValue【公営住宅】&#10;一人当たり面積"/>
        <xdr:cNvSpPr txBox="1"/>
      </xdr:nvSpPr>
      <xdr:spPr>
        <a:xfrm>
          <a:off x="7626427" y="1481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388" name="直線コネクタ 387"/>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389"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390" name="直線コネクタ 389"/>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91"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92" name="直線コネクタ 391"/>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79301</xdr:rowOff>
    </xdr:from>
    <xdr:ext cx="405111" cy="259045"/>
    <xdr:sp macro="" textlink="">
      <xdr:nvSpPr>
        <xdr:cNvPr id="393" name="【港湾・漁港】&#10;有形固定資産減価償却率平均値テキスト"/>
        <xdr:cNvSpPr txBox="1"/>
      </xdr:nvSpPr>
      <xdr:spPr>
        <a:xfrm>
          <a:off x="4673600" y="1791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394" name="フローチャート: 判断 393"/>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395" name="フローチャート: 判断 394"/>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396" name="フローチャート: 判断 395"/>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397" name="フローチャート: 判断 396"/>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8" name="フローチャート: 判断 397"/>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22134</xdr:rowOff>
    </xdr:from>
    <xdr:to>
      <xdr:col>24</xdr:col>
      <xdr:colOff>114300</xdr:colOff>
      <xdr:row>106</xdr:row>
      <xdr:rowOff>123734</xdr:rowOff>
    </xdr:to>
    <xdr:sp macro="" textlink="">
      <xdr:nvSpPr>
        <xdr:cNvPr id="404" name="楕円 403"/>
        <xdr:cNvSpPr/>
      </xdr:nvSpPr>
      <xdr:spPr>
        <a:xfrm>
          <a:off x="4584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561</xdr:rowOff>
    </xdr:from>
    <xdr:ext cx="405111" cy="259045"/>
    <xdr:sp macro="" textlink="">
      <xdr:nvSpPr>
        <xdr:cNvPr id="405" name="【港湾・漁港】&#10;有形固定資産減価償却率該当値テキスト"/>
        <xdr:cNvSpPr txBox="1"/>
      </xdr:nvSpPr>
      <xdr:spPr>
        <a:xfrm>
          <a:off x="4673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xdr:rowOff>
    </xdr:from>
    <xdr:to>
      <xdr:col>20</xdr:col>
      <xdr:colOff>38100</xdr:colOff>
      <xdr:row>106</xdr:row>
      <xdr:rowOff>102507</xdr:rowOff>
    </xdr:to>
    <xdr:sp macro="" textlink="">
      <xdr:nvSpPr>
        <xdr:cNvPr id="406" name="楕円 405"/>
        <xdr:cNvSpPr/>
      </xdr:nvSpPr>
      <xdr:spPr>
        <a:xfrm>
          <a:off x="3746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51707</xdr:rowOff>
    </xdr:from>
    <xdr:to>
      <xdr:col>24</xdr:col>
      <xdr:colOff>63500</xdr:colOff>
      <xdr:row>106</xdr:row>
      <xdr:rowOff>72934</xdr:rowOff>
    </xdr:to>
    <xdr:cxnSp macro="">
      <xdr:nvCxnSpPr>
        <xdr:cNvPr id="407" name="直線コネクタ 406"/>
        <xdr:cNvCxnSpPr/>
      </xdr:nvCxnSpPr>
      <xdr:spPr>
        <a:xfrm>
          <a:off x="3797300" y="182254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165826</xdr:rowOff>
    </xdr:from>
    <xdr:to>
      <xdr:col>15</xdr:col>
      <xdr:colOff>101600</xdr:colOff>
      <xdr:row>106</xdr:row>
      <xdr:rowOff>95976</xdr:rowOff>
    </xdr:to>
    <xdr:sp macro="" textlink="">
      <xdr:nvSpPr>
        <xdr:cNvPr id="408" name="楕円 407"/>
        <xdr:cNvSpPr/>
      </xdr:nvSpPr>
      <xdr:spPr>
        <a:xfrm>
          <a:off x="2857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45176</xdr:rowOff>
    </xdr:from>
    <xdr:to>
      <xdr:col>19</xdr:col>
      <xdr:colOff>177800</xdr:colOff>
      <xdr:row>106</xdr:row>
      <xdr:rowOff>51707</xdr:rowOff>
    </xdr:to>
    <xdr:cxnSp macro="">
      <xdr:nvCxnSpPr>
        <xdr:cNvPr id="409" name="直線コネクタ 408"/>
        <xdr:cNvCxnSpPr/>
      </xdr:nvCxnSpPr>
      <xdr:spPr>
        <a:xfrm>
          <a:off x="2908300" y="182188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152763</xdr:rowOff>
    </xdr:from>
    <xdr:to>
      <xdr:col>10</xdr:col>
      <xdr:colOff>165100</xdr:colOff>
      <xdr:row>106</xdr:row>
      <xdr:rowOff>82913</xdr:rowOff>
    </xdr:to>
    <xdr:sp macro="" textlink="">
      <xdr:nvSpPr>
        <xdr:cNvPr id="410" name="楕円 409"/>
        <xdr:cNvSpPr/>
      </xdr:nvSpPr>
      <xdr:spPr>
        <a:xfrm>
          <a:off x="1968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32113</xdr:rowOff>
    </xdr:from>
    <xdr:to>
      <xdr:col>15</xdr:col>
      <xdr:colOff>50800</xdr:colOff>
      <xdr:row>106</xdr:row>
      <xdr:rowOff>45176</xdr:rowOff>
    </xdr:to>
    <xdr:cxnSp macro="">
      <xdr:nvCxnSpPr>
        <xdr:cNvPr id="411" name="直線コネクタ 410"/>
        <xdr:cNvCxnSpPr/>
      </xdr:nvCxnSpPr>
      <xdr:spPr>
        <a:xfrm>
          <a:off x="2019300" y="182058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146793</xdr:rowOff>
    </xdr:from>
    <xdr:ext cx="405111" cy="259045"/>
    <xdr:sp macro="" textlink="">
      <xdr:nvSpPr>
        <xdr:cNvPr id="412" name="n_1aveValue【港湾・漁港】&#10;有形固定資産減価償却率"/>
        <xdr:cNvSpPr txBox="1"/>
      </xdr:nvSpPr>
      <xdr:spPr>
        <a:xfrm>
          <a:off x="35820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151691</xdr:rowOff>
    </xdr:from>
    <xdr:ext cx="405111" cy="259045"/>
    <xdr:sp macro="" textlink="">
      <xdr:nvSpPr>
        <xdr:cNvPr id="413" name="n_2aveValue【港湾・漁港】&#10;有形固定資産減価償却率"/>
        <xdr:cNvSpPr txBox="1"/>
      </xdr:nvSpPr>
      <xdr:spPr>
        <a:xfrm>
          <a:off x="2705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128832</xdr:rowOff>
    </xdr:from>
    <xdr:ext cx="405111" cy="259045"/>
    <xdr:sp macro="" textlink="">
      <xdr:nvSpPr>
        <xdr:cNvPr id="414" name="n_3aveValue【港湾・漁港】&#10;有形固定資産減価償却率"/>
        <xdr:cNvSpPr txBox="1"/>
      </xdr:nvSpPr>
      <xdr:spPr>
        <a:xfrm>
          <a:off x="1816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5" name="n_4aveValue【港湾・漁港】&#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93634</xdr:rowOff>
    </xdr:from>
    <xdr:ext cx="405111" cy="259045"/>
    <xdr:sp macro="" textlink="">
      <xdr:nvSpPr>
        <xdr:cNvPr id="416" name="n_1mainValue【港湾・漁港】&#10;有形固定資産減価償却率"/>
        <xdr:cNvSpPr txBox="1"/>
      </xdr:nvSpPr>
      <xdr:spPr>
        <a:xfrm>
          <a:off x="3582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87103</xdr:rowOff>
    </xdr:from>
    <xdr:ext cx="405111" cy="259045"/>
    <xdr:sp macro="" textlink="">
      <xdr:nvSpPr>
        <xdr:cNvPr id="417" name="n_2mainValue【港湾・漁港】&#10;有形固定資産減価償却率"/>
        <xdr:cNvSpPr txBox="1"/>
      </xdr:nvSpPr>
      <xdr:spPr>
        <a:xfrm>
          <a:off x="2705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74040</xdr:rowOff>
    </xdr:from>
    <xdr:ext cx="405111" cy="259045"/>
    <xdr:sp macro="" textlink="">
      <xdr:nvSpPr>
        <xdr:cNvPr id="418" name="n_3mainValue【港湾・漁港】&#10;有形固定資産減価償却率"/>
        <xdr:cNvSpPr txBox="1"/>
      </xdr:nvSpPr>
      <xdr:spPr>
        <a:xfrm>
          <a:off x="1816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9" name="直線コネクタ 4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30" name="テキスト ボックス 42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1" name="直線コネクタ 4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2" name="テキスト ボックス 43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3" name="直線コネクタ 4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4" name="テキスト ボックス 43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5" name="直線コネクタ 4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6" name="テキスト ボックス 43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7" name="直線コネクタ 4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8" name="テキスト ボックス 43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9" name="直線コネクタ 4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40" name="テキスト ボックス 439"/>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2" name="テキスト ボックス 44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44" name="直線コネクタ 443"/>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45"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46" name="直線コネクタ 445"/>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47"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48" name="直線コネクタ 447"/>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51784</xdr:rowOff>
    </xdr:from>
    <xdr:ext cx="599010" cy="259045"/>
    <xdr:sp macro="" textlink="">
      <xdr:nvSpPr>
        <xdr:cNvPr id="449" name="【港湾・漁港】&#10;一人当たり有形固定資産（償却資産）額平均値テキスト"/>
        <xdr:cNvSpPr txBox="1"/>
      </xdr:nvSpPr>
      <xdr:spPr>
        <a:xfrm>
          <a:off x="10515600" y="18225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50" name="フローチャート: 判断 449"/>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51" name="フローチャート: 判断 450"/>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52" name="フローチャート: 判断 451"/>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53" name="フローチャート: 判断 452"/>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156307</xdr:rowOff>
    </xdr:from>
    <xdr:to>
      <xdr:col>36</xdr:col>
      <xdr:colOff>165100</xdr:colOff>
      <xdr:row>107</xdr:row>
      <xdr:rowOff>86457</xdr:rowOff>
    </xdr:to>
    <xdr:sp macro="" textlink="">
      <xdr:nvSpPr>
        <xdr:cNvPr id="454" name="フローチャート: 判断 453"/>
        <xdr:cNvSpPr/>
      </xdr:nvSpPr>
      <xdr:spPr>
        <a:xfrm>
          <a:off x="6921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91965</xdr:rowOff>
    </xdr:from>
    <xdr:to>
      <xdr:col>55</xdr:col>
      <xdr:colOff>50800</xdr:colOff>
      <xdr:row>100</xdr:row>
      <xdr:rowOff>22115</xdr:rowOff>
    </xdr:to>
    <xdr:sp macro="" textlink="">
      <xdr:nvSpPr>
        <xdr:cNvPr id="460" name="楕円 459"/>
        <xdr:cNvSpPr/>
      </xdr:nvSpPr>
      <xdr:spPr>
        <a:xfrm>
          <a:off x="10426700" y="170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31785</xdr:rowOff>
    </xdr:from>
    <xdr:ext cx="599010" cy="259045"/>
    <xdr:sp macro="" textlink="">
      <xdr:nvSpPr>
        <xdr:cNvPr id="461" name="【港湾・漁港】&#10;一人当たり有形固定資産（償却資産）額該当値テキスト"/>
        <xdr:cNvSpPr txBox="1"/>
      </xdr:nvSpPr>
      <xdr:spPr>
        <a:xfrm>
          <a:off x="10515600" y="1700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129662</xdr:rowOff>
    </xdr:from>
    <xdr:to>
      <xdr:col>50</xdr:col>
      <xdr:colOff>165100</xdr:colOff>
      <xdr:row>100</xdr:row>
      <xdr:rowOff>59812</xdr:rowOff>
    </xdr:to>
    <xdr:sp macro="" textlink="">
      <xdr:nvSpPr>
        <xdr:cNvPr id="462" name="楕円 461"/>
        <xdr:cNvSpPr/>
      </xdr:nvSpPr>
      <xdr:spPr>
        <a:xfrm>
          <a:off x="9588500" y="171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142765</xdr:rowOff>
    </xdr:from>
    <xdr:to>
      <xdr:col>55</xdr:col>
      <xdr:colOff>0</xdr:colOff>
      <xdr:row>100</xdr:row>
      <xdr:rowOff>9012</xdr:rowOff>
    </xdr:to>
    <xdr:cxnSp macro="">
      <xdr:nvCxnSpPr>
        <xdr:cNvPr id="463" name="直線コネクタ 462"/>
        <xdr:cNvCxnSpPr/>
      </xdr:nvCxnSpPr>
      <xdr:spPr>
        <a:xfrm flipV="1">
          <a:off x="9639300" y="17116315"/>
          <a:ext cx="8382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19976</xdr:rowOff>
    </xdr:from>
    <xdr:to>
      <xdr:col>46</xdr:col>
      <xdr:colOff>38100</xdr:colOff>
      <xdr:row>100</xdr:row>
      <xdr:rowOff>121576</xdr:rowOff>
    </xdr:to>
    <xdr:sp macro="" textlink="">
      <xdr:nvSpPr>
        <xdr:cNvPr id="464" name="楕円 463"/>
        <xdr:cNvSpPr/>
      </xdr:nvSpPr>
      <xdr:spPr>
        <a:xfrm>
          <a:off x="8699500" y="171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9012</xdr:rowOff>
    </xdr:from>
    <xdr:to>
      <xdr:col>50</xdr:col>
      <xdr:colOff>114300</xdr:colOff>
      <xdr:row>100</xdr:row>
      <xdr:rowOff>70776</xdr:rowOff>
    </xdr:to>
    <xdr:cxnSp macro="">
      <xdr:nvCxnSpPr>
        <xdr:cNvPr id="465" name="直線コネクタ 464"/>
        <xdr:cNvCxnSpPr/>
      </xdr:nvCxnSpPr>
      <xdr:spPr>
        <a:xfrm flipV="1">
          <a:off x="8750300" y="17154012"/>
          <a:ext cx="889000" cy="6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67456</xdr:rowOff>
    </xdr:from>
    <xdr:to>
      <xdr:col>41</xdr:col>
      <xdr:colOff>101600</xdr:colOff>
      <xdr:row>100</xdr:row>
      <xdr:rowOff>169056</xdr:rowOff>
    </xdr:to>
    <xdr:sp macro="" textlink="">
      <xdr:nvSpPr>
        <xdr:cNvPr id="466" name="楕円 465"/>
        <xdr:cNvSpPr/>
      </xdr:nvSpPr>
      <xdr:spPr>
        <a:xfrm>
          <a:off x="7810500" y="1721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70776</xdr:rowOff>
    </xdr:from>
    <xdr:to>
      <xdr:col>45</xdr:col>
      <xdr:colOff>177800</xdr:colOff>
      <xdr:row>100</xdr:row>
      <xdr:rowOff>118256</xdr:rowOff>
    </xdr:to>
    <xdr:cxnSp macro="">
      <xdr:nvCxnSpPr>
        <xdr:cNvPr id="467" name="直線コネクタ 466"/>
        <xdr:cNvCxnSpPr/>
      </xdr:nvCxnSpPr>
      <xdr:spPr>
        <a:xfrm flipV="1">
          <a:off x="7861300" y="17215776"/>
          <a:ext cx="8890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151173</xdr:rowOff>
    </xdr:from>
    <xdr:ext cx="599010" cy="259045"/>
    <xdr:sp macro="" textlink="">
      <xdr:nvSpPr>
        <xdr:cNvPr id="468" name="n_1aveValue【港湾・漁港】&#10;一人当たり有形固定資産（償却資産）額"/>
        <xdr:cNvSpPr txBox="1"/>
      </xdr:nvSpPr>
      <xdr:spPr>
        <a:xfrm>
          <a:off x="9327095" y="1832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1681</xdr:rowOff>
    </xdr:from>
    <xdr:ext cx="599010" cy="259045"/>
    <xdr:sp macro="" textlink="">
      <xdr:nvSpPr>
        <xdr:cNvPr id="469" name="n_2aveValue【港湾・漁港】&#10;一人当たり有形固定資産（償却資産）額"/>
        <xdr:cNvSpPr txBox="1"/>
      </xdr:nvSpPr>
      <xdr:spPr>
        <a:xfrm>
          <a:off x="8450795" y="183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119857</xdr:rowOff>
    </xdr:from>
    <xdr:ext cx="599010" cy="259045"/>
    <xdr:sp macro="" textlink="">
      <xdr:nvSpPr>
        <xdr:cNvPr id="470" name="n_3aveValue【港湾・漁港】&#10;一人当たり有形固定資産（償却資産）額"/>
        <xdr:cNvSpPr txBox="1"/>
      </xdr:nvSpPr>
      <xdr:spPr>
        <a:xfrm>
          <a:off x="756179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102984</xdr:rowOff>
    </xdr:from>
    <xdr:ext cx="599010" cy="259045"/>
    <xdr:sp macro="" textlink="">
      <xdr:nvSpPr>
        <xdr:cNvPr id="471" name="n_4aveValue【港湾・漁港】&#10;一人当たり有形固定資産（償却資産）額"/>
        <xdr:cNvSpPr txBox="1"/>
      </xdr:nvSpPr>
      <xdr:spPr>
        <a:xfrm>
          <a:off x="6672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76339</xdr:rowOff>
    </xdr:from>
    <xdr:ext cx="599010" cy="259045"/>
    <xdr:sp macro="" textlink="">
      <xdr:nvSpPr>
        <xdr:cNvPr id="472" name="n_1mainValue【港湾・漁港】&#10;一人当たり有形固定資産（償却資産）額"/>
        <xdr:cNvSpPr txBox="1"/>
      </xdr:nvSpPr>
      <xdr:spPr>
        <a:xfrm>
          <a:off x="9327095" y="1687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138103</xdr:rowOff>
    </xdr:from>
    <xdr:ext cx="599010" cy="259045"/>
    <xdr:sp macro="" textlink="">
      <xdr:nvSpPr>
        <xdr:cNvPr id="473" name="n_2mainValue【港湾・漁港】&#10;一人当たり有形固定資産（償却資産）額"/>
        <xdr:cNvSpPr txBox="1"/>
      </xdr:nvSpPr>
      <xdr:spPr>
        <a:xfrm>
          <a:off x="8450795" y="1694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14133</xdr:rowOff>
    </xdr:from>
    <xdr:ext cx="599010" cy="259045"/>
    <xdr:sp macro="" textlink="">
      <xdr:nvSpPr>
        <xdr:cNvPr id="474" name="n_3mainValue【港湾・漁港】&#10;一人当たり有形固定資産（償却資産）額"/>
        <xdr:cNvSpPr txBox="1"/>
      </xdr:nvSpPr>
      <xdr:spPr>
        <a:xfrm>
          <a:off x="7561795" y="169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99" name="直線コネクタ 498"/>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00"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01" name="直線コネクタ 500"/>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02"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03" name="直線コネクタ 502"/>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504" name="【認定こども園・幼稚園・保育所】&#10;有形固定資産減価償却率平均値テキスト"/>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05" name="フローチャート: 判断 504"/>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506" name="フローチャート: 判断 505"/>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07" name="フローチャート: 判断 50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508" name="フローチャート: 判断 507"/>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509" name="フローチャート: 判断 508"/>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0" name="テキスト ボックス 5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1" name="テキスト ボックス 5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2" name="テキスト ボックス 5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3" name="テキスト ボックス 5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4" name="テキスト ボックス 5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109220</xdr:rowOff>
    </xdr:from>
    <xdr:to>
      <xdr:col>85</xdr:col>
      <xdr:colOff>177800</xdr:colOff>
      <xdr:row>35</xdr:row>
      <xdr:rowOff>39370</xdr:rowOff>
    </xdr:to>
    <xdr:sp macro="" textlink="">
      <xdr:nvSpPr>
        <xdr:cNvPr id="515" name="楕円 514"/>
        <xdr:cNvSpPr/>
      </xdr:nvSpPr>
      <xdr:spPr>
        <a:xfrm>
          <a:off x="16268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132097</xdr:rowOff>
    </xdr:from>
    <xdr:ext cx="405111" cy="259045"/>
    <xdr:sp macro="" textlink="">
      <xdr:nvSpPr>
        <xdr:cNvPr id="516" name="【認定こども園・幼稚園・保育所】&#10;有形固定資産減価償却率該当値テキスト"/>
        <xdr:cNvSpPr txBox="1"/>
      </xdr:nvSpPr>
      <xdr:spPr>
        <a:xfrm>
          <a:off x="163576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33020</xdr:rowOff>
    </xdr:from>
    <xdr:to>
      <xdr:col>81</xdr:col>
      <xdr:colOff>101600</xdr:colOff>
      <xdr:row>34</xdr:row>
      <xdr:rowOff>134620</xdr:rowOff>
    </xdr:to>
    <xdr:sp macro="" textlink="">
      <xdr:nvSpPr>
        <xdr:cNvPr id="517" name="楕円 516"/>
        <xdr:cNvSpPr/>
      </xdr:nvSpPr>
      <xdr:spPr>
        <a:xfrm>
          <a:off x="15430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34</xdr:row>
      <xdr:rowOff>160020</xdr:rowOff>
    </xdr:to>
    <xdr:cxnSp macro="">
      <xdr:nvCxnSpPr>
        <xdr:cNvPr id="518" name="直線コネクタ 517"/>
        <xdr:cNvCxnSpPr/>
      </xdr:nvCxnSpPr>
      <xdr:spPr>
        <a:xfrm>
          <a:off x="15481300" y="5913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130175</xdr:rowOff>
    </xdr:from>
    <xdr:to>
      <xdr:col>76</xdr:col>
      <xdr:colOff>165100</xdr:colOff>
      <xdr:row>34</xdr:row>
      <xdr:rowOff>60325</xdr:rowOff>
    </xdr:to>
    <xdr:sp macro="" textlink="">
      <xdr:nvSpPr>
        <xdr:cNvPr id="519" name="楕円 518"/>
        <xdr:cNvSpPr/>
      </xdr:nvSpPr>
      <xdr:spPr>
        <a:xfrm>
          <a:off x="14541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xdr:rowOff>
    </xdr:from>
    <xdr:to>
      <xdr:col>81</xdr:col>
      <xdr:colOff>50800</xdr:colOff>
      <xdr:row>34</xdr:row>
      <xdr:rowOff>83820</xdr:rowOff>
    </xdr:to>
    <xdr:cxnSp macro="">
      <xdr:nvCxnSpPr>
        <xdr:cNvPr id="520" name="直線コネクタ 519"/>
        <xdr:cNvCxnSpPr/>
      </xdr:nvCxnSpPr>
      <xdr:spPr>
        <a:xfrm>
          <a:off x="14592300" y="58388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168275</xdr:rowOff>
    </xdr:from>
    <xdr:to>
      <xdr:col>72</xdr:col>
      <xdr:colOff>38100</xdr:colOff>
      <xdr:row>34</xdr:row>
      <xdr:rowOff>98425</xdr:rowOff>
    </xdr:to>
    <xdr:sp macro="" textlink="">
      <xdr:nvSpPr>
        <xdr:cNvPr id="521" name="楕円 520"/>
        <xdr:cNvSpPr/>
      </xdr:nvSpPr>
      <xdr:spPr>
        <a:xfrm>
          <a:off x="13652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9525</xdr:rowOff>
    </xdr:from>
    <xdr:to>
      <xdr:col>76</xdr:col>
      <xdr:colOff>114300</xdr:colOff>
      <xdr:row>34</xdr:row>
      <xdr:rowOff>47625</xdr:rowOff>
    </xdr:to>
    <xdr:cxnSp macro="">
      <xdr:nvCxnSpPr>
        <xdr:cNvPr id="522" name="直線コネクタ 521"/>
        <xdr:cNvCxnSpPr/>
      </xdr:nvCxnSpPr>
      <xdr:spPr>
        <a:xfrm flipV="1">
          <a:off x="13703300" y="5838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523" name="n_1aveValue【認定こども園・幼稚園・保育所】&#10;有形固定資産減価償却率"/>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24"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525" name="n_3aveValue【認定こども園・幼稚園・保育所】&#10;有形固定資産減価償却率"/>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526" name="n_4aveValue【認定こども園・幼稚園・保育所】&#10;有形固定資産減価償却率"/>
        <xdr:cNvSpPr txBox="1"/>
      </xdr:nvSpPr>
      <xdr:spPr>
        <a:xfrm>
          <a:off x="12611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151147</xdr:rowOff>
    </xdr:from>
    <xdr:ext cx="405111" cy="259045"/>
    <xdr:sp macro="" textlink="">
      <xdr:nvSpPr>
        <xdr:cNvPr id="527" name="n_1mainValue【認定こども園・幼稚園・保育所】&#10;有形固定資産減価償却率"/>
        <xdr:cNvSpPr txBox="1"/>
      </xdr:nvSpPr>
      <xdr:spPr>
        <a:xfrm>
          <a:off x="152660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76852</xdr:rowOff>
    </xdr:from>
    <xdr:ext cx="405111" cy="259045"/>
    <xdr:sp macro="" textlink="">
      <xdr:nvSpPr>
        <xdr:cNvPr id="528" name="n_2mainValue【認定こども園・幼稚園・保育所】&#10;有形固定資産減価償却率"/>
        <xdr:cNvSpPr txBox="1"/>
      </xdr:nvSpPr>
      <xdr:spPr>
        <a:xfrm>
          <a:off x="143897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114952</xdr:rowOff>
    </xdr:from>
    <xdr:ext cx="405111" cy="259045"/>
    <xdr:sp macro="" textlink="">
      <xdr:nvSpPr>
        <xdr:cNvPr id="529" name="n_3mainValue【認定こども園・幼稚園・保育所】&#10;有形固定資産減価償却率"/>
        <xdr:cNvSpPr txBox="1"/>
      </xdr:nvSpPr>
      <xdr:spPr>
        <a:xfrm>
          <a:off x="13500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0" name="直線コネクタ 5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1" name="テキスト ボックス 5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2" name="直線コネクタ 5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3" name="テキスト ボックス 5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4" name="直線コネクタ 5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5" name="テキスト ボックス 5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6" name="直線コネクタ 5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7" name="テキスト ボックス 5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8" name="直線コネクタ 5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9" name="テキスト ボックス 5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0" name="直線コネクタ 5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1" name="テキスト ボックス 5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3" name="テキスト ボックス 5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555" name="直線コネクタ 554"/>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56"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57" name="直線コネクタ 556"/>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558"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559" name="直線コネクタ 558"/>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560"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61" name="フローチャート: 判断 560"/>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62" name="フローチャート: 判断 561"/>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563" name="フローチャート: 判断 562"/>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64" name="フローチャート: 判断 563"/>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565" name="フローチャート: 判断 564"/>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9072</xdr:rowOff>
    </xdr:from>
    <xdr:to>
      <xdr:col>116</xdr:col>
      <xdr:colOff>114300</xdr:colOff>
      <xdr:row>38</xdr:row>
      <xdr:rowOff>110672</xdr:rowOff>
    </xdr:to>
    <xdr:sp macro="" textlink="">
      <xdr:nvSpPr>
        <xdr:cNvPr id="571" name="楕円 570"/>
        <xdr:cNvSpPr/>
      </xdr:nvSpPr>
      <xdr:spPr>
        <a:xfrm>
          <a:off x="22110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31949</xdr:rowOff>
    </xdr:from>
    <xdr:ext cx="469744" cy="259045"/>
    <xdr:sp macro="" textlink="">
      <xdr:nvSpPr>
        <xdr:cNvPr id="572" name="【認定こども園・幼稚園・保育所】&#10;一人当たり面積該当値テキスト"/>
        <xdr:cNvSpPr txBox="1"/>
      </xdr:nvSpPr>
      <xdr:spPr>
        <a:xfrm>
          <a:off x="22199600"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573" name="楕円 572"/>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59872</xdr:rowOff>
    </xdr:from>
    <xdr:to>
      <xdr:col>116</xdr:col>
      <xdr:colOff>63500</xdr:colOff>
      <xdr:row>38</xdr:row>
      <xdr:rowOff>76200</xdr:rowOff>
    </xdr:to>
    <xdr:cxnSp macro="">
      <xdr:nvCxnSpPr>
        <xdr:cNvPr id="574" name="直線コネクタ 573"/>
        <xdr:cNvCxnSpPr/>
      </xdr:nvCxnSpPr>
      <xdr:spPr>
        <a:xfrm flipV="1">
          <a:off x="21323300" y="6574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41728</xdr:rowOff>
    </xdr:from>
    <xdr:to>
      <xdr:col>107</xdr:col>
      <xdr:colOff>101600</xdr:colOff>
      <xdr:row>38</xdr:row>
      <xdr:rowOff>143328</xdr:rowOff>
    </xdr:to>
    <xdr:sp macro="" textlink="">
      <xdr:nvSpPr>
        <xdr:cNvPr id="575" name="楕円 574"/>
        <xdr:cNvSpPr/>
      </xdr:nvSpPr>
      <xdr:spPr>
        <a:xfrm>
          <a:off x="20383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92528</xdr:rowOff>
    </xdr:to>
    <xdr:cxnSp macro="">
      <xdr:nvCxnSpPr>
        <xdr:cNvPr id="576" name="直線コネクタ 575"/>
        <xdr:cNvCxnSpPr/>
      </xdr:nvCxnSpPr>
      <xdr:spPr>
        <a:xfrm flipV="1">
          <a:off x="20434300" y="6591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27033</xdr:rowOff>
    </xdr:from>
    <xdr:to>
      <xdr:col>102</xdr:col>
      <xdr:colOff>165100</xdr:colOff>
      <xdr:row>39</xdr:row>
      <xdr:rowOff>128633</xdr:rowOff>
    </xdr:to>
    <xdr:sp macro="" textlink="">
      <xdr:nvSpPr>
        <xdr:cNvPr id="577" name="楕円 576"/>
        <xdr:cNvSpPr/>
      </xdr:nvSpPr>
      <xdr:spPr>
        <a:xfrm>
          <a:off x="19494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92528</xdr:rowOff>
    </xdr:from>
    <xdr:to>
      <xdr:col>107</xdr:col>
      <xdr:colOff>50800</xdr:colOff>
      <xdr:row>39</xdr:row>
      <xdr:rowOff>77833</xdr:rowOff>
    </xdr:to>
    <xdr:cxnSp macro="">
      <xdr:nvCxnSpPr>
        <xdr:cNvPr id="578" name="直線コネクタ 577"/>
        <xdr:cNvCxnSpPr/>
      </xdr:nvCxnSpPr>
      <xdr:spPr>
        <a:xfrm flipV="1">
          <a:off x="19545300" y="6607628"/>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79"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580" name="n_2aveValue【認定こども園・幼稚園・保育所】&#10;一人当たり面積"/>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581" name="n_3aveValue【認定こども園・幼稚園・保育所】&#10;一人当たり面積"/>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82" name="n_4aveValue【認定こども園・幼稚園・保育所】&#10;一人当たり面積"/>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583" name="n_1main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584" name="n_2mainValue【認定こども園・幼稚園・保育所】&#10;一人当たり面積"/>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145160</xdr:rowOff>
    </xdr:from>
    <xdr:ext cx="469744" cy="259045"/>
    <xdr:sp macro="" textlink="">
      <xdr:nvSpPr>
        <xdr:cNvPr id="585" name="n_3mainValue【認定こども園・幼稚園・保育所】&#10;一人当たり面積"/>
        <xdr:cNvSpPr txBox="1"/>
      </xdr:nvSpPr>
      <xdr:spPr>
        <a:xfrm>
          <a:off x="19310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6" name="テキスト ボックス 5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7" name="直線コネクタ 5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8" name="テキスト ボックス 59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9" name="直線コネクタ 5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0" name="テキスト ボックス 5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1" name="直線コネクタ 6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2" name="テキスト ボックス 6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3" name="直線コネクタ 6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4" name="テキスト ボックス 6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5" name="直線コネクタ 6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6" name="テキスト ボックス 6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8" name="テキスト ボックス 60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610" name="直線コネクタ 609"/>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611"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612" name="直線コネクタ 611"/>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13"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14" name="直線コネクタ 613"/>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15" name="【学校施設】&#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16" name="フローチャート: 判断 615"/>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17" name="フローチャート: 判断 616"/>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18" name="フローチャート: 判断 617"/>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19" name="フローチャート: 判断 618"/>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33020</xdr:rowOff>
    </xdr:from>
    <xdr:to>
      <xdr:col>67</xdr:col>
      <xdr:colOff>101600</xdr:colOff>
      <xdr:row>60</xdr:row>
      <xdr:rowOff>134620</xdr:rowOff>
    </xdr:to>
    <xdr:sp macro="" textlink="">
      <xdr:nvSpPr>
        <xdr:cNvPr id="620" name="フローチャート: 判断 619"/>
        <xdr:cNvSpPr/>
      </xdr:nvSpPr>
      <xdr:spPr>
        <a:xfrm>
          <a:off x="12763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33020</xdr:rowOff>
    </xdr:from>
    <xdr:to>
      <xdr:col>85</xdr:col>
      <xdr:colOff>177800</xdr:colOff>
      <xdr:row>62</xdr:row>
      <xdr:rowOff>134620</xdr:rowOff>
    </xdr:to>
    <xdr:sp macro="" textlink="">
      <xdr:nvSpPr>
        <xdr:cNvPr id="626" name="楕円 625"/>
        <xdr:cNvSpPr/>
      </xdr:nvSpPr>
      <xdr:spPr>
        <a:xfrm>
          <a:off x="16268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11447</xdr:rowOff>
    </xdr:from>
    <xdr:ext cx="405111" cy="259045"/>
    <xdr:sp macro="" textlink="">
      <xdr:nvSpPr>
        <xdr:cNvPr id="627" name="【学校施設】&#10;有形固定資産減価償却率該当値テキスト"/>
        <xdr:cNvSpPr txBox="1"/>
      </xdr:nvSpPr>
      <xdr:spPr>
        <a:xfrm>
          <a:off x="16357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628" name="楕円 627"/>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45720</xdr:rowOff>
    </xdr:from>
    <xdr:to>
      <xdr:col>85</xdr:col>
      <xdr:colOff>127000</xdr:colOff>
      <xdr:row>62</xdr:row>
      <xdr:rowOff>83820</xdr:rowOff>
    </xdr:to>
    <xdr:cxnSp macro="">
      <xdr:nvCxnSpPr>
        <xdr:cNvPr id="629" name="直線コネクタ 628"/>
        <xdr:cNvCxnSpPr/>
      </xdr:nvCxnSpPr>
      <xdr:spPr>
        <a:xfrm>
          <a:off x="15481300" y="10675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86360</xdr:rowOff>
    </xdr:from>
    <xdr:to>
      <xdr:col>76</xdr:col>
      <xdr:colOff>165100</xdr:colOff>
      <xdr:row>62</xdr:row>
      <xdr:rowOff>16510</xdr:rowOff>
    </xdr:to>
    <xdr:sp macro="" textlink="">
      <xdr:nvSpPr>
        <xdr:cNvPr id="630" name="楕円 629"/>
        <xdr:cNvSpPr/>
      </xdr:nvSpPr>
      <xdr:spPr>
        <a:xfrm>
          <a:off x="14541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62</xdr:row>
      <xdr:rowOff>45720</xdr:rowOff>
    </xdr:to>
    <xdr:cxnSp macro="">
      <xdr:nvCxnSpPr>
        <xdr:cNvPr id="631" name="直線コネクタ 630"/>
        <xdr:cNvCxnSpPr/>
      </xdr:nvCxnSpPr>
      <xdr:spPr>
        <a:xfrm>
          <a:off x="14592300" y="105956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10160</xdr:rowOff>
    </xdr:from>
    <xdr:to>
      <xdr:col>72</xdr:col>
      <xdr:colOff>38100</xdr:colOff>
      <xdr:row>61</xdr:row>
      <xdr:rowOff>111760</xdr:rowOff>
    </xdr:to>
    <xdr:sp macro="" textlink="">
      <xdr:nvSpPr>
        <xdr:cNvPr id="632" name="楕円 631"/>
        <xdr:cNvSpPr/>
      </xdr:nvSpPr>
      <xdr:spPr>
        <a:xfrm>
          <a:off x="13652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60960</xdr:rowOff>
    </xdr:from>
    <xdr:to>
      <xdr:col>76</xdr:col>
      <xdr:colOff>114300</xdr:colOff>
      <xdr:row>61</xdr:row>
      <xdr:rowOff>137160</xdr:rowOff>
    </xdr:to>
    <xdr:cxnSp macro="">
      <xdr:nvCxnSpPr>
        <xdr:cNvPr id="633" name="直線コネクタ 632"/>
        <xdr:cNvCxnSpPr/>
      </xdr:nvCxnSpPr>
      <xdr:spPr>
        <a:xfrm>
          <a:off x="13703300" y="105194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634" name="n_1aveValue【学校施設】&#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139717</xdr:rowOff>
    </xdr:from>
    <xdr:ext cx="405111" cy="259045"/>
    <xdr:sp macro="" textlink="">
      <xdr:nvSpPr>
        <xdr:cNvPr id="635" name="n_2aveValue【学校施設】&#10;有形固定資産減価償却率"/>
        <xdr:cNvSpPr txBox="1"/>
      </xdr:nvSpPr>
      <xdr:spPr>
        <a:xfrm>
          <a:off x="14389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63517</xdr:rowOff>
    </xdr:from>
    <xdr:ext cx="405111" cy="259045"/>
    <xdr:sp macro="" textlink="">
      <xdr:nvSpPr>
        <xdr:cNvPr id="636" name="n_3aveValue【学校施設】&#10;有形固定資産減価償却率"/>
        <xdr:cNvSpPr txBox="1"/>
      </xdr:nvSpPr>
      <xdr:spPr>
        <a:xfrm>
          <a:off x="13500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637" name="n_4aveValue【学校施設】&#10;有形固定資産減価償却率"/>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638" name="n_1mainValue【学校施設】&#10;有形固定資産減価償却率"/>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7637</xdr:rowOff>
    </xdr:from>
    <xdr:ext cx="405111" cy="259045"/>
    <xdr:sp macro="" textlink="">
      <xdr:nvSpPr>
        <xdr:cNvPr id="639" name="n_2mainValue【学校施設】&#10;有形固定資産減価償却率"/>
        <xdr:cNvSpPr txBox="1"/>
      </xdr:nvSpPr>
      <xdr:spPr>
        <a:xfrm>
          <a:off x="14389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102887</xdr:rowOff>
    </xdr:from>
    <xdr:ext cx="405111" cy="259045"/>
    <xdr:sp macro="" textlink="">
      <xdr:nvSpPr>
        <xdr:cNvPr id="640" name="n_3mainValue【学校施設】&#10;有形固定資産減価償却率"/>
        <xdr:cNvSpPr txBox="1"/>
      </xdr:nvSpPr>
      <xdr:spPr>
        <a:xfrm>
          <a:off x="13500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1" name="テキスト ボックス 6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52" name="直線コネクタ 6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3" name="テキスト ボックス 6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4" name="直線コネクタ 6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5" name="テキスト ボックス 6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6" name="直線コネクタ 6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7" name="テキスト ボックス 6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8" name="直線コネクタ 6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9" name="テキスト ボックス 6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663" name="直線コネクタ 662"/>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664"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665" name="直線コネクタ 664"/>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666"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667" name="直線コネクタ 666"/>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668" name="【学校施設】&#10;一人当たり面積平均値テキスト"/>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69" name="フローチャート: 判断 668"/>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70" name="フローチャート: 判断 669"/>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71" name="フローチャート: 判断 670"/>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72" name="フローチャート: 判断 671"/>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73" name="フローチャート: 判断 672"/>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105563</xdr:rowOff>
    </xdr:from>
    <xdr:to>
      <xdr:col>116</xdr:col>
      <xdr:colOff>114300</xdr:colOff>
      <xdr:row>61</xdr:row>
      <xdr:rowOff>35713</xdr:rowOff>
    </xdr:to>
    <xdr:sp macro="" textlink="">
      <xdr:nvSpPr>
        <xdr:cNvPr id="679" name="楕円 678"/>
        <xdr:cNvSpPr/>
      </xdr:nvSpPr>
      <xdr:spPr>
        <a:xfrm>
          <a:off x="22110700" y="103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128440</xdr:rowOff>
    </xdr:from>
    <xdr:ext cx="469744" cy="259045"/>
    <xdr:sp macro="" textlink="">
      <xdr:nvSpPr>
        <xdr:cNvPr id="680" name="【学校施設】&#10;一人当たり面積該当値テキスト"/>
        <xdr:cNvSpPr txBox="1"/>
      </xdr:nvSpPr>
      <xdr:spPr>
        <a:xfrm>
          <a:off x="22199600" y="1024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124764</xdr:rowOff>
    </xdr:from>
    <xdr:to>
      <xdr:col>112</xdr:col>
      <xdr:colOff>38100</xdr:colOff>
      <xdr:row>61</xdr:row>
      <xdr:rowOff>54914</xdr:rowOff>
    </xdr:to>
    <xdr:sp macro="" textlink="">
      <xdr:nvSpPr>
        <xdr:cNvPr id="681" name="楕円 680"/>
        <xdr:cNvSpPr/>
      </xdr:nvSpPr>
      <xdr:spPr>
        <a:xfrm>
          <a:off x="21272500" y="104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156363</xdr:rowOff>
    </xdr:from>
    <xdr:to>
      <xdr:col>116</xdr:col>
      <xdr:colOff>63500</xdr:colOff>
      <xdr:row>61</xdr:row>
      <xdr:rowOff>4114</xdr:rowOff>
    </xdr:to>
    <xdr:cxnSp macro="">
      <xdr:nvCxnSpPr>
        <xdr:cNvPr id="682" name="直線コネクタ 681"/>
        <xdr:cNvCxnSpPr/>
      </xdr:nvCxnSpPr>
      <xdr:spPr>
        <a:xfrm flipV="1">
          <a:off x="21323300" y="10443363"/>
          <a:ext cx="838200" cy="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147625</xdr:rowOff>
    </xdr:from>
    <xdr:to>
      <xdr:col>107</xdr:col>
      <xdr:colOff>101600</xdr:colOff>
      <xdr:row>61</xdr:row>
      <xdr:rowOff>77775</xdr:rowOff>
    </xdr:to>
    <xdr:sp macro="" textlink="">
      <xdr:nvSpPr>
        <xdr:cNvPr id="683" name="楕円 682"/>
        <xdr:cNvSpPr/>
      </xdr:nvSpPr>
      <xdr:spPr>
        <a:xfrm>
          <a:off x="20383500" y="104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4114</xdr:rowOff>
    </xdr:from>
    <xdr:to>
      <xdr:col>111</xdr:col>
      <xdr:colOff>177800</xdr:colOff>
      <xdr:row>61</xdr:row>
      <xdr:rowOff>26975</xdr:rowOff>
    </xdr:to>
    <xdr:cxnSp macro="">
      <xdr:nvCxnSpPr>
        <xdr:cNvPr id="684" name="直線コネクタ 683"/>
        <xdr:cNvCxnSpPr/>
      </xdr:nvCxnSpPr>
      <xdr:spPr>
        <a:xfrm flipV="1">
          <a:off x="20434300" y="104625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168199</xdr:rowOff>
    </xdr:from>
    <xdr:to>
      <xdr:col>102</xdr:col>
      <xdr:colOff>165100</xdr:colOff>
      <xdr:row>61</xdr:row>
      <xdr:rowOff>98349</xdr:rowOff>
    </xdr:to>
    <xdr:sp macro="" textlink="">
      <xdr:nvSpPr>
        <xdr:cNvPr id="685" name="楕円 684"/>
        <xdr:cNvSpPr/>
      </xdr:nvSpPr>
      <xdr:spPr>
        <a:xfrm>
          <a:off x="19494500" y="104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26975</xdr:rowOff>
    </xdr:from>
    <xdr:to>
      <xdr:col>107</xdr:col>
      <xdr:colOff>50800</xdr:colOff>
      <xdr:row>61</xdr:row>
      <xdr:rowOff>47549</xdr:rowOff>
    </xdr:to>
    <xdr:cxnSp macro="">
      <xdr:nvCxnSpPr>
        <xdr:cNvPr id="686" name="直線コネクタ 685"/>
        <xdr:cNvCxnSpPr/>
      </xdr:nvCxnSpPr>
      <xdr:spPr>
        <a:xfrm flipV="1">
          <a:off x="19545300" y="1048542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87" name="n_1aveValue【学校施設】&#10;一人当たり面積"/>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88" name="n_2aveValue【学校施設】&#10;一人当たり面積"/>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89" name="n_3aveValue【学校施設】&#10;一人当たり面積"/>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167911</xdr:rowOff>
    </xdr:from>
    <xdr:ext cx="469744" cy="259045"/>
    <xdr:sp macro="" textlink="">
      <xdr:nvSpPr>
        <xdr:cNvPr id="690" name="n_4aveValue【学校施設】&#10;一人当たり面積"/>
        <xdr:cNvSpPr txBox="1"/>
      </xdr:nvSpPr>
      <xdr:spPr>
        <a:xfrm>
          <a:off x="1842142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71441</xdr:rowOff>
    </xdr:from>
    <xdr:ext cx="469744" cy="259045"/>
    <xdr:sp macro="" textlink="">
      <xdr:nvSpPr>
        <xdr:cNvPr id="691" name="n_1mainValue【学校施設】&#10;一人当たり面積"/>
        <xdr:cNvSpPr txBox="1"/>
      </xdr:nvSpPr>
      <xdr:spPr>
        <a:xfrm>
          <a:off x="21075727" y="1018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94302</xdr:rowOff>
    </xdr:from>
    <xdr:ext cx="469744" cy="259045"/>
    <xdr:sp macro="" textlink="">
      <xdr:nvSpPr>
        <xdr:cNvPr id="692" name="n_2mainValue【学校施設】&#10;一人当たり面積"/>
        <xdr:cNvSpPr txBox="1"/>
      </xdr:nvSpPr>
      <xdr:spPr>
        <a:xfrm>
          <a:off x="20199427" y="1020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114876</xdr:rowOff>
    </xdr:from>
    <xdr:ext cx="469744" cy="259045"/>
    <xdr:sp macro="" textlink="">
      <xdr:nvSpPr>
        <xdr:cNvPr id="693" name="n_3mainValue【学校施設】&#10;一人当たり面積"/>
        <xdr:cNvSpPr txBox="1"/>
      </xdr:nvSpPr>
      <xdr:spPr>
        <a:xfrm>
          <a:off x="19310427" y="1023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4" name="正方形/長方形 6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5" name="正方形/長方形 6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6" name="正方形/長方形 6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7" name="正方形/長方形 6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8" name="正方形/長方形 6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9" name="正方形/長方形 6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0" name="正方形/長方形 6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1" name="正方形/長方形 7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1" name="直線コネクタ 7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22" name="テキスト ボックス 72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3" name="直線コネクタ 7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4" name="テキスト ボックス 7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5" name="直線コネクタ 7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6" name="テキスト ボックス 7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7" name="直線コネクタ 7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8" name="テキスト ボックス 72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0" name="テキスト ボックス 72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32" name="直線コネクタ 731"/>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33"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34" name="直線コネクタ 733"/>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5"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6" name="直線コネクタ 735"/>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737"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38" name="フローチャート: 判断 737"/>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39" name="フローチャート: 判断 738"/>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40" name="フローチャート: 判断 739"/>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41" name="フローチャート: 判断 740"/>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42" name="フローチャート: 判断 741"/>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137413</xdr:rowOff>
    </xdr:from>
    <xdr:to>
      <xdr:col>85</xdr:col>
      <xdr:colOff>177800</xdr:colOff>
      <xdr:row>105</xdr:row>
      <xdr:rowOff>67563</xdr:rowOff>
    </xdr:to>
    <xdr:sp macro="" textlink="">
      <xdr:nvSpPr>
        <xdr:cNvPr id="748" name="楕円 747"/>
        <xdr:cNvSpPr/>
      </xdr:nvSpPr>
      <xdr:spPr>
        <a:xfrm>
          <a:off x="16268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115840</xdr:rowOff>
    </xdr:from>
    <xdr:ext cx="405111" cy="259045"/>
    <xdr:sp macro="" textlink="">
      <xdr:nvSpPr>
        <xdr:cNvPr id="749" name="【公民館】&#10;有形固定資産減価償却率該当値テキスト"/>
        <xdr:cNvSpPr txBox="1"/>
      </xdr:nvSpPr>
      <xdr:spPr>
        <a:xfrm>
          <a:off x="16357600"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87122</xdr:rowOff>
    </xdr:from>
    <xdr:to>
      <xdr:col>81</xdr:col>
      <xdr:colOff>101600</xdr:colOff>
      <xdr:row>105</xdr:row>
      <xdr:rowOff>17272</xdr:rowOff>
    </xdr:to>
    <xdr:sp macro="" textlink="">
      <xdr:nvSpPr>
        <xdr:cNvPr id="750" name="楕円 749"/>
        <xdr:cNvSpPr/>
      </xdr:nvSpPr>
      <xdr:spPr>
        <a:xfrm>
          <a:off x="15430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137922</xdr:rowOff>
    </xdr:from>
    <xdr:to>
      <xdr:col>85</xdr:col>
      <xdr:colOff>127000</xdr:colOff>
      <xdr:row>105</xdr:row>
      <xdr:rowOff>16763</xdr:rowOff>
    </xdr:to>
    <xdr:cxnSp macro="">
      <xdr:nvCxnSpPr>
        <xdr:cNvPr id="751" name="直線コネクタ 750"/>
        <xdr:cNvCxnSpPr/>
      </xdr:nvCxnSpPr>
      <xdr:spPr>
        <a:xfrm>
          <a:off x="15481300" y="1796872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52" name="楕円 751"/>
        <xdr:cNvSpPr/>
      </xdr:nvSpPr>
      <xdr:spPr>
        <a:xfrm>
          <a:off x="14541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104</xdr:row>
      <xdr:rowOff>137922</xdr:rowOff>
    </xdr:to>
    <xdr:cxnSp macro="">
      <xdr:nvCxnSpPr>
        <xdr:cNvPr id="753" name="直線コネクタ 752"/>
        <xdr:cNvCxnSpPr/>
      </xdr:nvCxnSpPr>
      <xdr:spPr>
        <a:xfrm>
          <a:off x="14592300" y="1791385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169418</xdr:rowOff>
    </xdr:from>
    <xdr:to>
      <xdr:col>72</xdr:col>
      <xdr:colOff>38100</xdr:colOff>
      <xdr:row>104</xdr:row>
      <xdr:rowOff>99568</xdr:rowOff>
    </xdr:to>
    <xdr:sp macro="" textlink="">
      <xdr:nvSpPr>
        <xdr:cNvPr id="754" name="楕円 753"/>
        <xdr:cNvSpPr/>
      </xdr:nvSpPr>
      <xdr:spPr>
        <a:xfrm>
          <a:off x="1365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104</xdr:row>
      <xdr:rowOff>83058</xdr:rowOff>
    </xdr:to>
    <xdr:cxnSp macro="">
      <xdr:nvCxnSpPr>
        <xdr:cNvPr id="755" name="直線コネクタ 754"/>
        <xdr:cNvCxnSpPr/>
      </xdr:nvCxnSpPr>
      <xdr:spPr>
        <a:xfrm>
          <a:off x="13703300" y="178795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56"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57"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758"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59" name="n_4aveValue【公民館】&#10;有形固定資産減価償却率"/>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8399</xdr:rowOff>
    </xdr:from>
    <xdr:ext cx="405111" cy="259045"/>
    <xdr:sp macro="" textlink="">
      <xdr:nvSpPr>
        <xdr:cNvPr id="760" name="n_1mainValue【公民館】&#10;有形固定資産減価償却率"/>
        <xdr:cNvSpPr txBox="1"/>
      </xdr:nvSpPr>
      <xdr:spPr>
        <a:xfrm>
          <a:off x="15266044" y="1801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61" name="n_2main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90695</xdr:rowOff>
    </xdr:from>
    <xdr:ext cx="405111" cy="259045"/>
    <xdr:sp macro="" textlink="">
      <xdr:nvSpPr>
        <xdr:cNvPr id="762" name="n_3mainValue【公民館】&#10;有形固定資産減価償却率"/>
        <xdr:cNvSpPr txBox="1"/>
      </xdr:nvSpPr>
      <xdr:spPr>
        <a:xfrm>
          <a:off x="13500744"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788" name="直線コネクタ 787"/>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89"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90" name="直線コネクタ 789"/>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791"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792" name="直線コネクタ 791"/>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793"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794" name="フローチャート: 判断 793"/>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795" name="フローチャート: 判断 794"/>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796" name="フローチャート: 判断 795"/>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797" name="フローチャート: 判断 796"/>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798" name="フローチャート: 判断 797"/>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4" name="楕円 803"/>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52813</xdr:rowOff>
    </xdr:from>
    <xdr:ext cx="469744" cy="259045"/>
    <xdr:sp macro="" textlink="">
      <xdr:nvSpPr>
        <xdr:cNvPr id="805" name="【公民館】&#10;一人当たり面積該当値テキスト"/>
        <xdr:cNvSpPr txBox="1"/>
      </xdr:nvSpPr>
      <xdr:spPr>
        <a:xfrm>
          <a:off x="2219960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806" name="楕円 805"/>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125186</xdr:rowOff>
    </xdr:from>
    <xdr:to>
      <xdr:col>116</xdr:col>
      <xdr:colOff>63500</xdr:colOff>
      <xdr:row>106</xdr:row>
      <xdr:rowOff>134982</xdr:rowOff>
    </xdr:to>
    <xdr:cxnSp macro="">
      <xdr:nvCxnSpPr>
        <xdr:cNvPr id="807" name="直線コネクタ 806"/>
        <xdr:cNvCxnSpPr/>
      </xdr:nvCxnSpPr>
      <xdr:spPr>
        <a:xfrm flipV="1">
          <a:off x="21323300" y="182988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08" name="楕円 807"/>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144780</xdr:rowOff>
    </xdr:to>
    <xdr:cxnSp macro="">
      <xdr:nvCxnSpPr>
        <xdr:cNvPr id="809" name="直線コネクタ 808"/>
        <xdr:cNvCxnSpPr/>
      </xdr:nvCxnSpPr>
      <xdr:spPr>
        <a:xfrm flipV="1">
          <a:off x="20434300" y="183086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103777</xdr:rowOff>
    </xdr:from>
    <xdr:to>
      <xdr:col>102</xdr:col>
      <xdr:colOff>165100</xdr:colOff>
      <xdr:row>107</xdr:row>
      <xdr:rowOff>33927</xdr:rowOff>
    </xdr:to>
    <xdr:sp macro="" textlink="">
      <xdr:nvSpPr>
        <xdr:cNvPr id="810" name="楕円 809"/>
        <xdr:cNvSpPr/>
      </xdr:nvSpPr>
      <xdr:spPr>
        <a:xfrm>
          <a:off x="19494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154577</xdr:rowOff>
    </xdr:to>
    <xdr:cxnSp macro="">
      <xdr:nvCxnSpPr>
        <xdr:cNvPr id="811" name="直線コネクタ 810"/>
        <xdr:cNvCxnSpPr/>
      </xdr:nvCxnSpPr>
      <xdr:spPr>
        <a:xfrm flipV="1">
          <a:off x="19545300" y="183184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812"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813"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814"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815" name="n_4aveValue【公民館】&#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816" name="n_1mainValue【公民館】&#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17" name="n_2main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25054</xdr:rowOff>
    </xdr:from>
    <xdr:ext cx="469744" cy="259045"/>
    <xdr:sp macro="" textlink="">
      <xdr:nvSpPr>
        <xdr:cNvPr id="818" name="n_3mainValue【公民館】&#10;一人当たり面積"/>
        <xdr:cNvSpPr txBox="1"/>
      </xdr:nvSpPr>
      <xdr:spPr>
        <a:xfrm>
          <a:off x="19310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梁・トンネル、学校施設、公営住宅、港湾・漁港、公民館であり、低くなっている施設は、道路、幼稚園・保育所である。高くなっている施設の中で、特に橋梁・トンネルについて差が大きくなっている。橋梁・トンネルについては、長寿命化計画を策定しており、それに基づき計画的な維持修繕を実施していく。低くなっている施設の中で、特に幼稚園・保育所について差が大きくなっている。保育所施設については、津波浸水域にあった３園を移転したことが要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17,576
17,386
192.71
10,410,136
10,216,960
192,441
5,925,282
9,964,442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77978</xdr:rowOff>
    </xdr:from>
    <xdr:to>
      <xdr:col>24</xdr:col>
      <xdr:colOff>114300</xdr:colOff>
      <xdr:row>39</xdr:row>
      <xdr:rowOff>8128</xdr:rowOff>
    </xdr:to>
    <xdr:sp macro="" textlink="">
      <xdr:nvSpPr>
        <xdr:cNvPr id="71" name="楕円 70"/>
        <xdr:cNvSpPr/>
      </xdr:nvSpPr>
      <xdr:spPr>
        <a:xfrm>
          <a:off x="45847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56405</xdr:rowOff>
    </xdr:from>
    <xdr:ext cx="405111" cy="259045"/>
    <xdr:sp macro="" textlink="">
      <xdr:nvSpPr>
        <xdr:cNvPr id="72" name="【図書館】&#10;有形固定資産減価償却率該当値テキスト"/>
        <xdr:cNvSpPr txBox="1"/>
      </xdr:nvSpPr>
      <xdr:spPr>
        <a:xfrm>
          <a:off x="4673600"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34544</xdr:rowOff>
    </xdr:from>
    <xdr:to>
      <xdr:col>20</xdr:col>
      <xdr:colOff>38100</xdr:colOff>
      <xdr:row>38</xdr:row>
      <xdr:rowOff>136144</xdr:rowOff>
    </xdr:to>
    <xdr:sp macro="" textlink="">
      <xdr:nvSpPr>
        <xdr:cNvPr id="73" name="楕円 72"/>
        <xdr:cNvSpPr/>
      </xdr:nvSpPr>
      <xdr:spPr>
        <a:xfrm>
          <a:off x="3746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85344</xdr:rowOff>
    </xdr:from>
    <xdr:to>
      <xdr:col>24</xdr:col>
      <xdr:colOff>63500</xdr:colOff>
      <xdr:row>38</xdr:row>
      <xdr:rowOff>128778</xdr:rowOff>
    </xdr:to>
    <xdr:cxnSp macro="">
      <xdr:nvCxnSpPr>
        <xdr:cNvPr id="74" name="直線コネクタ 73"/>
        <xdr:cNvCxnSpPr/>
      </xdr:nvCxnSpPr>
      <xdr:spPr>
        <a:xfrm>
          <a:off x="3797300" y="66004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155702</xdr:rowOff>
    </xdr:from>
    <xdr:to>
      <xdr:col>15</xdr:col>
      <xdr:colOff>101600</xdr:colOff>
      <xdr:row>38</xdr:row>
      <xdr:rowOff>85852</xdr:rowOff>
    </xdr:to>
    <xdr:sp macro="" textlink="">
      <xdr:nvSpPr>
        <xdr:cNvPr id="75" name="楕円 74"/>
        <xdr:cNvSpPr/>
      </xdr:nvSpPr>
      <xdr:spPr>
        <a:xfrm>
          <a:off x="2857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35052</xdr:rowOff>
    </xdr:from>
    <xdr:to>
      <xdr:col>19</xdr:col>
      <xdr:colOff>177800</xdr:colOff>
      <xdr:row>38</xdr:row>
      <xdr:rowOff>85344</xdr:rowOff>
    </xdr:to>
    <xdr:cxnSp macro="">
      <xdr:nvCxnSpPr>
        <xdr:cNvPr id="76" name="直線コネクタ 75"/>
        <xdr:cNvCxnSpPr/>
      </xdr:nvCxnSpPr>
      <xdr:spPr>
        <a:xfrm>
          <a:off x="2908300" y="6550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7" name="楕円 76"/>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35052</xdr:rowOff>
    </xdr:to>
    <xdr:cxnSp macro="">
      <xdr:nvCxnSpPr>
        <xdr:cNvPr id="78" name="直線コネクタ 77"/>
        <xdr:cNvCxnSpPr/>
      </xdr:nvCxnSpPr>
      <xdr:spPr>
        <a:xfrm>
          <a:off x="2019300" y="65227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79"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0"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1"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2" name="n_4aveValue【図書館】&#10;有形固定資産減価償却率"/>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127271</xdr:rowOff>
    </xdr:from>
    <xdr:ext cx="405111" cy="259045"/>
    <xdr:sp macro="" textlink="">
      <xdr:nvSpPr>
        <xdr:cNvPr id="83" name="n_1mainValue【図書館】&#10;有形固定資産減価償却率"/>
        <xdr:cNvSpPr txBox="1"/>
      </xdr:nvSpPr>
      <xdr:spPr>
        <a:xfrm>
          <a:off x="35820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76979</xdr:rowOff>
    </xdr:from>
    <xdr:ext cx="405111" cy="259045"/>
    <xdr:sp macro="" textlink="">
      <xdr:nvSpPr>
        <xdr:cNvPr id="84" name="n_2mainValue【図書館】&#10;有形固定資産減価償却率"/>
        <xdr:cNvSpPr txBox="1"/>
      </xdr:nvSpPr>
      <xdr:spPr>
        <a:xfrm>
          <a:off x="27057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5"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09" name="直線コネクタ 108"/>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2"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3" name="直線コネクタ 112"/>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4"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17" name="フローチャート: 判断 116"/>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18" name="フローチャート: 判断 117"/>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19" name="フローチャート: 判断 118"/>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5" name="楕円 124"/>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26" name="【図書館】&#10;一人当たり面積該当値テキスト"/>
        <xdr:cNvSpPr txBox="1"/>
      </xdr:nvSpPr>
      <xdr:spPr>
        <a:xfrm>
          <a:off x="10515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27" name="楕円 126"/>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139700</xdr:rowOff>
    </xdr:to>
    <xdr:cxnSp macro="">
      <xdr:nvCxnSpPr>
        <xdr:cNvPr id="128" name="直線コネクタ 127"/>
        <xdr:cNvCxnSpPr/>
      </xdr:nvCxnSpPr>
      <xdr:spPr>
        <a:xfrm flipV="1">
          <a:off x="9639300" y="698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88900</xdr:rowOff>
    </xdr:from>
    <xdr:to>
      <xdr:col>46</xdr:col>
      <xdr:colOff>38100</xdr:colOff>
      <xdr:row>41</xdr:row>
      <xdr:rowOff>19050</xdr:rowOff>
    </xdr:to>
    <xdr:sp macro="" textlink="">
      <xdr:nvSpPr>
        <xdr:cNvPr id="129" name="楕円 128"/>
        <xdr:cNvSpPr/>
      </xdr:nvSpPr>
      <xdr:spPr>
        <a:xfrm>
          <a:off x="8699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139700</xdr:rowOff>
    </xdr:from>
    <xdr:to>
      <xdr:col>50</xdr:col>
      <xdr:colOff>114300</xdr:colOff>
      <xdr:row>40</xdr:row>
      <xdr:rowOff>139700</xdr:rowOff>
    </xdr:to>
    <xdr:cxnSp macro="">
      <xdr:nvCxnSpPr>
        <xdr:cNvPr id="130" name="直線コネクタ 129"/>
        <xdr:cNvCxnSpPr/>
      </xdr:nvCxnSpPr>
      <xdr:spPr>
        <a:xfrm>
          <a:off x="8750300" y="699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1" name="楕円 130"/>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139700</xdr:rowOff>
    </xdr:from>
    <xdr:to>
      <xdr:col>45</xdr:col>
      <xdr:colOff>177800</xdr:colOff>
      <xdr:row>40</xdr:row>
      <xdr:rowOff>152400</xdr:rowOff>
    </xdr:to>
    <xdr:cxnSp macro="">
      <xdr:nvCxnSpPr>
        <xdr:cNvPr id="132" name="直線コネクタ 131"/>
        <xdr:cNvCxnSpPr/>
      </xdr:nvCxnSpPr>
      <xdr:spPr>
        <a:xfrm flipV="1">
          <a:off x="7861300" y="699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3"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4" name="n_2ave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35"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36"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10177</xdr:rowOff>
    </xdr:from>
    <xdr:ext cx="469744" cy="259045"/>
    <xdr:sp macro="" textlink="">
      <xdr:nvSpPr>
        <xdr:cNvPr id="137" name="n_1mainValue【図書館】&#10;一人当たり面積"/>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10177</xdr:rowOff>
    </xdr:from>
    <xdr:ext cx="469744" cy="259045"/>
    <xdr:sp macro="" textlink="">
      <xdr:nvSpPr>
        <xdr:cNvPr id="138" name="n_2mainValue【図書館】&#10;一人当たり面積"/>
        <xdr:cNvSpPr txBox="1"/>
      </xdr:nvSpPr>
      <xdr:spPr>
        <a:xfrm>
          <a:off x="8515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39" name="n_3main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64" name="直線コネクタ 163"/>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5"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6" name="直線コネクタ 16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7"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8" name="直線コネクタ 167"/>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69"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0" name="フローチャート: 判断 169"/>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1" name="フローチャート: 判断 170"/>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2" name="フローチャート: 判断 171"/>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3" name="フローチャート: 判断 172"/>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74" name="フローチャート: 判断 173"/>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80" name="楕円 179"/>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81"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2" name="楕円 181"/>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3" name="直線コネクタ 182"/>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4" name="楕円 183"/>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5" name="直線コネクタ 184"/>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86" name="楕円 185"/>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87" name="直線コネクタ 186"/>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88"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89" name="n_2ave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0"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1" name="n_4aveValue【体育館・プー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2"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3"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94"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18" name="直線コネクタ 217"/>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19"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0" name="直線コネクタ 219"/>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21"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22" name="直線コネクタ 221"/>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23"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24" name="フローチャート: 判断 223"/>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5" name="フローチャート: 判断 224"/>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26" name="フローチャート: 判断 225"/>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27" name="フローチャート: 判断 226"/>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28" name="フローチャート: 判断 227"/>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34" name="楕円 233"/>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35"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36" name="楕円 235"/>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160020</xdr:rowOff>
    </xdr:to>
    <xdr:cxnSp macro="">
      <xdr:nvCxnSpPr>
        <xdr:cNvPr id="237" name="直線コネクタ 236"/>
        <xdr:cNvCxnSpPr/>
      </xdr:nvCxnSpPr>
      <xdr:spPr>
        <a:xfrm flipV="1">
          <a:off x="9639300" y="10786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116840</xdr:rowOff>
    </xdr:from>
    <xdr:to>
      <xdr:col>46</xdr:col>
      <xdr:colOff>38100</xdr:colOff>
      <xdr:row>63</xdr:row>
      <xdr:rowOff>46990</xdr:rowOff>
    </xdr:to>
    <xdr:sp macro="" textlink="">
      <xdr:nvSpPr>
        <xdr:cNvPr id="238" name="楕円 237"/>
        <xdr:cNvSpPr/>
      </xdr:nvSpPr>
      <xdr:spPr>
        <a:xfrm>
          <a:off x="869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160020</xdr:rowOff>
    </xdr:from>
    <xdr:to>
      <xdr:col>50</xdr:col>
      <xdr:colOff>114300</xdr:colOff>
      <xdr:row>62</xdr:row>
      <xdr:rowOff>167640</xdr:rowOff>
    </xdr:to>
    <xdr:cxnSp macro="">
      <xdr:nvCxnSpPr>
        <xdr:cNvPr id="239" name="直線コネクタ 238"/>
        <xdr:cNvCxnSpPr/>
      </xdr:nvCxnSpPr>
      <xdr:spPr>
        <a:xfrm flipV="1">
          <a:off x="8750300" y="10789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240" name="楕円 239"/>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167640</xdr:rowOff>
    </xdr:from>
    <xdr:to>
      <xdr:col>45</xdr:col>
      <xdr:colOff>177800</xdr:colOff>
      <xdr:row>63</xdr:row>
      <xdr:rowOff>0</xdr:rowOff>
    </xdr:to>
    <xdr:cxnSp macro="">
      <xdr:nvCxnSpPr>
        <xdr:cNvPr id="241" name="直線コネクタ 240"/>
        <xdr:cNvCxnSpPr/>
      </xdr:nvCxnSpPr>
      <xdr:spPr>
        <a:xfrm flipV="1">
          <a:off x="7861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42"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122572</xdr:rowOff>
    </xdr:from>
    <xdr:ext cx="469744" cy="259045"/>
    <xdr:sp macro="" textlink="">
      <xdr:nvSpPr>
        <xdr:cNvPr id="243" name="n_2aveValue【体育館・プール】&#10;一人当たり面積"/>
        <xdr:cNvSpPr txBox="1"/>
      </xdr:nvSpPr>
      <xdr:spPr>
        <a:xfrm>
          <a:off x="8515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99712</xdr:rowOff>
    </xdr:from>
    <xdr:ext cx="469744" cy="259045"/>
    <xdr:sp macro="" textlink="">
      <xdr:nvSpPr>
        <xdr:cNvPr id="244" name="n_3aveValue【体育館・プール】&#10;一人当たり面積"/>
        <xdr:cNvSpPr txBox="1"/>
      </xdr:nvSpPr>
      <xdr:spPr>
        <a:xfrm>
          <a:off x="7626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137812</xdr:rowOff>
    </xdr:from>
    <xdr:ext cx="469744" cy="259045"/>
    <xdr:sp macro="" textlink="">
      <xdr:nvSpPr>
        <xdr:cNvPr id="245" name="n_4aveValue【体育館・プール】&#10;一人当たり面積"/>
        <xdr:cNvSpPr txBox="1"/>
      </xdr:nvSpPr>
      <xdr:spPr>
        <a:xfrm>
          <a:off x="6737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46"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38117</xdr:rowOff>
    </xdr:from>
    <xdr:ext cx="469744" cy="259045"/>
    <xdr:sp macro="" textlink="">
      <xdr:nvSpPr>
        <xdr:cNvPr id="247" name="n_2mainValue【体育館・プール】&#10;一人当たり面積"/>
        <xdr:cNvSpPr txBox="1"/>
      </xdr:nvSpPr>
      <xdr:spPr>
        <a:xfrm>
          <a:off x="8515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41927</xdr:rowOff>
    </xdr:from>
    <xdr:ext cx="469744" cy="259045"/>
    <xdr:sp macro="" textlink="">
      <xdr:nvSpPr>
        <xdr:cNvPr id="248" name="n_3mainValue【体育館・プール】&#10;一人当たり面積"/>
        <xdr:cNvSpPr txBox="1"/>
      </xdr:nvSpPr>
      <xdr:spPr>
        <a:xfrm>
          <a:off x="7626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73" name="直線コネクタ 272"/>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4"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75" name="直線コネクタ 274"/>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6"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7" name="直線コネクタ 27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78"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79" name="フローチャート: 判断 278"/>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80" name="フローチャート: 判断 279"/>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81" name="フローチャート: 判断 280"/>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82" name="フローチャート: 判断 281"/>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83" name="フローチャート: 判断 282"/>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89" name="楕円 288"/>
        <xdr:cNvSpPr/>
      </xdr:nvSpPr>
      <xdr:spPr>
        <a:xfrm>
          <a:off x="45847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167657</xdr:rowOff>
    </xdr:from>
    <xdr:ext cx="405111" cy="259045"/>
    <xdr:sp macro="" textlink="">
      <xdr:nvSpPr>
        <xdr:cNvPr id="290" name="【福祉施設】&#10;有形固定資産減価償却率該当値テキスト"/>
        <xdr:cNvSpPr txBox="1"/>
      </xdr:nvSpPr>
      <xdr:spPr>
        <a:xfrm>
          <a:off x="467360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291" name="楕円 290"/>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68580</xdr:rowOff>
    </xdr:to>
    <xdr:cxnSp macro="">
      <xdr:nvCxnSpPr>
        <xdr:cNvPr id="292" name="直線コネクタ 291"/>
        <xdr:cNvCxnSpPr/>
      </xdr:nvCxnSpPr>
      <xdr:spPr>
        <a:xfrm>
          <a:off x="3797300" y="142570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88264</xdr:rowOff>
    </xdr:from>
    <xdr:to>
      <xdr:col>15</xdr:col>
      <xdr:colOff>101600</xdr:colOff>
      <xdr:row>83</xdr:row>
      <xdr:rowOff>18414</xdr:rowOff>
    </xdr:to>
    <xdr:sp macro="" textlink="">
      <xdr:nvSpPr>
        <xdr:cNvPr id="293" name="楕円 292"/>
        <xdr:cNvSpPr/>
      </xdr:nvSpPr>
      <xdr:spPr>
        <a:xfrm>
          <a:off x="2857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139064</xdr:rowOff>
    </xdr:from>
    <xdr:to>
      <xdr:col>19</xdr:col>
      <xdr:colOff>177800</xdr:colOff>
      <xdr:row>83</xdr:row>
      <xdr:rowOff>26670</xdr:rowOff>
    </xdr:to>
    <xdr:cxnSp macro="">
      <xdr:nvCxnSpPr>
        <xdr:cNvPr id="294" name="直線コネクタ 293"/>
        <xdr:cNvCxnSpPr/>
      </xdr:nvCxnSpPr>
      <xdr:spPr>
        <a:xfrm>
          <a:off x="2908300" y="1419796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5" name="楕円 294"/>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82</xdr:row>
      <xdr:rowOff>139064</xdr:rowOff>
    </xdr:to>
    <xdr:cxnSp macro="">
      <xdr:nvCxnSpPr>
        <xdr:cNvPr id="296" name="直線コネクタ 295"/>
        <xdr:cNvCxnSpPr/>
      </xdr:nvCxnSpPr>
      <xdr:spPr>
        <a:xfrm>
          <a:off x="2019300" y="141503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297"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98"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299"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00" name="n_4aveValue【福祉施設】&#10;有形固定資産減価償却率"/>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01" name="n_1mainValue【福祉施設】&#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9541</xdr:rowOff>
    </xdr:from>
    <xdr:ext cx="405111" cy="259045"/>
    <xdr:sp macro="" textlink="">
      <xdr:nvSpPr>
        <xdr:cNvPr id="302" name="n_2mainValue【福祉施設】&#10;有形固定資産減価償却率"/>
        <xdr:cNvSpPr txBox="1"/>
      </xdr:nvSpPr>
      <xdr:spPr>
        <a:xfrm>
          <a:off x="2705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3" name="n_3mainValue【福祉施設】&#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4" name="直線コネクタ 31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5" name="テキスト ボックス 31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6" name="直線コネクタ 31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7" name="テキスト ボックス 31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8" name="直線コネクタ 31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9" name="テキスト ボックス 31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0" name="直線コネクタ 31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1" name="テキスト ボックス 32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2" name="直線コネクタ 32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3" name="テキスト ボックス 32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4" name="直線コネクタ 32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5" name="テキスト ボックス 32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29" name="直線コネクタ 328"/>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30"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1" name="直線コネクタ 330"/>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32"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33" name="直線コネクタ 332"/>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34"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35" name="フローチャート: 判断 334"/>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36" name="フローチャート: 判断 335"/>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37" name="フローチャート: 判断 336"/>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38" name="フローチャート: 判断 337"/>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39" name="フローチャート: 判断 338"/>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29755</xdr:rowOff>
    </xdr:from>
    <xdr:to>
      <xdr:col>55</xdr:col>
      <xdr:colOff>50800</xdr:colOff>
      <xdr:row>84</xdr:row>
      <xdr:rowOff>131355</xdr:rowOff>
    </xdr:to>
    <xdr:sp macro="" textlink="">
      <xdr:nvSpPr>
        <xdr:cNvPr id="345" name="楕円 344"/>
        <xdr:cNvSpPr/>
      </xdr:nvSpPr>
      <xdr:spPr>
        <a:xfrm>
          <a:off x="10426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52632</xdr:rowOff>
    </xdr:from>
    <xdr:ext cx="469744" cy="259045"/>
    <xdr:sp macro="" textlink="">
      <xdr:nvSpPr>
        <xdr:cNvPr id="346" name="【福祉施設】&#10;一人当たり面積該当値テキスト"/>
        <xdr:cNvSpPr txBox="1"/>
      </xdr:nvSpPr>
      <xdr:spPr>
        <a:xfrm>
          <a:off x="10515600" y="1428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36286</xdr:rowOff>
    </xdr:from>
    <xdr:to>
      <xdr:col>50</xdr:col>
      <xdr:colOff>165100</xdr:colOff>
      <xdr:row>84</xdr:row>
      <xdr:rowOff>137886</xdr:rowOff>
    </xdr:to>
    <xdr:sp macro="" textlink="">
      <xdr:nvSpPr>
        <xdr:cNvPr id="347" name="楕円 346"/>
        <xdr:cNvSpPr/>
      </xdr:nvSpPr>
      <xdr:spPr>
        <a:xfrm>
          <a:off x="9588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80555</xdr:rowOff>
    </xdr:from>
    <xdr:to>
      <xdr:col>55</xdr:col>
      <xdr:colOff>0</xdr:colOff>
      <xdr:row>84</xdr:row>
      <xdr:rowOff>87086</xdr:rowOff>
    </xdr:to>
    <xdr:cxnSp macro="">
      <xdr:nvCxnSpPr>
        <xdr:cNvPr id="348" name="直線コネクタ 347"/>
        <xdr:cNvCxnSpPr/>
      </xdr:nvCxnSpPr>
      <xdr:spPr>
        <a:xfrm flipV="1">
          <a:off x="9639300" y="144823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49" name="楕円 348"/>
        <xdr:cNvSpPr/>
      </xdr:nvSpPr>
      <xdr:spPr>
        <a:xfrm>
          <a:off x="8699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87086</xdr:rowOff>
    </xdr:from>
    <xdr:to>
      <xdr:col>50</xdr:col>
      <xdr:colOff>114300</xdr:colOff>
      <xdr:row>84</xdr:row>
      <xdr:rowOff>96882</xdr:rowOff>
    </xdr:to>
    <xdr:cxnSp macro="">
      <xdr:nvCxnSpPr>
        <xdr:cNvPr id="350" name="直線コネクタ 349"/>
        <xdr:cNvCxnSpPr/>
      </xdr:nvCxnSpPr>
      <xdr:spPr>
        <a:xfrm flipV="1">
          <a:off x="8750300" y="144888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55880</xdr:rowOff>
    </xdr:from>
    <xdr:to>
      <xdr:col>41</xdr:col>
      <xdr:colOff>101600</xdr:colOff>
      <xdr:row>84</xdr:row>
      <xdr:rowOff>157480</xdr:rowOff>
    </xdr:to>
    <xdr:sp macro="" textlink="">
      <xdr:nvSpPr>
        <xdr:cNvPr id="351" name="楕円 350"/>
        <xdr:cNvSpPr/>
      </xdr:nvSpPr>
      <xdr:spPr>
        <a:xfrm>
          <a:off x="7810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96882</xdr:rowOff>
    </xdr:from>
    <xdr:to>
      <xdr:col>45</xdr:col>
      <xdr:colOff>177800</xdr:colOff>
      <xdr:row>84</xdr:row>
      <xdr:rowOff>106680</xdr:rowOff>
    </xdr:to>
    <xdr:cxnSp macro="">
      <xdr:nvCxnSpPr>
        <xdr:cNvPr id="352" name="直線コネクタ 351"/>
        <xdr:cNvCxnSpPr/>
      </xdr:nvCxnSpPr>
      <xdr:spPr>
        <a:xfrm flipV="1">
          <a:off x="7861300" y="144986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19611</xdr:rowOff>
    </xdr:from>
    <xdr:ext cx="469744" cy="259045"/>
    <xdr:sp macro="" textlink="">
      <xdr:nvSpPr>
        <xdr:cNvPr id="353" name="n_1aveValue【福祉施設】&#10;一人当たり面積"/>
        <xdr:cNvSpPr txBox="1"/>
      </xdr:nvSpPr>
      <xdr:spPr>
        <a:xfrm>
          <a:off x="93917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164935</xdr:rowOff>
    </xdr:from>
    <xdr:ext cx="469744" cy="259045"/>
    <xdr:sp macro="" textlink="">
      <xdr:nvSpPr>
        <xdr:cNvPr id="354" name="n_2aveValue【福祉施設】&#10;一人当たり面積"/>
        <xdr:cNvSpPr txBox="1"/>
      </xdr:nvSpPr>
      <xdr:spPr>
        <a:xfrm>
          <a:off x="8515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16346</xdr:rowOff>
    </xdr:from>
    <xdr:ext cx="469744" cy="259045"/>
    <xdr:sp macro="" textlink="">
      <xdr:nvSpPr>
        <xdr:cNvPr id="355" name="n_3aveValue【福祉施設】&#10;一人当たり面積"/>
        <xdr:cNvSpPr txBox="1"/>
      </xdr:nvSpPr>
      <xdr:spPr>
        <a:xfrm>
          <a:off x="7626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28683</xdr:rowOff>
    </xdr:from>
    <xdr:ext cx="469744" cy="259045"/>
    <xdr:sp macro="" textlink="">
      <xdr:nvSpPr>
        <xdr:cNvPr id="356" name="n_4aveValue【福祉施設】&#10;一人当たり面積"/>
        <xdr:cNvSpPr txBox="1"/>
      </xdr:nvSpPr>
      <xdr:spPr>
        <a:xfrm>
          <a:off x="6737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154413</xdr:rowOff>
    </xdr:from>
    <xdr:ext cx="469744" cy="259045"/>
    <xdr:sp macro="" textlink="">
      <xdr:nvSpPr>
        <xdr:cNvPr id="357" name="n_1mainValue【福祉施設】&#10;一人当たり面積"/>
        <xdr:cNvSpPr txBox="1"/>
      </xdr:nvSpPr>
      <xdr:spPr>
        <a:xfrm>
          <a:off x="9391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58" name="n_2mainValue【福祉施設】&#10;一人当たり面積"/>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2557</xdr:rowOff>
    </xdr:from>
    <xdr:ext cx="469744" cy="259045"/>
    <xdr:sp macro="" textlink="">
      <xdr:nvSpPr>
        <xdr:cNvPr id="359" name="n_3main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384" name="直線コネクタ 383"/>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85"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86" name="直線コネクタ 38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387"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388" name="直線コネクタ 387"/>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389" name="【市民会館】&#10;有形固定資産減価償却率平均値テキスト"/>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390" name="フローチャート: 判断 389"/>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391" name="フローチャート: 判断 390"/>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392" name="フローチャート: 判断 391"/>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393" name="フローチャート: 判断 392"/>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394" name="フローチャート: 判断 393"/>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82550</xdr:rowOff>
    </xdr:from>
    <xdr:to>
      <xdr:col>24</xdr:col>
      <xdr:colOff>114300</xdr:colOff>
      <xdr:row>104</xdr:row>
      <xdr:rowOff>12700</xdr:rowOff>
    </xdr:to>
    <xdr:sp macro="" textlink="">
      <xdr:nvSpPr>
        <xdr:cNvPr id="400" name="楕円 399"/>
        <xdr:cNvSpPr/>
      </xdr:nvSpPr>
      <xdr:spPr>
        <a:xfrm>
          <a:off x="4584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105427</xdr:rowOff>
    </xdr:from>
    <xdr:ext cx="405111" cy="259045"/>
    <xdr:sp macro="" textlink="">
      <xdr:nvSpPr>
        <xdr:cNvPr id="401" name="【市民会館】&#10;有形固定資産減価償却率該当値テキスト"/>
        <xdr:cNvSpPr txBox="1"/>
      </xdr:nvSpPr>
      <xdr:spPr>
        <a:xfrm>
          <a:off x="4673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44450</xdr:rowOff>
    </xdr:from>
    <xdr:to>
      <xdr:col>20</xdr:col>
      <xdr:colOff>38100</xdr:colOff>
      <xdr:row>103</xdr:row>
      <xdr:rowOff>146050</xdr:rowOff>
    </xdr:to>
    <xdr:sp macro="" textlink="">
      <xdr:nvSpPr>
        <xdr:cNvPr id="402" name="楕円 401"/>
        <xdr:cNvSpPr/>
      </xdr:nvSpPr>
      <xdr:spPr>
        <a:xfrm>
          <a:off x="3746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95250</xdr:rowOff>
    </xdr:from>
    <xdr:to>
      <xdr:col>24</xdr:col>
      <xdr:colOff>63500</xdr:colOff>
      <xdr:row>103</xdr:row>
      <xdr:rowOff>133350</xdr:rowOff>
    </xdr:to>
    <xdr:cxnSp macro="">
      <xdr:nvCxnSpPr>
        <xdr:cNvPr id="403" name="直線コネクタ 402"/>
        <xdr:cNvCxnSpPr/>
      </xdr:nvCxnSpPr>
      <xdr:spPr>
        <a:xfrm>
          <a:off x="3797300" y="1775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6350</xdr:rowOff>
    </xdr:from>
    <xdr:to>
      <xdr:col>15</xdr:col>
      <xdr:colOff>101600</xdr:colOff>
      <xdr:row>103</xdr:row>
      <xdr:rowOff>107950</xdr:rowOff>
    </xdr:to>
    <xdr:sp macro="" textlink="">
      <xdr:nvSpPr>
        <xdr:cNvPr id="404" name="楕円 403"/>
        <xdr:cNvSpPr/>
      </xdr:nvSpPr>
      <xdr:spPr>
        <a:xfrm>
          <a:off x="2857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57150</xdr:rowOff>
    </xdr:from>
    <xdr:to>
      <xdr:col>19</xdr:col>
      <xdr:colOff>177800</xdr:colOff>
      <xdr:row>103</xdr:row>
      <xdr:rowOff>95250</xdr:rowOff>
    </xdr:to>
    <xdr:cxnSp macro="">
      <xdr:nvCxnSpPr>
        <xdr:cNvPr id="405" name="直線コネクタ 404"/>
        <xdr:cNvCxnSpPr/>
      </xdr:nvCxnSpPr>
      <xdr:spPr>
        <a:xfrm>
          <a:off x="2908300" y="1771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137795</xdr:rowOff>
    </xdr:from>
    <xdr:to>
      <xdr:col>10</xdr:col>
      <xdr:colOff>165100</xdr:colOff>
      <xdr:row>103</xdr:row>
      <xdr:rowOff>67945</xdr:rowOff>
    </xdr:to>
    <xdr:sp macro="" textlink="">
      <xdr:nvSpPr>
        <xdr:cNvPr id="406" name="楕円 405"/>
        <xdr:cNvSpPr/>
      </xdr:nvSpPr>
      <xdr:spPr>
        <a:xfrm>
          <a:off x="1968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17145</xdr:rowOff>
    </xdr:from>
    <xdr:to>
      <xdr:col>15</xdr:col>
      <xdr:colOff>50800</xdr:colOff>
      <xdr:row>103</xdr:row>
      <xdr:rowOff>57150</xdr:rowOff>
    </xdr:to>
    <xdr:cxnSp macro="">
      <xdr:nvCxnSpPr>
        <xdr:cNvPr id="407" name="直線コネクタ 406"/>
        <xdr:cNvCxnSpPr/>
      </xdr:nvCxnSpPr>
      <xdr:spPr>
        <a:xfrm>
          <a:off x="2019300" y="1767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408" name="n_1aveValue【市民会館】&#10;有形固定資産減価償却率"/>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7638</xdr:rowOff>
    </xdr:from>
    <xdr:ext cx="405111" cy="259045"/>
    <xdr:sp macro="" textlink="">
      <xdr:nvSpPr>
        <xdr:cNvPr id="409" name="n_2aveValue【市民会館】&#10;有形固定資産減価償却率"/>
        <xdr:cNvSpPr txBox="1"/>
      </xdr:nvSpPr>
      <xdr:spPr>
        <a:xfrm>
          <a:off x="2705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120032</xdr:rowOff>
    </xdr:from>
    <xdr:ext cx="405111" cy="259045"/>
    <xdr:sp macro="" textlink="">
      <xdr:nvSpPr>
        <xdr:cNvPr id="410" name="n_3aveValue【市民会館】&#10;有形固定資産減価償却率"/>
        <xdr:cNvSpPr txBox="1"/>
      </xdr:nvSpPr>
      <xdr:spPr>
        <a:xfrm>
          <a:off x="1816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141622</xdr:rowOff>
    </xdr:from>
    <xdr:ext cx="405111" cy="259045"/>
    <xdr:sp macro="" textlink="">
      <xdr:nvSpPr>
        <xdr:cNvPr id="411" name="n_4aveValue【市民会館】&#10;有形固定資産減価償却率"/>
        <xdr:cNvSpPr txBox="1"/>
      </xdr:nvSpPr>
      <xdr:spPr>
        <a:xfrm>
          <a:off x="9277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162577</xdr:rowOff>
    </xdr:from>
    <xdr:ext cx="405111" cy="259045"/>
    <xdr:sp macro="" textlink="">
      <xdr:nvSpPr>
        <xdr:cNvPr id="412" name="n_1mainValue【市民会館】&#10;有形固定資産減価償却率"/>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124477</xdr:rowOff>
    </xdr:from>
    <xdr:ext cx="405111" cy="259045"/>
    <xdr:sp macro="" textlink="">
      <xdr:nvSpPr>
        <xdr:cNvPr id="413" name="n_2mainValue【市民会館】&#10;有形固定資産減価償却率"/>
        <xdr:cNvSpPr txBox="1"/>
      </xdr:nvSpPr>
      <xdr:spPr>
        <a:xfrm>
          <a:off x="2705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84472</xdr:rowOff>
    </xdr:from>
    <xdr:ext cx="405111" cy="259045"/>
    <xdr:sp macro="" textlink="">
      <xdr:nvSpPr>
        <xdr:cNvPr id="414" name="n_3mainValue【市民会館】&#10;有形固定資産減価償却率"/>
        <xdr:cNvSpPr txBox="1"/>
      </xdr:nvSpPr>
      <xdr:spPr>
        <a:xfrm>
          <a:off x="1816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6" name="テキスト ボックス 42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8" name="テキスト ボックス 42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0" name="テキスト ボックス 42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2" name="テキスト ボックス 43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4" name="テキスト ボックス 43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6" name="テキスト ボックス 43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40" name="直線コネクタ 439"/>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41"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42" name="直線コネクタ 441"/>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43"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44" name="直線コネクタ 443"/>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28320</xdr:rowOff>
    </xdr:from>
    <xdr:ext cx="469744" cy="259045"/>
    <xdr:sp macro="" textlink="">
      <xdr:nvSpPr>
        <xdr:cNvPr id="445" name="【市民会館】&#10;一人当たり面積平均値テキスト"/>
        <xdr:cNvSpPr txBox="1"/>
      </xdr:nvSpPr>
      <xdr:spPr>
        <a:xfrm>
          <a:off x="10515600" y="1837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46" name="フローチャート: 判断 445"/>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47" name="フローチャート: 判断 446"/>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48" name="フローチャート: 判断 447"/>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49" name="フローチャート: 判断 448"/>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50" name="フローチャート: 判断 449"/>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123371</xdr:rowOff>
    </xdr:from>
    <xdr:to>
      <xdr:col>55</xdr:col>
      <xdr:colOff>50800</xdr:colOff>
      <xdr:row>107</xdr:row>
      <xdr:rowOff>53521</xdr:rowOff>
    </xdr:to>
    <xdr:sp macro="" textlink="">
      <xdr:nvSpPr>
        <xdr:cNvPr id="456" name="楕円 455"/>
        <xdr:cNvSpPr/>
      </xdr:nvSpPr>
      <xdr:spPr>
        <a:xfrm>
          <a:off x="10426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146248</xdr:rowOff>
    </xdr:from>
    <xdr:ext cx="469744" cy="259045"/>
    <xdr:sp macro="" textlink="">
      <xdr:nvSpPr>
        <xdr:cNvPr id="457" name="【市民会館】&#10;一人当たり面積該当値テキスト"/>
        <xdr:cNvSpPr txBox="1"/>
      </xdr:nvSpPr>
      <xdr:spPr>
        <a:xfrm>
          <a:off x="10515600" y="1814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129902</xdr:rowOff>
    </xdr:from>
    <xdr:to>
      <xdr:col>50</xdr:col>
      <xdr:colOff>165100</xdr:colOff>
      <xdr:row>107</xdr:row>
      <xdr:rowOff>60052</xdr:rowOff>
    </xdr:to>
    <xdr:sp macro="" textlink="">
      <xdr:nvSpPr>
        <xdr:cNvPr id="458" name="楕円 457"/>
        <xdr:cNvSpPr/>
      </xdr:nvSpPr>
      <xdr:spPr>
        <a:xfrm>
          <a:off x="9588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2721</xdr:rowOff>
    </xdr:from>
    <xdr:to>
      <xdr:col>55</xdr:col>
      <xdr:colOff>0</xdr:colOff>
      <xdr:row>107</xdr:row>
      <xdr:rowOff>9252</xdr:rowOff>
    </xdr:to>
    <xdr:cxnSp macro="">
      <xdr:nvCxnSpPr>
        <xdr:cNvPr id="459" name="直線コネクタ 458"/>
        <xdr:cNvCxnSpPr/>
      </xdr:nvCxnSpPr>
      <xdr:spPr>
        <a:xfrm flipV="1">
          <a:off x="9639300" y="183478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138068</xdr:rowOff>
    </xdr:from>
    <xdr:to>
      <xdr:col>46</xdr:col>
      <xdr:colOff>38100</xdr:colOff>
      <xdr:row>107</xdr:row>
      <xdr:rowOff>68218</xdr:rowOff>
    </xdr:to>
    <xdr:sp macro="" textlink="">
      <xdr:nvSpPr>
        <xdr:cNvPr id="460" name="楕円 459"/>
        <xdr:cNvSpPr/>
      </xdr:nvSpPr>
      <xdr:spPr>
        <a:xfrm>
          <a:off x="8699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9252</xdr:rowOff>
    </xdr:from>
    <xdr:to>
      <xdr:col>50</xdr:col>
      <xdr:colOff>114300</xdr:colOff>
      <xdr:row>107</xdr:row>
      <xdr:rowOff>17418</xdr:rowOff>
    </xdr:to>
    <xdr:cxnSp macro="">
      <xdr:nvCxnSpPr>
        <xdr:cNvPr id="461" name="直線コネクタ 460"/>
        <xdr:cNvCxnSpPr/>
      </xdr:nvCxnSpPr>
      <xdr:spPr>
        <a:xfrm flipV="1">
          <a:off x="8750300" y="1835440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146231</xdr:rowOff>
    </xdr:from>
    <xdr:to>
      <xdr:col>41</xdr:col>
      <xdr:colOff>101600</xdr:colOff>
      <xdr:row>107</xdr:row>
      <xdr:rowOff>76381</xdr:rowOff>
    </xdr:to>
    <xdr:sp macro="" textlink="">
      <xdr:nvSpPr>
        <xdr:cNvPr id="462" name="楕円 461"/>
        <xdr:cNvSpPr/>
      </xdr:nvSpPr>
      <xdr:spPr>
        <a:xfrm>
          <a:off x="781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17418</xdr:rowOff>
    </xdr:from>
    <xdr:to>
      <xdr:col>45</xdr:col>
      <xdr:colOff>177800</xdr:colOff>
      <xdr:row>107</xdr:row>
      <xdr:rowOff>25581</xdr:rowOff>
    </xdr:to>
    <xdr:cxnSp macro="">
      <xdr:nvCxnSpPr>
        <xdr:cNvPr id="463" name="直線コネクタ 462"/>
        <xdr:cNvCxnSpPr/>
      </xdr:nvCxnSpPr>
      <xdr:spPr>
        <a:xfrm flipV="1">
          <a:off x="7861300" y="183625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132822</xdr:rowOff>
    </xdr:from>
    <xdr:ext cx="469744" cy="259045"/>
    <xdr:sp macro="" textlink="">
      <xdr:nvSpPr>
        <xdr:cNvPr id="464" name="n_1aveValue【市民会館】&#10;一人当たり面積"/>
        <xdr:cNvSpPr txBox="1"/>
      </xdr:nvSpPr>
      <xdr:spPr>
        <a:xfrm>
          <a:off x="9391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65"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66" name="n_3aveValue【市民会館】&#10;一人当たり面積"/>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67" name="n_4aveValue【市民会館】&#10;一人当たり面積"/>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76579</xdr:rowOff>
    </xdr:from>
    <xdr:ext cx="469744" cy="259045"/>
    <xdr:sp macro="" textlink="">
      <xdr:nvSpPr>
        <xdr:cNvPr id="468" name="n_1mainValue【市民会館】&#10;一人当たり面積"/>
        <xdr:cNvSpPr txBox="1"/>
      </xdr:nvSpPr>
      <xdr:spPr>
        <a:xfrm>
          <a:off x="93917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84745</xdr:rowOff>
    </xdr:from>
    <xdr:ext cx="469744" cy="259045"/>
    <xdr:sp macro="" textlink="">
      <xdr:nvSpPr>
        <xdr:cNvPr id="469" name="n_2mainValue【市民会館】&#10;一人当たり面積"/>
        <xdr:cNvSpPr txBox="1"/>
      </xdr:nvSpPr>
      <xdr:spPr>
        <a:xfrm>
          <a:off x="8515427" y="1808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92908</xdr:rowOff>
    </xdr:from>
    <xdr:ext cx="469744" cy="259045"/>
    <xdr:sp macro="" textlink="">
      <xdr:nvSpPr>
        <xdr:cNvPr id="470" name="n_3mainValue【市民会館】&#10;一人当たり面積"/>
        <xdr:cNvSpPr txBox="1"/>
      </xdr:nvSpPr>
      <xdr:spPr>
        <a:xfrm>
          <a:off x="7626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495" name="直線コネクタ 494"/>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496"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497" name="直線コネクタ 496"/>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498"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499" name="直線コネクタ 498"/>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00"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01" name="フローチャート: 判断 500"/>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02" name="フローチャート: 判断 501"/>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03" name="フローチャート: 判断 502"/>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04" name="フローチャート: 判断 503"/>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05" name="フローチャート: 判断 504"/>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168275</xdr:rowOff>
    </xdr:from>
    <xdr:to>
      <xdr:col>85</xdr:col>
      <xdr:colOff>177800</xdr:colOff>
      <xdr:row>36</xdr:row>
      <xdr:rowOff>98425</xdr:rowOff>
    </xdr:to>
    <xdr:sp macro="" textlink="">
      <xdr:nvSpPr>
        <xdr:cNvPr id="511" name="楕円 510"/>
        <xdr:cNvSpPr/>
      </xdr:nvSpPr>
      <xdr:spPr>
        <a:xfrm>
          <a:off x="16268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19702</xdr:rowOff>
    </xdr:from>
    <xdr:ext cx="405111" cy="259045"/>
    <xdr:sp macro="" textlink="">
      <xdr:nvSpPr>
        <xdr:cNvPr id="512" name="【一般廃棄物処理施設】&#10;有形固定資産減価償却率該当値テキスト"/>
        <xdr:cNvSpPr txBox="1"/>
      </xdr:nvSpPr>
      <xdr:spPr>
        <a:xfrm>
          <a:off x="16357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111125</xdr:rowOff>
    </xdr:from>
    <xdr:to>
      <xdr:col>81</xdr:col>
      <xdr:colOff>101600</xdr:colOff>
      <xdr:row>36</xdr:row>
      <xdr:rowOff>41275</xdr:rowOff>
    </xdr:to>
    <xdr:sp macro="" textlink="">
      <xdr:nvSpPr>
        <xdr:cNvPr id="513" name="楕円 512"/>
        <xdr:cNvSpPr/>
      </xdr:nvSpPr>
      <xdr:spPr>
        <a:xfrm>
          <a:off x="15430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161925</xdr:rowOff>
    </xdr:from>
    <xdr:to>
      <xdr:col>85</xdr:col>
      <xdr:colOff>127000</xdr:colOff>
      <xdr:row>36</xdr:row>
      <xdr:rowOff>47625</xdr:rowOff>
    </xdr:to>
    <xdr:cxnSp macro="">
      <xdr:nvCxnSpPr>
        <xdr:cNvPr id="514" name="直線コネクタ 513"/>
        <xdr:cNvCxnSpPr/>
      </xdr:nvCxnSpPr>
      <xdr:spPr>
        <a:xfrm>
          <a:off x="15481300" y="61626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42545</xdr:rowOff>
    </xdr:from>
    <xdr:to>
      <xdr:col>76</xdr:col>
      <xdr:colOff>165100</xdr:colOff>
      <xdr:row>35</xdr:row>
      <xdr:rowOff>144145</xdr:rowOff>
    </xdr:to>
    <xdr:sp macro="" textlink="">
      <xdr:nvSpPr>
        <xdr:cNvPr id="515" name="楕円 514"/>
        <xdr:cNvSpPr/>
      </xdr:nvSpPr>
      <xdr:spPr>
        <a:xfrm>
          <a:off x="14541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93345</xdr:rowOff>
    </xdr:from>
    <xdr:to>
      <xdr:col>81</xdr:col>
      <xdr:colOff>50800</xdr:colOff>
      <xdr:row>35</xdr:row>
      <xdr:rowOff>161925</xdr:rowOff>
    </xdr:to>
    <xdr:cxnSp macro="">
      <xdr:nvCxnSpPr>
        <xdr:cNvPr id="516" name="直線コネクタ 515"/>
        <xdr:cNvCxnSpPr/>
      </xdr:nvCxnSpPr>
      <xdr:spPr>
        <a:xfrm>
          <a:off x="14592300" y="60940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147320</xdr:rowOff>
    </xdr:from>
    <xdr:to>
      <xdr:col>72</xdr:col>
      <xdr:colOff>38100</xdr:colOff>
      <xdr:row>35</xdr:row>
      <xdr:rowOff>77470</xdr:rowOff>
    </xdr:to>
    <xdr:sp macro="" textlink="">
      <xdr:nvSpPr>
        <xdr:cNvPr id="517" name="楕円 516"/>
        <xdr:cNvSpPr/>
      </xdr:nvSpPr>
      <xdr:spPr>
        <a:xfrm>
          <a:off x="13652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26670</xdr:rowOff>
    </xdr:from>
    <xdr:to>
      <xdr:col>76</xdr:col>
      <xdr:colOff>114300</xdr:colOff>
      <xdr:row>35</xdr:row>
      <xdr:rowOff>93345</xdr:rowOff>
    </xdr:to>
    <xdr:cxnSp macro="">
      <xdr:nvCxnSpPr>
        <xdr:cNvPr id="518" name="直線コネクタ 517"/>
        <xdr:cNvCxnSpPr/>
      </xdr:nvCxnSpPr>
      <xdr:spPr>
        <a:xfrm>
          <a:off x="13703300" y="60274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519" name="n_1aveValue【一般廃棄物処理施設】&#10;有形固定資産減価償却率"/>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20" name="n_2aveValue【一般廃棄物処理施設】&#10;有形固定資産減価償却率"/>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521" name="n_3aveValue【一般廃棄物処理施設】&#10;有形固定資産減価償却率"/>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22" name="n_4aveValue【一般廃棄物処理施設】&#10;有形固定資産減価償却率"/>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57802</xdr:rowOff>
    </xdr:from>
    <xdr:ext cx="405111" cy="259045"/>
    <xdr:sp macro="" textlink="">
      <xdr:nvSpPr>
        <xdr:cNvPr id="523" name="n_1mainValue【一般廃棄物処理施設】&#10;有形固定資産減価償却率"/>
        <xdr:cNvSpPr txBox="1"/>
      </xdr:nvSpPr>
      <xdr:spPr>
        <a:xfrm>
          <a:off x="15266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160672</xdr:rowOff>
    </xdr:from>
    <xdr:ext cx="405111" cy="259045"/>
    <xdr:sp macro="" textlink="">
      <xdr:nvSpPr>
        <xdr:cNvPr id="524" name="n_2mainValue【一般廃棄物処理施設】&#10;有形固定資産減価償却率"/>
        <xdr:cNvSpPr txBox="1"/>
      </xdr:nvSpPr>
      <xdr:spPr>
        <a:xfrm>
          <a:off x="14389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93997</xdr:rowOff>
    </xdr:from>
    <xdr:ext cx="405111" cy="259045"/>
    <xdr:sp macro="" textlink="">
      <xdr:nvSpPr>
        <xdr:cNvPr id="525" name="n_3mainValue【一般廃棄物処理施設】&#10;有形固定資産減価償却率"/>
        <xdr:cNvSpPr txBox="1"/>
      </xdr:nvSpPr>
      <xdr:spPr>
        <a:xfrm>
          <a:off x="13500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47" name="直線コネクタ 546"/>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48"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49" name="直線コネクタ 548"/>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50"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51" name="直線コネクタ 550"/>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552"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53" name="フローチャート: 判断 552"/>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54" name="フローチャート: 判断 553"/>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55" name="フローチャート: 判断 554"/>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56" name="フローチャート: 判断 555"/>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57" name="フローチャート: 判断 556"/>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132330</xdr:rowOff>
    </xdr:from>
    <xdr:to>
      <xdr:col>116</xdr:col>
      <xdr:colOff>114300</xdr:colOff>
      <xdr:row>37</xdr:row>
      <xdr:rowOff>62480</xdr:rowOff>
    </xdr:to>
    <xdr:sp macro="" textlink="">
      <xdr:nvSpPr>
        <xdr:cNvPr id="563" name="楕円 562"/>
        <xdr:cNvSpPr/>
      </xdr:nvSpPr>
      <xdr:spPr>
        <a:xfrm>
          <a:off x="22110700" y="63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155207</xdr:rowOff>
    </xdr:from>
    <xdr:ext cx="599010" cy="259045"/>
    <xdr:sp macro="" textlink="">
      <xdr:nvSpPr>
        <xdr:cNvPr id="564" name="【一般廃棄物処理施設】&#10;一人当たり有形固定資産（償却資産）額該当値テキスト"/>
        <xdr:cNvSpPr txBox="1"/>
      </xdr:nvSpPr>
      <xdr:spPr>
        <a:xfrm>
          <a:off x="22199600" y="615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148007</xdr:rowOff>
    </xdr:from>
    <xdr:to>
      <xdr:col>112</xdr:col>
      <xdr:colOff>38100</xdr:colOff>
      <xdr:row>37</xdr:row>
      <xdr:rowOff>78157</xdr:rowOff>
    </xdr:to>
    <xdr:sp macro="" textlink="">
      <xdr:nvSpPr>
        <xdr:cNvPr id="565" name="楕円 564"/>
        <xdr:cNvSpPr/>
      </xdr:nvSpPr>
      <xdr:spPr>
        <a:xfrm>
          <a:off x="21272500" y="63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11680</xdr:rowOff>
    </xdr:from>
    <xdr:to>
      <xdr:col>116</xdr:col>
      <xdr:colOff>63500</xdr:colOff>
      <xdr:row>37</xdr:row>
      <xdr:rowOff>27357</xdr:rowOff>
    </xdr:to>
    <xdr:cxnSp macro="">
      <xdr:nvCxnSpPr>
        <xdr:cNvPr id="566" name="直線コネクタ 565"/>
        <xdr:cNvCxnSpPr/>
      </xdr:nvCxnSpPr>
      <xdr:spPr>
        <a:xfrm flipV="1">
          <a:off x="21323300" y="6355330"/>
          <a:ext cx="8382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166432</xdr:rowOff>
    </xdr:from>
    <xdr:to>
      <xdr:col>107</xdr:col>
      <xdr:colOff>101600</xdr:colOff>
      <xdr:row>37</xdr:row>
      <xdr:rowOff>96582</xdr:rowOff>
    </xdr:to>
    <xdr:sp macro="" textlink="">
      <xdr:nvSpPr>
        <xdr:cNvPr id="567" name="楕円 566"/>
        <xdr:cNvSpPr/>
      </xdr:nvSpPr>
      <xdr:spPr>
        <a:xfrm>
          <a:off x="20383500" y="63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27357</xdr:rowOff>
    </xdr:from>
    <xdr:to>
      <xdr:col>111</xdr:col>
      <xdr:colOff>177800</xdr:colOff>
      <xdr:row>37</xdr:row>
      <xdr:rowOff>45782</xdr:rowOff>
    </xdr:to>
    <xdr:cxnSp macro="">
      <xdr:nvCxnSpPr>
        <xdr:cNvPr id="568" name="直線コネクタ 567"/>
        <xdr:cNvCxnSpPr/>
      </xdr:nvCxnSpPr>
      <xdr:spPr>
        <a:xfrm flipV="1">
          <a:off x="20434300" y="6371007"/>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11963</xdr:rowOff>
    </xdr:from>
    <xdr:to>
      <xdr:col>102</xdr:col>
      <xdr:colOff>165100</xdr:colOff>
      <xdr:row>37</xdr:row>
      <xdr:rowOff>113563</xdr:rowOff>
    </xdr:to>
    <xdr:sp macro="" textlink="">
      <xdr:nvSpPr>
        <xdr:cNvPr id="569" name="楕円 568"/>
        <xdr:cNvSpPr/>
      </xdr:nvSpPr>
      <xdr:spPr>
        <a:xfrm>
          <a:off x="19494500" y="63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45782</xdr:rowOff>
    </xdr:from>
    <xdr:to>
      <xdr:col>107</xdr:col>
      <xdr:colOff>50800</xdr:colOff>
      <xdr:row>37</xdr:row>
      <xdr:rowOff>62763</xdr:rowOff>
    </xdr:to>
    <xdr:cxnSp macro="">
      <xdr:nvCxnSpPr>
        <xdr:cNvPr id="570" name="直線コネクタ 569"/>
        <xdr:cNvCxnSpPr/>
      </xdr:nvCxnSpPr>
      <xdr:spPr>
        <a:xfrm flipV="1">
          <a:off x="19545300" y="6389432"/>
          <a:ext cx="8890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571" name="n_1aveValue【一般廃棄物処理施設】&#10;一人当たり有形固定資産（償却資産）額"/>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572" name="n_2aveValue【一般廃棄物処理施設】&#10;一人当たり有形固定資産（償却資産）額"/>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80518</xdr:rowOff>
    </xdr:from>
    <xdr:ext cx="534377" cy="259045"/>
    <xdr:sp macro="" textlink="">
      <xdr:nvSpPr>
        <xdr:cNvPr id="573" name="n_3aveValue【一般廃棄物処理施設】&#10;一人当たり有形固定資産（償却資産）額"/>
        <xdr:cNvSpPr txBox="1"/>
      </xdr:nvSpPr>
      <xdr:spPr>
        <a:xfrm>
          <a:off x="19278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74" name="n_4aveValue【一般廃棄物処理施設】&#10;一人当たり有形固定資産（償却資産）額"/>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94684</xdr:rowOff>
    </xdr:from>
    <xdr:ext cx="599010" cy="259045"/>
    <xdr:sp macro="" textlink="">
      <xdr:nvSpPr>
        <xdr:cNvPr id="575" name="n_1mainValue【一般廃棄物処理施設】&#10;一人当たり有形固定資産（償却資産）額"/>
        <xdr:cNvSpPr txBox="1"/>
      </xdr:nvSpPr>
      <xdr:spPr>
        <a:xfrm>
          <a:off x="21011095" y="609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113109</xdr:rowOff>
    </xdr:from>
    <xdr:ext cx="599010" cy="259045"/>
    <xdr:sp macro="" textlink="">
      <xdr:nvSpPr>
        <xdr:cNvPr id="576" name="n_2mainValue【一般廃棄物処理施設】&#10;一人当たり有形固定資産（償却資産）額"/>
        <xdr:cNvSpPr txBox="1"/>
      </xdr:nvSpPr>
      <xdr:spPr>
        <a:xfrm>
          <a:off x="20134795" y="611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130090</xdr:rowOff>
    </xdr:from>
    <xdr:ext cx="599010" cy="259045"/>
    <xdr:sp macro="" textlink="">
      <xdr:nvSpPr>
        <xdr:cNvPr id="577" name="n_3mainValue【一般廃棄物処理施設】&#10;一人当たり有形固定資産（償却資産）額"/>
        <xdr:cNvSpPr txBox="1"/>
      </xdr:nvSpPr>
      <xdr:spPr>
        <a:xfrm>
          <a:off x="19245795" y="613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95250</xdr:rowOff>
    </xdr:from>
    <xdr:to>
      <xdr:col>85</xdr:col>
      <xdr:colOff>126364</xdr:colOff>
      <xdr:row>64</xdr:row>
      <xdr:rowOff>76200</xdr:rowOff>
    </xdr:to>
    <xdr:cxnSp macro="">
      <xdr:nvCxnSpPr>
        <xdr:cNvPr id="602" name="直線コネクタ 601"/>
        <xdr:cNvCxnSpPr/>
      </xdr:nvCxnSpPr>
      <xdr:spPr>
        <a:xfrm flipV="1">
          <a:off x="16318864" y="9867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0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04" name="直線コネクタ 60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41927</xdr:rowOff>
    </xdr:from>
    <xdr:ext cx="405111" cy="259045"/>
    <xdr:sp macro="" textlink="">
      <xdr:nvSpPr>
        <xdr:cNvPr id="605" name="【保健センター・保健所】&#10;有形固定資産減価償却率最大値テキスト"/>
        <xdr:cNvSpPr txBox="1"/>
      </xdr:nvSpPr>
      <xdr:spPr>
        <a:xfrm>
          <a:off x="16357600" y="964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95250</xdr:rowOff>
    </xdr:from>
    <xdr:to>
      <xdr:col>86</xdr:col>
      <xdr:colOff>25400</xdr:colOff>
      <xdr:row>57</xdr:row>
      <xdr:rowOff>95250</xdr:rowOff>
    </xdr:to>
    <xdr:cxnSp macro="">
      <xdr:nvCxnSpPr>
        <xdr:cNvPr id="606" name="直線コネクタ 605"/>
        <xdr:cNvCxnSpPr/>
      </xdr:nvCxnSpPr>
      <xdr:spPr>
        <a:xfrm>
          <a:off x="16230600" y="986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41927</xdr:rowOff>
    </xdr:from>
    <xdr:ext cx="405111" cy="259045"/>
    <xdr:sp macro="" textlink="">
      <xdr:nvSpPr>
        <xdr:cNvPr id="607" name="【保健センター・保健所】&#10;有形固定資産減価償却率平均値テキスト"/>
        <xdr:cNvSpPr txBox="1"/>
      </xdr:nvSpPr>
      <xdr:spPr>
        <a:xfrm>
          <a:off x="16357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608" name="フローチャート: 判断 607"/>
        <xdr:cNvSpPr/>
      </xdr:nvSpPr>
      <xdr:spPr>
        <a:xfrm>
          <a:off x="16268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609" name="フローチャート: 判断 608"/>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610" name="フローチャート: 判断 609"/>
        <xdr:cNvSpPr/>
      </xdr:nvSpPr>
      <xdr:spPr>
        <a:xfrm>
          <a:off x="14541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149225</xdr:rowOff>
    </xdr:from>
    <xdr:to>
      <xdr:col>72</xdr:col>
      <xdr:colOff>38100</xdr:colOff>
      <xdr:row>58</xdr:row>
      <xdr:rowOff>79375</xdr:rowOff>
    </xdr:to>
    <xdr:sp macro="" textlink="">
      <xdr:nvSpPr>
        <xdr:cNvPr id="611" name="フローチャート: 判断 610"/>
        <xdr:cNvSpPr/>
      </xdr:nvSpPr>
      <xdr:spPr>
        <a:xfrm>
          <a:off x="13652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23495</xdr:rowOff>
    </xdr:from>
    <xdr:to>
      <xdr:col>67</xdr:col>
      <xdr:colOff>101600</xdr:colOff>
      <xdr:row>58</xdr:row>
      <xdr:rowOff>125095</xdr:rowOff>
    </xdr:to>
    <xdr:sp macro="" textlink="">
      <xdr:nvSpPr>
        <xdr:cNvPr id="612" name="フローチャート: 判断 611"/>
        <xdr:cNvSpPr/>
      </xdr:nvSpPr>
      <xdr:spPr>
        <a:xfrm>
          <a:off x="12763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618" name="楕円 617"/>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168927</xdr:rowOff>
    </xdr:from>
    <xdr:ext cx="405111" cy="259045"/>
    <xdr:sp macro="" textlink="">
      <xdr:nvSpPr>
        <xdr:cNvPr id="619" name="【保健センター・保健所】&#10;有形固定資産減価償却率該当値テキスト"/>
        <xdr:cNvSpPr txBox="1"/>
      </xdr:nvSpPr>
      <xdr:spPr>
        <a:xfrm>
          <a:off x="16357600" y="977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20" name="楕円 619"/>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95250</xdr:rowOff>
    </xdr:to>
    <xdr:cxnSp macro="">
      <xdr:nvCxnSpPr>
        <xdr:cNvPr id="621" name="直線コネクタ 620"/>
        <xdr:cNvCxnSpPr/>
      </xdr:nvCxnSpPr>
      <xdr:spPr>
        <a:xfrm>
          <a:off x="15481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139700</xdr:rowOff>
    </xdr:from>
    <xdr:to>
      <xdr:col>76</xdr:col>
      <xdr:colOff>165100</xdr:colOff>
      <xdr:row>57</xdr:row>
      <xdr:rowOff>69850</xdr:rowOff>
    </xdr:to>
    <xdr:sp macro="" textlink="">
      <xdr:nvSpPr>
        <xdr:cNvPr id="622" name="楕円 621"/>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57150</xdr:rowOff>
    </xdr:to>
    <xdr:cxnSp macro="">
      <xdr:nvCxnSpPr>
        <xdr:cNvPr id="623" name="直線コネクタ 622"/>
        <xdr:cNvCxnSpPr/>
      </xdr:nvCxnSpPr>
      <xdr:spPr>
        <a:xfrm>
          <a:off x="14592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624" name="楕円 623"/>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152400</xdr:rowOff>
    </xdr:from>
    <xdr:to>
      <xdr:col>76</xdr:col>
      <xdr:colOff>114300</xdr:colOff>
      <xdr:row>57</xdr:row>
      <xdr:rowOff>19050</xdr:rowOff>
    </xdr:to>
    <xdr:cxnSp macro="">
      <xdr:nvCxnSpPr>
        <xdr:cNvPr id="625" name="直線コネクタ 624"/>
        <xdr:cNvCxnSpPr/>
      </xdr:nvCxnSpPr>
      <xdr:spPr>
        <a:xfrm>
          <a:off x="13703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133367</xdr:rowOff>
    </xdr:from>
    <xdr:ext cx="405111" cy="259045"/>
    <xdr:sp macro="" textlink="">
      <xdr:nvSpPr>
        <xdr:cNvPr id="626" name="n_1aveValue【保健センター・保健所】&#10;有形固定資産減価償却率"/>
        <xdr:cNvSpPr txBox="1"/>
      </xdr:nvSpPr>
      <xdr:spPr>
        <a:xfrm>
          <a:off x="152660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627" name="n_2aveValue【保健センター・保健所】&#10;有形固定資産減価償却率"/>
        <xdr:cNvSpPr txBox="1"/>
      </xdr:nvSpPr>
      <xdr:spPr>
        <a:xfrm>
          <a:off x="1438974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70502</xdr:rowOff>
    </xdr:from>
    <xdr:ext cx="405111" cy="259045"/>
    <xdr:sp macro="" textlink="">
      <xdr:nvSpPr>
        <xdr:cNvPr id="628" name="n_3aveValue【保健センター・保健所】&#10;有形固定資産減価償却率"/>
        <xdr:cNvSpPr txBox="1"/>
      </xdr:nvSpPr>
      <xdr:spPr>
        <a:xfrm>
          <a:off x="135007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141622</xdr:rowOff>
    </xdr:from>
    <xdr:ext cx="405111" cy="259045"/>
    <xdr:sp macro="" textlink="">
      <xdr:nvSpPr>
        <xdr:cNvPr id="629" name="n_4aveValue【保健センター・保健所】&#10;有形固定資産減価償却率"/>
        <xdr:cNvSpPr txBox="1"/>
      </xdr:nvSpPr>
      <xdr:spPr>
        <a:xfrm>
          <a:off x="12611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30" name="n_1mainValue【保健センター・保健所】&#10;有形固定資産減価償却率"/>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631" name="n_2mainValue【保健センター・保健所】&#10;有形固定資産減価償却率"/>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632" name="n_3mainValue【保健センター・保健所】&#10;有形固定資産減価償却率"/>
        <xdr:cNvSpPr txBox="1"/>
      </xdr:nvSpPr>
      <xdr:spPr>
        <a:xfrm>
          <a:off x="13500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54" name="直線コネクタ 653"/>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5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56" name="直線コネクタ 65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57"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58" name="直線コネクタ 657"/>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5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60" name="フローチャート: 判断 65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61" name="フローチャート: 判断 660"/>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62" name="フローチャート: 判断 661"/>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63" name="フローチャート: 判断 662"/>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64" name="フローチャート: 判断 663"/>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54356</xdr:rowOff>
    </xdr:from>
    <xdr:to>
      <xdr:col>116</xdr:col>
      <xdr:colOff>114300</xdr:colOff>
      <xdr:row>58</xdr:row>
      <xdr:rowOff>155956</xdr:rowOff>
    </xdr:to>
    <xdr:sp macro="" textlink="">
      <xdr:nvSpPr>
        <xdr:cNvPr id="670" name="楕円 669"/>
        <xdr:cNvSpPr/>
      </xdr:nvSpPr>
      <xdr:spPr>
        <a:xfrm>
          <a:off x="221107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77233</xdr:rowOff>
    </xdr:from>
    <xdr:ext cx="469744" cy="259045"/>
    <xdr:sp macro="" textlink="">
      <xdr:nvSpPr>
        <xdr:cNvPr id="671" name="【保健センター・保健所】&#10;一人当たり面積該当値テキスト"/>
        <xdr:cNvSpPr txBox="1"/>
      </xdr:nvSpPr>
      <xdr:spPr>
        <a:xfrm>
          <a:off x="22199600" y="984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72644</xdr:rowOff>
    </xdr:from>
    <xdr:to>
      <xdr:col>112</xdr:col>
      <xdr:colOff>38100</xdr:colOff>
      <xdr:row>59</xdr:row>
      <xdr:rowOff>2794</xdr:rowOff>
    </xdr:to>
    <xdr:sp macro="" textlink="">
      <xdr:nvSpPr>
        <xdr:cNvPr id="672" name="楕円 671"/>
        <xdr:cNvSpPr/>
      </xdr:nvSpPr>
      <xdr:spPr>
        <a:xfrm>
          <a:off x="21272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105156</xdr:rowOff>
    </xdr:from>
    <xdr:to>
      <xdr:col>116</xdr:col>
      <xdr:colOff>63500</xdr:colOff>
      <xdr:row>58</xdr:row>
      <xdr:rowOff>123444</xdr:rowOff>
    </xdr:to>
    <xdr:cxnSp macro="">
      <xdr:nvCxnSpPr>
        <xdr:cNvPr id="673" name="直線コネクタ 672"/>
        <xdr:cNvCxnSpPr/>
      </xdr:nvCxnSpPr>
      <xdr:spPr>
        <a:xfrm flipV="1">
          <a:off x="21323300" y="100492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95504</xdr:rowOff>
    </xdr:from>
    <xdr:to>
      <xdr:col>107</xdr:col>
      <xdr:colOff>101600</xdr:colOff>
      <xdr:row>59</xdr:row>
      <xdr:rowOff>25654</xdr:rowOff>
    </xdr:to>
    <xdr:sp macro="" textlink="">
      <xdr:nvSpPr>
        <xdr:cNvPr id="674" name="楕円 673"/>
        <xdr:cNvSpPr/>
      </xdr:nvSpPr>
      <xdr:spPr>
        <a:xfrm>
          <a:off x="203835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123444</xdr:rowOff>
    </xdr:from>
    <xdr:to>
      <xdr:col>111</xdr:col>
      <xdr:colOff>177800</xdr:colOff>
      <xdr:row>58</xdr:row>
      <xdr:rowOff>146304</xdr:rowOff>
    </xdr:to>
    <xdr:cxnSp macro="">
      <xdr:nvCxnSpPr>
        <xdr:cNvPr id="675" name="直線コネクタ 674"/>
        <xdr:cNvCxnSpPr/>
      </xdr:nvCxnSpPr>
      <xdr:spPr>
        <a:xfrm flipV="1">
          <a:off x="20434300" y="10067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113792</xdr:rowOff>
    </xdr:from>
    <xdr:to>
      <xdr:col>102</xdr:col>
      <xdr:colOff>165100</xdr:colOff>
      <xdr:row>59</xdr:row>
      <xdr:rowOff>43942</xdr:rowOff>
    </xdr:to>
    <xdr:sp macro="" textlink="">
      <xdr:nvSpPr>
        <xdr:cNvPr id="676" name="楕円 675"/>
        <xdr:cNvSpPr/>
      </xdr:nvSpPr>
      <xdr:spPr>
        <a:xfrm>
          <a:off x="194945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146304</xdr:rowOff>
    </xdr:from>
    <xdr:to>
      <xdr:col>107</xdr:col>
      <xdr:colOff>50800</xdr:colOff>
      <xdr:row>58</xdr:row>
      <xdr:rowOff>164592</xdr:rowOff>
    </xdr:to>
    <xdr:cxnSp macro="">
      <xdr:nvCxnSpPr>
        <xdr:cNvPr id="677" name="直線コネクタ 676"/>
        <xdr:cNvCxnSpPr/>
      </xdr:nvCxnSpPr>
      <xdr:spPr>
        <a:xfrm flipV="1">
          <a:off x="19545300" y="100904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678"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60215</xdr:rowOff>
    </xdr:from>
    <xdr:ext cx="469744" cy="259045"/>
    <xdr:sp macro="" textlink="">
      <xdr:nvSpPr>
        <xdr:cNvPr id="679" name="n_2aveValue【保健センター・保健所】&#10;一人当たり面積"/>
        <xdr:cNvSpPr txBox="1"/>
      </xdr:nvSpPr>
      <xdr:spPr>
        <a:xfrm>
          <a:off x="20199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73931</xdr:rowOff>
    </xdr:from>
    <xdr:ext cx="469744" cy="259045"/>
    <xdr:sp macro="" textlink="">
      <xdr:nvSpPr>
        <xdr:cNvPr id="680" name="n_3aveValue【保健センター・保健所】&#10;一人当たり面積"/>
        <xdr:cNvSpPr txBox="1"/>
      </xdr:nvSpPr>
      <xdr:spPr>
        <a:xfrm>
          <a:off x="19310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681"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19321</xdr:rowOff>
    </xdr:from>
    <xdr:ext cx="469744" cy="259045"/>
    <xdr:sp macro="" textlink="">
      <xdr:nvSpPr>
        <xdr:cNvPr id="682" name="n_1mainValue【保健センター・保健所】&#10;一人当たり面積"/>
        <xdr:cNvSpPr txBox="1"/>
      </xdr:nvSpPr>
      <xdr:spPr>
        <a:xfrm>
          <a:off x="21075727" y="979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42181</xdr:rowOff>
    </xdr:from>
    <xdr:ext cx="469744" cy="259045"/>
    <xdr:sp macro="" textlink="">
      <xdr:nvSpPr>
        <xdr:cNvPr id="683" name="n_2mainValue【保健センター・保健所】&#10;一人当たり面積"/>
        <xdr:cNvSpPr txBox="1"/>
      </xdr:nvSpPr>
      <xdr:spPr>
        <a:xfrm>
          <a:off x="20199427" y="98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60469</xdr:rowOff>
    </xdr:from>
    <xdr:ext cx="469744" cy="259045"/>
    <xdr:sp macro="" textlink="">
      <xdr:nvSpPr>
        <xdr:cNvPr id="684" name="n_3mainValue【保健センター・保健所】&#10;一人当たり面積"/>
        <xdr:cNvSpPr txBox="1"/>
      </xdr:nvSpPr>
      <xdr:spPr>
        <a:xfrm>
          <a:off x="19310427" y="983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726" name="直線コネクタ 725"/>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727"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728" name="直線コネクタ 727"/>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29"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30" name="直線コネクタ 729"/>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31"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32" name="フローチャート: 判断 731"/>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3" name="フローチャート: 判断 732"/>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734" name="フローチャート: 判断 733"/>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35" name="フローチャート: 判断 734"/>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36" name="フローチャート: 判断 735"/>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64588</xdr:rowOff>
    </xdr:from>
    <xdr:to>
      <xdr:col>85</xdr:col>
      <xdr:colOff>177800</xdr:colOff>
      <xdr:row>106</xdr:row>
      <xdr:rowOff>166188</xdr:rowOff>
    </xdr:to>
    <xdr:sp macro="" textlink="">
      <xdr:nvSpPr>
        <xdr:cNvPr id="742" name="楕円 741"/>
        <xdr:cNvSpPr/>
      </xdr:nvSpPr>
      <xdr:spPr>
        <a:xfrm>
          <a:off x="16268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43015</xdr:rowOff>
    </xdr:from>
    <xdr:ext cx="405111" cy="259045"/>
    <xdr:sp macro="" textlink="">
      <xdr:nvSpPr>
        <xdr:cNvPr id="743" name="【庁舎】&#10;有形固定資産減価償却率該当値テキスト"/>
        <xdr:cNvSpPr txBox="1"/>
      </xdr:nvSpPr>
      <xdr:spPr>
        <a:xfrm>
          <a:off x="16357600"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38463</xdr:rowOff>
    </xdr:from>
    <xdr:to>
      <xdr:col>81</xdr:col>
      <xdr:colOff>101600</xdr:colOff>
      <xdr:row>106</xdr:row>
      <xdr:rowOff>140063</xdr:rowOff>
    </xdr:to>
    <xdr:sp macro="" textlink="">
      <xdr:nvSpPr>
        <xdr:cNvPr id="744" name="楕円 743"/>
        <xdr:cNvSpPr/>
      </xdr:nvSpPr>
      <xdr:spPr>
        <a:xfrm>
          <a:off x="15430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89263</xdr:rowOff>
    </xdr:from>
    <xdr:to>
      <xdr:col>85</xdr:col>
      <xdr:colOff>127000</xdr:colOff>
      <xdr:row>106</xdr:row>
      <xdr:rowOff>115388</xdr:rowOff>
    </xdr:to>
    <xdr:cxnSp macro="">
      <xdr:nvCxnSpPr>
        <xdr:cNvPr id="745" name="直線コネクタ 744"/>
        <xdr:cNvCxnSpPr/>
      </xdr:nvCxnSpPr>
      <xdr:spPr>
        <a:xfrm>
          <a:off x="15481300" y="1826296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10705</xdr:rowOff>
    </xdr:from>
    <xdr:to>
      <xdr:col>76</xdr:col>
      <xdr:colOff>165100</xdr:colOff>
      <xdr:row>106</xdr:row>
      <xdr:rowOff>112305</xdr:rowOff>
    </xdr:to>
    <xdr:sp macro="" textlink="">
      <xdr:nvSpPr>
        <xdr:cNvPr id="746" name="楕円 745"/>
        <xdr:cNvSpPr/>
      </xdr:nvSpPr>
      <xdr:spPr>
        <a:xfrm>
          <a:off x="14541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61505</xdr:rowOff>
    </xdr:from>
    <xdr:to>
      <xdr:col>81</xdr:col>
      <xdr:colOff>50800</xdr:colOff>
      <xdr:row>106</xdr:row>
      <xdr:rowOff>89263</xdr:rowOff>
    </xdr:to>
    <xdr:cxnSp macro="">
      <xdr:nvCxnSpPr>
        <xdr:cNvPr id="747" name="直線コネクタ 746"/>
        <xdr:cNvCxnSpPr/>
      </xdr:nvCxnSpPr>
      <xdr:spPr>
        <a:xfrm>
          <a:off x="14592300" y="1823520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748" name="楕円 747"/>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61505</xdr:rowOff>
    </xdr:to>
    <xdr:cxnSp macro="">
      <xdr:nvCxnSpPr>
        <xdr:cNvPr id="749" name="直線コネクタ 748"/>
        <xdr:cNvCxnSpPr/>
      </xdr:nvCxnSpPr>
      <xdr:spPr>
        <a:xfrm>
          <a:off x="13703300" y="1821071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50"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751"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52"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53" name="n_4aveValue【庁舎】&#10;有形固定資産減価償却率"/>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131190</xdr:rowOff>
    </xdr:from>
    <xdr:ext cx="405111" cy="259045"/>
    <xdr:sp macro="" textlink="">
      <xdr:nvSpPr>
        <xdr:cNvPr id="754" name="n_1mainValue【庁舎】&#10;有形固定資産減価償却率"/>
        <xdr:cNvSpPr txBox="1"/>
      </xdr:nvSpPr>
      <xdr:spPr>
        <a:xfrm>
          <a:off x="152660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103432</xdr:rowOff>
    </xdr:from>
    <xdr:ext cx="405111" cy="259045"/>
    <xdr:sp macro="" textlink="">
      <xdr:nvSpPr>
        <xdr:cNvPr id="755" name="n_2mainValue【庁舎】&#10;有形固定資産減価償却率"/>
        <xdr:cNvSpPr txBox="1"/>
      </xdr:nvSpPr>
      <xdr:spPr>
        <a:xfrm>
          <a:off x="14389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756" name="n_3mainValue【庁舎】&#10;有形固定資産減価償却率"/>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782" name="直線コネクタ 781"/>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783"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784" name="直線コネクタ 783"/>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785"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786" name="直線コネクタ 785"/>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87"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88" name="フローチャート: 判断 78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789" name="フローチャート: 判断 788"/>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790" name="フローチャート: 判断 789"/>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91" name="フローチャート: 判断 790"/>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792" name="フローチャート: 判断 791"/>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102144</xdr:rowOff>
    </xdr:from>
    <xdr:to>
      <xdr:col>116</xdr:col>
      <xdr:colOff>114300</xdr:colOff>
      <xdr:row>107</xdr:row>
      <xdr:rowOff>32294</xdr:rowOff>
    </xdr:to>
    <xdr:sp macro="" textlink="">
      <xdr:nvSpPr>
        <xdr:cNvPr id="798" name="楕円 797"/>
        <xdr:cNvSpPr/>
      </xdr:nvSpPr>
      <xdr:spPr>
        <a:xfrm>
          <a:off x="221107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80571</xdr:rowOff>
    </xdr:from>
    <xdr:ext cx="469744" cy="259045"/>
    <xdr:sp macro="" textlink="">
      <xdr:nvSpPr>
        <xdr:cNvPr id="799" name="【庁舎】&#10;一人当たり面積該当値テキスト"/>
        <xdr:cNvSpPr txBox="1"/>
      </xdr:nvSpPr>
      <xdr:spPr>
        <a:xfrm>
          <a:off x="22199600" y="1825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110308</xdr:rowOff>
    </xdr:from>
    <xdr:to>
      <xdr:col>112</xdr:col>
      <xdr:colOff>38100</xdr:colOff>
      <xdr:row>107</xdr:row>
      <xdr:rowOff>40458</xdr:rowOff>
    </xdr:to>
    <xdr:sp macro="" textlink="">
      <xdr:nvSpPr>
        <xdr:cNvPr id="800" name="楕円 799"/>
        <xdr:cNvSpPr/>
      </xdr:nvSpPr>
      <xdr:spPr>
        <a:xfrm>
          <a:off x="2127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152944</xdr:rowOff>
    </xdr:from>
    <xdr:to>
      <xdr:col>116</xdr:col>
      <xdr:colOff>63500</xdr:colOff>
      <xdr:row>106</xdr:row>
      <xdr:rowOff>161108</xdr:rowOff>
    </xdr:to>
    <xdr:cxnSp macro="">
      <xdr:nvCxnSpPr>
        <xdr:cNvPr id="801" name="直線コネクタ 800"/>
        <xdr:cNvCxnSpPr/>
      </xdr:nvCxnSpPr>
      <xdr:spPr>
        <a:xfrm flipV="1">
          <a:off x="21323300" y="1832664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118473</xdr:rowOff>
    </xdr:from>
    <xdr:to>
      <xdr:col>107</xdr:col>
      <xdr:colOff>101600</xdr:colOff>
      <xdr:row>107</xdr:row>
      <xdr:rowOff>48623</xdr:rowOff>
    </xdr:to>
    <xdr:sp macro="" textlink="">
      <xdr:nvSpPr>
        <xdr:cNvPr id="802" name="楕円 801"/>
        <xdr:cNvSpPr/>
      </xdr:nvSpPr>
      <xdr:spPr>
        <a:xfrm>
          <a:off x="2038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161108</xdr:rowOff>
    </xdr:from>
    <xdr:to>
      <xdr:col>111</xdr:col>
      <xdr:colOff>177800</xdr:colOff>
      <xdr:row>106</xdr:row>
      <xdr:rowOff>169273</xdr:rowOff>
    </xdr:to>
    <xdr:cxnSp macro="">
      <xdr:nvCxnSpPr>
        <xdr:cNvPr id="803" name="直線コネクタ 802"/>
        <xdr:cNvCxnSpPr/>
      </xdr:nvCxnSpPr>
      <xdr:spPr>
        <a:xfrm flipV="1">
          <a:off x="20434300" y="183348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04" name="楕円 803"/>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169273</xdr:rowOff>
    </xdr:from>
    <xdr:to>
      <xdr:col>107</xdr:col>
      <xdr:colOff>50800</xdr:colOff>
      <xdr:row>107</xdr:row>
      <xdr:rowOff>7620</xdr:rowOff>
    </xdr:to>
    <xdr:cxnSp macro="">
      <xdr:nvCxnSpPr>
        <xdr:cNvPr id="805" name="直線コネクタ 804"/>
        <xdr:cNvCxnSpPr/>
      </xdr:nvCxnSpPr>
      <xdr:spPr>
        <a:xfrm flipV="1">
          <a:off x="19545300" y="183429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806"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807"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808"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22696</xdr:rowOff>
    </xdr:from>
    <xdr:ext cx="469744" cy="259045"/>
    <xdr:sp macro="" textlink="">
      <xdr:nvSpPr>
        <xdr:cNvPr id="809" name="n_4aveValue【庁舎】&#10;一人当たり面積"/>
        <xdr:cNvSpPr txBox="1"/>
      </xdr:nvSpPr>
      <xdr:spPr>
        <a:xfrm>
          <a:off x="18421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31585</xdr:rowOff>
    </xdr:from>
    <xdr:ext cx="469744" cy="259045"/>
    <xdr:sp macro="" textlink="">
      <xdr:nvSpPr>
        <xdr:cNvPr id="810" name="n_1main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39750</xdr:rowOff>
    </xdr:from>
    <xdr:ext cx="469744" cy="259045"/>
    <xdr:sp macro="" textlink="">
      <xdr:nvSpPr>
        <xdr:cNvPr id="811" name="n_2mainValue【庁舎】&#10;一人当たり面積"/>
        <xdr:cNvSpPr txBox="1"/>
      </xdr:nvSpPr>
      <xdr:spPr>
        <a:xfrm>
          <a:off x="20199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12" name="n_3mainValue【庁舎】&#10;一人当たり面積"/>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体育館、福祉施設、庁舎であり、低くなっている施設は、一般廃棄物処理施設、保健センター・保健所、市民会館である。高くなっている施設の中で、特に体育館について差が大きくなっている。体育館については、建築年数も相当経過しており、老朽化が著しく早急な対応が求められている。また、庁舎については、耐震整備事業が令和元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で予定されているため改善される見込みである。低くなっている施設の中で、特に一般廃棄物処理施設について差が大きくなっている。一般廃棄物処理施設については、東紀州５市町による広域ごみ処理施設建設が検討されており、今後の動向に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17,576
17,386
192.71
10,410,136
10,216,960
192,441
5,925,282
9,964,442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前年度から数値の変化は</a:t>
          </a:r>
          <a:r>
            <a:rPr kumimoji="1" lang="ja-JP" altLang="en-US" sz="1100" b="0" i="0" baseline="0">
              <a:solidFill>
                <a:schemeClr val="dk1"/>
              </a:solidFill>
              <a:effectLst/>
              <a:latin typeface="+mn-lt"/>
              <a:ea typeface="+mn-ea"/>
              <a:cs typeface="+mn-cs"/>
            </a:rPr>
            <a:t>ほとんど</a:t>
          </a:r>
          <a:r>
            <a:rPr kumimoji="1" lang="ja-JP" altLang="ja-JP" sz="1100" b="0" i="0" baseline="0">
              <a:solidFill>
                <a:schemeClr val="dk1"/>
              </a:solidFill>
              <a:effectLst/>
              <a:latin typeface="+mn-lt"/>
              <a:ea typeface="+mn-ea"/>
              <a:cs typeface="+mn-cs"/>
            </a:rPr>
            <a:t>無く、依然として類似団体の平均を下回っている。人口減少、少子高齢化などにより、市税収入が年々減少傾向にある中で、自主財源の確保に向けた滞納対策の強化により収納率は向上しているものの、調定額自体が減少していることから、今後も市税収入の減少が続くものと思われる。引き続き人口減少対策等による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162378</xdr:rowOff>
    </xdr:to>
    <xdr:cxnSp macro="">
      <xdr:nvCxnSpPr>
        <xdr:cNvPr id="70" name="直線コネクタ 69"/>
        <xdr:cNvCxnSpPr/>
      </xdr:nvCxnSpPr>
      <xdr:spPr>
        <a:xfrm>
          <a:off x="4114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3" name="直線コネクタ 72"/>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6" name="直線コネクタ 75"/>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79" name="直線コネクタ 78"/>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0" name="財政力該当値テキスト"/>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4" name="テキスト ボックス 93"/>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6" name="テキスト ボックス 95"/>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98" name="テキスト ボックス 97"/>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全国平均の数値が悪化している中、本市において</a:t>
          </a:r>
          <a:r>
            <a:rPr kumimoji="1" lang="ja-JP" altLang="en-US" sz="1100">
              <a:solidFill>
                <a:schemeClr val="dk1"/>
              </a:solidFill>
              <a:effectLst/>
              <a:latin typeface="+mn-lt"/>
              <a:ea typeface="+mn-ea"/>
              <a:cs typeface="+mn-cs"/>
            </a:rPr>
            <a:t>は前年度と同数値</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の平均を上回っている。人件費は、定員適正化計画に基づく新規採用職員の抑制も難しくなっており、組織機構の見直しをしない限りは削減が厳しくなってきている。公債費についても、耐震整備事業等で地方債を発行してきたことにより、増加が見込まれている。今後も健全な財政運営のため、経常経費の見直し、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64</xdr:row>
      <xdr:rowOff>79587</xdr:rowOff>
    </xdr:to>
    <xdr:cxnSp macro="">
      <xdr:nvCxnSpPr>
        <xdr:cNvPr id="133" name="直線コネクタ 132"/>
        <xdr:cNvCxnSpPr/>
      </xdr:nvCxnSpPr>
      <xdr:spPr>
        <a:xfrm>
          <a:off x="4114800" y="110523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79587</xdr:rowOff>
    </xdr:to>
    <xdr:cxnSp macro="">
      <xdr:nvCxnSpPr>
        <xdr:cNvPr id="136" name="直線コネクタ 135"/>
        <xdr:cNvCxnSpPr/>
      </xdr:nvCxnSpPr>
      <xdr:spPr>
        <a:xfrm>
          <a:off x="3225800" y="109478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106256</xdr:rowOff>
    </xdr:from>
    <xdr:to>
      <xdr:col>15</xdr:col>
      <xdr:colOff>82550</xdr:colOff>
      <xdr:row>63</xdr:row>
      <xdr:rowOff>146473</xdr:rowOff>
    </xdr:to>
    <xdr:cxnSp macro="">
      <xdr:nvCxnSpPr>
        <xdr:cNvPr id="139" name="直線コネクタ 138"/>
        <xdr:cNvCxnSpPr/>
      </xdr:nvCxnSpPr>
      <xdr:spPr>
        <a:xfrm>
          <a:off x="2336800" y="1090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106256</xdr:rowOff>
    </xdr:to>
    <xdr:cxnSp macro="">
      <xdr:nvCxnSpPr>
        <xdr:cNvPr id="142" name="直線コネクタ 141"/>
        <xdr:cNvCxnSpPr/>
      </xdr:nvCxnSpPr>
      <xdr:spPr>
        <a:xfrm>
          <a:off x="1447800" y="1083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2" name="楕円 151"/>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3"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4" name="楕円 153"/>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5" name="テキスト ボックス 154"/>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6" name="楕円 155"/>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7" name="テキスト ボックス 156"/>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55456</xdr:rowOff>
    </xdr:from>
    <xdr:to>
      <xdr:col>11</xdr:col>
      <xdr:colOff>82550</xdr:colOff>
      <xdr:row>63</xdr:row>
      <xdr:rowOff>157056</xdr:rowOff>
    </xdr:to>
    <xdr:sp macro="" textlink="">
      <xdr:nvSpPr>
        <xdr:cNvPr id="158" name="楕円 157"/>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141833</xdr:rowOff>
    </xdr:from>
    <xdr:ext cx="762000" cy="259045"/>
    <xdr:sp macro="" textlink="">
      <xdr:nvSpPr>
        <xdr:cNvPr id="159" name="テキスト ボックス 158"/>
        <xdr:cNvSpPr txBox="1"/>
      </xdr:nvSpPr>
      <xdr:spPr>
        <a:xfrm>
          <a:off x="1955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60" name="楕円 159"/>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61" name="テキスト ボックス 160"/>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となり、類似団体、全国及び三重県平均を上回っている。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した要因は人件費及び物件費であり、ともに決算額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から減額となった</a:t>
          </a:r>
          <a:r>
            <a:rPr kumimoji="1" lang="ja-JP" altLang="ja-JP" sz="1100">
              <a:solidFill>
                <a:schemeClr val="dk1"/>
              </a:solidFill>
              <a:effectLst/>
              <a:latin typeface="+mn-lt"/>
              <a:ea typeface="+mn-ea"/>
              <a:cs typeface="+mn-cs"/>
            </a:rPr>
            <a:t>。今後は、人件費については、引き続き時間外手当の削減に努め、物件費については、委託内容や指定管理者制度の見直しを行うことで経費の削減を図る。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24623</xdr:rowOff>
    </xdr:from>
    <xdr:to>
      <xdr:col>23</xdr:col>
      <xdr:colOff>133350</xdr:colOff>
      <xdr:row>82</xdr:row>
      <xdr:rowOff>24702</xdr:rowOff>
    </xdr:to>
    <xdr:cxnSp macro="">
      <xdr:nvCxnSpPr>
        <xdr:cNvPr id="196" name="直線コネクタ 195"/>
        <xdr:cNvCxnSpPr/>
      </xdr:nvCxnSpPr>
      <xdr:spPr>
        <a:xfrm flipV="1">
          <a:off x="4114800" y="14083523"/>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7" name="人件費・物件費等の状況平均値テキスト"/>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2426</xdr:rowOff>
    </xdr:from>
    <xdr:to>
      <xdr:col>19</xdr:col>
      <xdr:colOff>133350</xdr:colOff>
      <xdr:row>82</xdr:row>
      <xdr:rowOff>24702</xdr:rowOff>
    </xdr:to>
    <xdr:cxnSp macro="">
      <xdr:nvCxnSpPr>
        <xdr:cNvPr id="199" name="直線コネクタ 198"/>
        <xdr:cNvCxnSpPr/>
      </xdr:nvCxnSpPr>
      <xdr:spPr>
        <a:xfrm>
          <a:off x="3225800" y="14061326"/>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1" name="テキスト ボックス 200"/>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162758</xdr:rowOff>
    </xdr:from>
    <xdr:to>
      <xdr:col>15</xdr:col>
      <xdr:colOff>82550</xdr:colOff>
      <xdr:row>82</xdr:row>
      <xdr:rowOff>2426</xdr:rowOff>
    </xdr:to>
    <xdr:cxnSp macro="">
      <xdr:nvCxnSpPr>
        <xdr:cNvPr id="202" name="直線コネクタ 201"/>
        <xdr:cNvCxnSpPr/>
      </xdr:nvCxnSpPr>
      <xdr:spPr>
        <a:xfrm>
          <a:off x="2336800" y="14050208"/>
          <a:ext cx="889000" cy="1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162758</xdr:rowOff>
    </xdr:from>
    <xdr:to>
      <xdr:col>11</xdr:col>
      <xdr:colOff>31750</xdr:colOff>
      <xdr:row>81</xdr:row>
      <xdr:rowOff>169239</xdr:rowOff>
    </xdr:to>
    <xdr:cxnSp macro="">
      <xdr:nvCxnSpPr>
        <xdr:cNvPr id="205" name="直線コネクタ 204"/>
        <xdr:cNvCxnSpPr/>
      </xdr:nvCxnSpPr>
      <xdr:spPr>
        <a:xfrm flipV="1">
          <a:off x="1447800" y="14050208"/>
          <a:ext cx="8890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7" name="テキスト ボックス 206"/>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09" name="テキスト ボックス 208"/>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145273</xdr:rowOff>
    </xdr:from>
    <xdr:to>
      <xdr:col>23</xdr:col>
      <xdr:colOff>184150</xdr:colOff>
      <xdr:row>82</xdr:row>
      <xdr:rowOff>75423</xdr:rowOff>
    </xdr:to>
    <xdr:sp macro="" textlink="">
      <xdr:nvSpPr>
        <xdr:cNvPr id="215" name="楕円 214"/>
        <xdr:cNvSpPr/>
      </xdr:nvSpPr>
      <xdr:spPr>
        <a:xfrm>
          <a:off x="4902200" y="1403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117350</xdr:rowOff>
    </xdr:from>
    <xdr:ext cx="762000" cy="259045"/>
    <xdr:sp macro="" textlink="">
      <xdr:nvSpPr>
        <xdr:cNvPr id="216" name="人件費・物件費等の状況該当値テキスト"/>
        <xdr:cNvSpPr txBox="1"/>
      </xdr:nvSpPr>
      <xdr:spPr>
        <a:xfrm>
          <a:off x="5041900" y="1400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145352</xdr:rowOff>
    </xdr:from>
    <xdr:to>
      <xdr:col>19</xdr:col>
      <xdr:colOff>184150</xdr:colOff>
      <xdr:row>82</xdr:row>
      <xdr:rowOff>75502</xdr:rowOff>
    </xdr:to>
    <xdr:sp macro="" textlink="">
      <xdr:nvSpPr>
        <xdr:cNvPr id="217" name="楕円 216"/>
        <xdr:cNvSpPr/>
      </xdr:nvSpPr>
      <xdr:spPr>
        <a:xfrm>
          <a:off x="4064000" y="140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60279</xdr:rowOff>
    </xdr:from>
    <xdr:ext cx="736600" cy="259045"/>
    <xdr:sp macro="" textlink="">
      <xdr:nvSpPr>
        <xdr:cNvPr id="218" name="テキスト ボックス 217"/>
        <xdr:cNvSpPr txBox="1"/>
      </xdr:nvSpPr>
      <xdr:spPr>
        <a:xfrm>
          <a:off x="3733800" y="14119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123076</xdr:rowOff>
    </xdr:from>
    <xdr:to>
      <xdr:col>15</xdr:col>
      <xdr:colOff>133350</xdr:colOff>
      <xdr:row>82</xdr:row>
      <xdr:rowOff>53226</xdr:rowOff>
    </xdr:to>
    <xdr:sp macro="" textlink="">
      <xdr:nvSpPr>
        <xdr:cNvPr id="219" name="楕円 218"/>
        <xdr:cNvSpPr/>
      </xdr:nvSpPr>
      <xdr:spPr>
        <a:xfrm>
          <a:off x="3175000" y="1401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38003</xdr:rowOff>
    </xdr:from>
    <xdr:ext cx="762000" cy="259045"/>
    <xdr:sp macro="" textlink="">
      <xdr:nvSpPr>
        <xdr:cNvPr id="220" name="テキスト ボックス 219"/>
        <xdr:cNvSpPr txBox="1"/>
      </xdr:nvSpPr>
      <xdr:spPr>
        <a:xfrm>
          <a:off x="2844800" y="1409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111958</xdr:rowOff>
    </xdr:from>
    <xdr:to>
      <xdr:col>11</xdr:col>
      <xdr:colOff>82550</xdr:colOff>
      <xdr:row>82</xdr:row>
      <xdr:rowOff>42108</xdr:rowOff>
    </xdr:to>
    <xdr:sp macro="" textlink="">
      <xdr:nvSpPr>
        <xdr:cNvPr id="221" name="楕円 220"/>
        <xdr:cNvSpPr/>
      </xdr:nvSpPr>
      <xdr:spPr>
        <a:xfrm>
          <a:off x="2286000" y="139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26885</xdr:rowOff>
    </xdr:from>
    <xdr:ext cx="762000" cy="259045"/>
    <xdr:sp macro="" textlink="">
      <xdr:nvSpPr>
        <xdr:cNvPr id="222" name="テキスト ボックス 221"/>
        <xdr:cNvSpPr txBox="1"/>
      </xdr:nvSpPr>
      <xdr:spPr>
        <a:xfrm>
          <a:off x="1955800" y="1408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118439</xdr:rowOff>
    </xdr:from>
    <xdr:to>
      <xdr:col>7</xdr:col>
      <xdr:colOff>31750</xdr:colOff>
      <xdr:row>82</xdr:row>
      <xdr:rowOff>48589</xdr:rowOff>
    </xdr:to>
    <xdr:sp macro="" textlink="">
      <xdr:nvSpPr>
        <xdr:cNvPr id="223" name="楕円 222"/>
        <xdr:cNvSpPr/>
      </xdr:nvSpPr>
      <xdr:spPr>
        <a:xfrm>
          <a:off x="1397000" y="140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33366</xdr:rowOff>
    </xdr:from>
    <xdr:ext cx="762000" cy="259045"/>
    <xdr:sp macro="" textlink="">
      <xdr:nvSpPr>
        <xdr:cNvPr id="224" name="テキスト ボックス 223"/>
        <xdr:cNvSpPr txBox="1"/>
      </xdr:nvSpPr>
      <xdr:spPr>
        <a:xfrm>
          <a:off x="1066800" y="1409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しており、類似団体の平均</a:t>
          </a:r>
          <a:r>
            <a:rPr kumimoji="1" lang="ja-JP" altLang="en-US" sz="1100">
              <a:solidFill>
                <a:schemeClr val="dk1"/>
              </a:solidFill>
              <a:effectLst/>
              <a:latin typeface="+mn-lt"/>
              <a:ea typeface="+mn-ea"/>
              <a:cs typeface="+mn-cs"/>
            </a:rPr>
            <a:t>を下回っている</a:t>
          </a:r>
          <a:r>
            <a:rPr kumimoji="1" lang="ja-JP" altLang="ja-JP" sz="1100">
              <a:solidFill>
                <a:schemeClr val="dk1"/>
              </a:solidFill>
              <a:effectLst/>
              <a:latin typeface="+mn-lt"/>
              <a:ea typeface="+mn-ea"/>
              <a:cs typeface="+mn-cs"/>
            </a:rPr>
            <a:t>。社会情勢の変化や国家公務員制度改革の動向も踏まえ、給与制度の適正化を進め、人件費の削減に努める。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2116</xdr:rowOff>
    </xdr:to>
    <xdr:cxnSp macro="">
      <xdr:nvCxnSpPr>
        <xdr:cNvPr id="258" name="直線コネクタ 257"/>
        <xdr:cNvCxnSpPr/>
      </xdr:nvCxnSpPr>
      <xdr:spPr>
        <a:xfrm flipV="1">
          <a:off x="16179800" y="143234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81438</xdr:rowOff>
    </xdr:from>
    <xdr:ext cx="762000" cy="259045"/>
    <xdr:sp macro="" textlink="">
      <xdr:nvSpPr>
        <xdr:cNvPr id="259" name="給与水準   （国との比較）平均値テキスト"/>
        <xdr:cNvSpPr txBox="1"/>
      </xdr:nvSpPr>
      <xdr:spPr>
        <a:xfrm>
          <a:off x="17106900" y="14311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2116</xdr:rowOff>
    </xdr:to>
    <xdr:cxnSp macro="">
      <xdr:nvCxnSpPr>
        <xdr:cNvPr id="261" name="直線コネクタ 260"/>
        <xdr:cNvCxnSpPr/>
      </xdr:nvCxnSpPr>
      <xdr:spPr>
        <a:xfrm>
          <a:off x="15290800" y="143905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160161</xdr:rowOff>
    </xdr:to>
    <xdr:cxnSp macro="">
      <xdr:nvCxnSpPr>
        <xdr:cNvPr id="264" name="直線コネクタ 263"/>
        <xdr:cNvCxnSpPr/>
      </xdr:nvCxnSpPr>
      <xdr:spPr>
        <a:xfrm>
          <a:off x="14401800" y="1433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106539</xdr:rowOff>
    </xdr:to>
    <xdr:cxnSp macro="">
      <xdr:nvCxnSpPr>
        <xdr:cNvPr id="267" name="直線コネクタ 266"/>
        <xdr:cNvCxnSpPr/>
      </xdr:nvCxnSpPr>
      <xdr:spPr>
        <a:xfrm>
          <a:off x="13512800" y="1433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7" name="楕円 276"/>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8"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9" name="楕円 278"/>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80" name="テキスト ボックス 279"/>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1" name="楕円 280"/>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82" name="テキスト ボックス 281"/>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3" name="楕円 282"/>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4" name="テキスト ボックス 283"/>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85" name="楕円 284"/>
        <xdr:cNvSpPr/>
      </xdr:nvSpPr>
      <xdr:spPr>
        <a:xfrm>
          <a:off x="13462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86" name="テキスト ボックス 285"/>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減少しているが</a:t>
          </a:r>
          <a:r>
            <a:rPr kumimoji="1" lang="ja-JP" altLang="ja-JP" sz="1100">
              <a:solidFill>
                <a:schemeClr val="dk1"/>
              </a:solidFill>
              <a:effectLst/>
              <a:latin typeface="+mn-lt"/>
              <a:ea typeface="+mn-ea"/>
              <a:cs typeface="+mn-cs"/>
            </a:rPr>
            <a:t>、全国及び三重県平均を上回っている。定員適正化計画による新規採用職員の抑制により、職員数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削減されて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、少子高齢化による人口減少も</a:t>
          </a:r>
          <a:r>
            <a:rPr kumimoji="1" lang="ja-JP" altLang="en-US" sz="1100">
              <a:solidFill>
                <a:schemeClr val="dk1"/>
              </a:solidFill>
              <a:effectLst/>
              <a:latin typeface="+mn-lt"/>
              <a:ea typeface="+mn-ea"/>
              <a:cs typeface="+mn-cs"/>
            </a:rPr>
            <a:t>あるが</a:t>
          </a:r>
          <a:r>
            <a:rPr kumimoji="1" lang="ja-JP" altLang="ja-JP" sz="1100">
              <a:solidFill>
                <a:schemeClr val="dk1"/>
              </a:solidFill>
              <a:effectLst/>
              <a:latin typeface="+mn-lt"/>
              <a:ea typeface="+mn-ea"/>
              <a:cs typeface="+mn-cs"/>
            </a:rPr>
            <a:t>、結果として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につながっている。現在の組織機構では、これ以上の職員数の削減は難しくなっているため、組織機構の見直しを含めた更なる定員適正化が必要となっている。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74464</xdr:rowOff>
    </xdr:from>
    <xdr:to>
      <xdr:col>81</xdr:col>
      <xdr:colOff>44450</xdr:colOff>
      <xdr:row>60</xdr:row>
      <xdr:rowOff>84920</xdr:rowOff>
    </xdr:to>
    <xdr:cxnSp macro="">
      <xdr:nvCxnSpPr>
        <xdr:cNvPr id="320" name="直線コネクタ 319"/>
        <xdr:cNvCxnSpPr/>
      </xdr:nvCxnSpPr>
      <xdr:spPr>
        <a:xfrm flipV="1">
          <a:off x="16179800" y="10361464"/>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59241</xdr:rowOff>
    </xdr:from>
    <xdr:ext cx="762000" cy="259045"/>
    <xdr:sp macro="" textlink="">
      <xdr:nvSpPr>
        <xdr:cNvPr id="321" name="定員管理の状況平均値テキスト"/>
        <xdr:cNvSpPr txBox="1"/>
      </xdr:nvSpPr>
      <xdr:spPr>
        <a:xfrm>
          <a:off x="17106900" y="10346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80497</xdr:rowOff>
    </xdr:from>
    <xdr:to>
      <xdr:col>77</xdr:col>
      <xdr:colOff>44450</xdr:colOff>
      <xdr:row>60</xdr:row>
      <xdr:rowOff>84920</xdr:rowOff>
    </xdr:to>
    <xdr:cxnSp macro="">
      <xdr:nvCxnSpPr>
        <xdr:cNvPr id="323" name="直線コネクタ 322"/>
        <xdr:cNvCxnSpPr/>
      </xdr:nvCxnSpPr>
      <xdr:spPr>
        <a:xfrm>
          <a:off x="15290800" y="10367497"/>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5" name="テキスト ボックス 324"/>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68030</xdr:rowOff>
    </xdr:from>
    <xdr:to>
      <xdr:col>72</xdr:col>
      <xdr:colOff>203200</xdr:colOff>
      <xdr:row>60</xdr:row>
      <xdr:rowOff>80497</xdr:rowOff>
    </xdr:to>
    <xdr:cxnSp macro="">
      <xdr:nvCxnSpPr>
        <xdr:cNvPr id="326" name="直線コネクタ 325"/>
        <xdr:cNvCxnSpPr/>
      </xdr:nvCxnSpPr>
      <xdr:spPr>
        <a:xfrm>
          <a:off x="14401800" y="10355030"/>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28" name="テキスト ボックス 327"/>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61193</xdr:rowOff>
    </xdr:from>
    <xdr:to>
      <xdr:col>68</xdr:col>
      <xdr:colOff>152400</xdr:colOff>
      <xdr:row>60</xdr:row>
      <xdr:rowOff>68030</xdr:rowOff>
    </xdr:to>
    <xdr:cxnSp macro="">
      <xdr:nvCxnSpPr>
        <xdr:cNvPr id="329" name="直線コネクタ 328"/>
        <xdr:cNvCxnSpPr/>
      </xdr:nvCxnSpPr>
      <xdr:spPr>
        <a:xfrm>
          <a:off x="13512800" y="10348193"/>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3" name="テキスト ボックス 332"/>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23664</xdr:rowOff>
    </xdr:from>
    <xdr:to>
      <xdr:col>81</xdr:col>
      <xdr:colOff>95250</xdr:colOff>
      <xdr:row>60</xdr:row>
      <xdr:rowOff>125264</xdr:rowOff>
    </xdr:to>
    <xdr:sp macro="" textlink="">
      <xdr:nvSpPr>
        <xdr:cNvPr id="339" name="楕円 338"/>
        <xdr:cNvSpPr/>
      </xdr:nvSpPr>
      <xdr:spPr>
        <a:xfrm>
          <a:off x="16967200" y="103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116391</xdr:rowOff>
    </xdr:from>
    <xdr:ext cx="762000" cy="259045"/>
    <xdr:sp macro="" textlink="">
      <xdr:nvSpPr>
        <xdr:cNvPr id="340" name="定員管理の状況該当値テキスト"/>
        <xdr:cNvSpPr txBox="1"/>
      </xdr:nvSpPr>
      <xdr:spPr>
        <a:xfrm>
          <a:off x="17106900" y="1023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34120</xdr:rowOff>
    </xdr:from>
    <xdr:to>
      <xdr:col>77</xdr:col>
      <xdr:colOff>95250</xdr:colOff>
      <xdr:row>60</xdr:row>
      <xdr:rowOff>135720</xdr:rowOff>
    </xdr:to>
    <xdr:sp macro="" textlink="">
      <xdr:nvSpPr>
        <xdr:cNvPr id="341" name="楕円 340"/>
        <xdr:cNvSpPr/>
      </xdr:nvSpPr>
      <xdr:spPr>
        <a:xfrm>
          <a:off x="16129000" y="103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120497</xdr:rowOff>
    </xdr:from>
    <xdr:ext cx="736600" cy="259045"/>
    <xdr:sp macro="" textlink="">
      <xdr:nvSpPr>
        <xdr:cNvPr id="342" name="テキスト ボックス 341"/>
        <xdr:cNvSpPr txBox="1"/>
      </xdr:nvSpPr>
      <xdr:spPr>
        <a:xfrm>
          <a:off x="15798800" y="10407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29697</xdr:rowOff>
    </xdr:from>
    <xdr:to>
      <xdr:col>73</xdr:col>
      <xdr:colOff>44450</xdr:colOff>
      <xdr:row>60</xdr:row>
      <xdr:rowOff>131297</xdr:rowOff>
    </xdr:to>
    <xdr:sp macro="" textlink="">
      <xdr:nvSpPr>
        <xdr:cNvPr id="343" name="楕円 342"/>
        <xdr:cNvSpPr/>
      </xdr:nvSpPr>
      <xdr:spPr>
        <a:xfrm>
          <a:off x="15240000" y="103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116074</xdr:rowOff>
    </xdr:from>
    <xdr:ext cx="762000" cy="259045"/>
    <xdr:sp macro="" textlink="">
      <xdr:nvSpPr>
        <xdr:cNvPr id="344" name="テキスト ボックス 343"/>
        <xdr:cNvSpPr txBox="1"/>
      </xdr:nvSpPr>
      <xdr:spPr>
        <a:xfrm>
          <a:off x="14909800" y="10403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17230</xdr:rowOff>
    </xdr:from>
    <xdr:to>
      <xdr:col>68</xdr:col>
      <xdr:colOff>203200</xdr:colOff>
      <xdr:row>60</xdr:row>
      <xdr:rowOff>118830</xdr:rowOff>
    </xdr:to>
    <xdr:sp macro="" textlink="">
      <xdr:nvSpPr>
        <xdr:cNvPr id="345" name="楕円 344"/>
        <xdr:cNvSpPr/>
      </xdr:nvSpPr>
      <xdr:spPr>
        <a:xfrm>
          <a:off x="14351000" y="103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129007</xdr:rowOff>
    </xdr:from>
    <xdr:ext cx="762000" cy="259045"/>
    <xdr:sp macro="" textlink="">
      <xdr:nvSpPr>
        <xdr:cNvPr id="346" name="テキスト ボックス 345"/>
        <xdr:cNvSpPr txBox="1"/>
      </xdr:nvSpPr>
      <xdr:spPr>
        <a:xfrm>
          <a:off x="14020800" y="10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10393</xdr:rowOff>
    </xdr:from>
    <xdr:to>
      <xdr:col>64</xdr:col>
      <xdr:colOff>152400</xdr:colOff>
      <xdr:row>60</xdr:row>
      <xdr:rowOff>111993</xdr:rowOff>
    </xdr:to>
    <xdr:sp macro="" textlink="">
      <xdr:nvSpPr>
        <xdr:cNvPr id="347" name="楕円 346"/>
        <xdr:cNvSpPr/>
      </xdr:nvSpPr>
      <xdr:spPr>
        <a:xfrm>
          <a:off x="13462000" y="102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96770</xdr:rowOff>
    </xdr:from>
    <xdr:ext cx="762000" cy="259045"/>
    <xdr:sp macro="" textlink="">
      <xdr:nvSpPr>
        <xdr:cNvPr id="348" name="テキスト ボックス 347"/>
        <xdr:cNvSpPr txBox="1"/>
      </xdr:nvSpPr>
      <xdr:spPr>
        <a:xfrm>
          <a:off x="13131800" y="1038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が悪化しており</a:t>
          </a:r>
          <a:r>
            <a:rPr kumimoji="1" lang="ja-JP" altLang="ja-JP" sz="1100">
              <a:solidFill>
                <a:schemeClr val="dk1"/>
              </a:solidFill>
              <a:effectLst/>
              <a:latin typeface="+mn-lt"/>
              <a:ea typeface="+mn-ea"/>
              <a:cs typeface="+mn-cs"/>
            </a:rPr>
            <a:t>、依然として類似団体、全国及び三重県平均を上回っている。近年の耐震整備事業等により地方債を発行し、今後その元金償還が開始されることから、公債費は増加する見込みである。今後も事業内容の精査等を行い後年度負担を減らす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43</xdr:row>
      <xdr:rowOff>8382</xdr:rowOff>
    </xdr:to>
    <xdr:cxnSp macro="">
      <xdr:nvCxnSpPr>
        <xdr:cNvPr id="380" name="直線コネクタ 379"/>
        <xdr:cNvCxnSpPr/>
      </xdr:nvCxnSpPr>
      <xdr:spPr>
        <a:xfrm>
          <a:off x="16179800" y="73421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42</xdr:row>
      <xdr:rowOff>141224</xdr:rowOff>
    </xdr:to>
    <xdr:cxnSp macro="">
      <xdr:nvCxnSpPr>
        <xdr:cNvPr id="383" name="直線コネクタ 382"/>
        <xdr:cNvCxnSpPr/>
      </xdr:nvCxnSpPr>
      <xdr:spPr>
        <a:xfrm>
          <a:off x="15290800" y="734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37338</xdr:rowOff>
    </xdr:to>
    <xdr:cxnSp macro="">
      <xdr:nvCxnSpPr>
        <xdr:cNvPr id="386" name="直線コネクタ 385"/>
        <xdr:cNvCxnSpPr/>
      </xdr:nvCxnSpPr>
      <xdr:spPr>
        <a:xfrm flipV="1">
          <a:off x="14401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43</xdr:row>
      <xdr:rowOff>104902</xdr:rowOff>
    </xdr:to>
    <xdr:cxnSp macro="">
      <xdr:nvCxnSpPr>
        <xdr:cNvPr id="389" name="直線コネクタ 388"/>
        <xdr:cNvCxnSpPr/>
      </xdr:nvCxnSpPr>
      <xdr:spPr>
        <a:xfrm flipV="1">
          <a:off x="13512800" y="74096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399" name="楕円 398"/>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400"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1" name="楕円 400"/>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2" name="テキスト ボックス 401"/>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3" name="楕円 402"/>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4" name="テキスト ボックス 403"/>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157988</xdr:rowOff>
    </xdr:from>
    <xdr:to>
      <xdr:col>68</xdr:col>
      <xdr:colOff>203200</xdr:colOff>
      <xdr:row>43</xdr:row>
      <xdr:rowOff>88138</xdr:rowOff>
    </xdr:to>
    <xdr:sp macro="" textlink="">
      <xdr:nvSpPr>
        <xdr:cNvPr id="405" name="楕円 404"/>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72915</xdr:rowOff>
    </xdr:from>
    <xdr:ext cx="762000" cy="259045"/>
    <xdr:sp macro="" textlink="">
      <xdr:nvSpPr>
        <xdr:cNvPr id="406" name="テキスト ボックス 405"/>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7" name="楕円 406"/>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08" name="テキスト ボックス 407"/>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依然として類似団体、全国及び三重県平均を上回ってはいるものの、前年度に比べ</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ポイントの改善となっている。主な要因としては、地方債現在高が減少したことによるものである。地方債現在高については、耐震整備事業がおおむね完了したことにより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年度は減少したが、今後も事業内容の精査等を行い過度な将来負担が発生しないよう努める。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68650</xdr:rowOff>
    </xdr:from>
    <xdr:to>
      <xdr:col>81</xdr:col>
      <xdr:colOff>44450</xdr:colOff>
      <xdr:row>17</xdr:row>
      <xdr:rowOff>115570</xdr:rowOff>
    </xdr:to>
    <xdr:cxnSp macro="">
      <xdr:nvCxnSpPr>
        <xdr:cNvPr id="442" name="直線コネクタ 441"/>
        <xdr:cNvCxnSpPr/>
      </xdr:nvCxnSpPr>
      <xdr:spPr>
        <a:xfrm flipV="1">
          <a:off x="16179800" y="2983300"/>
          <a:ext cx="8382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111989</xdr:rowOff>
    </xdr:from>
    <xdr:ext cx="762000" cy="259045"/>
    <xdr:sp macro="" textlink="">
      <xdr:nvSpPr>
        <xdr:cNvPr id="443" name="将来負担の状況平均値テキスト"/>
        <xdr:cNvSpPr txBox="1"/>
      </xdr:nvSpPr>
      <xdr:spPr>
        <a:xfrm>
          <a:off x="17106900" y="268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115570</xdr:rowOff>
    </xdr:from>
    <xdr:to>
      <xdr:col>77</xdr:col>
      <xdr:colOff>44450</xdr:colOff>
      <xdr:row>18</xdr:row>
      <xdr:rowOff>41981</xdr:rowOff>
    </xdr:to>
    <xdr:cxnSp macro="">
      <xdr:nvCxnSpPr>
        <xdr:cNvPr id="445" name="直線コネクタ 444"/>
        <xdr:cNvCxnSpPr/>
      </xdr:nvCxnSpPr>
      <xdr:spPr>
        <a:xfrm flipV="1">
          <a:off x="15290800" y="3030220"/>
          <a:ext cx="889000" cy="9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25064</xdr:rowOff>
    </xdr:from>
    <xdr:ext cx="736600" cy="259045"/>
    <xdr:sp macro="" textlink="">
      <xdr:nvSpPr>
        <xdr:cNvPr id="447" name="テキスト ボックス 446"/>
        <xdr:cNvSpPr txBox="1"/>
      </xdr:nvSpPr>
      <xdr:spPr>
        <a:xfrm>
          <a:off x="15798800" y="259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41981</xdr:rowOff>
    </xdr:from>
    <xdr:to>
      <xdr:col>72</xdr:col>
      <xdr:colOff>203200</xdr:colOff>
      <xdr:row>18</xdr:row>
      <xdr:rowOff>62089</xdr:rowOff>
    </xdr:to>
    <xdr:cxnSp macro="">
      <xdr:nvCxnSpPr>
        <xdr:cNvPr id="448" name="直線コネクタ 447"/>
        <xdr:cNvCxnSpPr/>
      </xdr:nvCxnSpPr>
      <xdr:spPr>
        <a:xfrm flipV="1">
          <a:off x="14401800" y="312808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22383</xdr:rowOff>
    </xdr:from>
    <xdr:ext cx="762000" cy="259045"/>
    <xdr:sp macro="" textlink="">
      <xdr:nvSpPr>
        <xdr:cNvPr id="450" name="テキスト ボックス 449"/>
        <xdr:cNvSpPr txBox="1"/>
      </xdr:nvSpPr>
      <xdr:spPr>
        <a:xfrm>
          <a:off x="14909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62089</xdr:rowOff>
    </xdr:from>
    <xdr:to>
      <xdr:col>68</xdr:col>
      <xdr:colOff>152400</xdr:colOff>
      <xdr:row>18</xdr:row>
      <xdr:rowOff>155928</xdr:rowOff>
    </xdr:to>
    <xdr:cxnSp macro="">
      <xdr:nvCxnSpPr>
        <xdr:cNvPr id="451" name="直線コネクタ 450"/>
        <xdr:cNvCxnSpPr/>
      </xdr:nvCxnSpPr>
      <xdr:spPr>
        <a:xfrm flipV="1">
          <a:off x="13512800" y="314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7637</xdr:rowOff>
    </xdr:from>
    <xdr:ext cx="762000" cy="259045"/>
    <xdr:sp macro="" textlink="">
      <xdr:nvSpPr>
        <xdr:cNvPr id="453" name="テキスト ボックス 452"/>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132997</xdr:rowOff>
    </xdr:from>
    <xdr:to>
      <xdr:col>64</xdr:col>
      <xdr:colOff>152400</xdr:colOff>
      <xdr:row>17</xdr:row>
      <xdr:rowOff>63147</xdr:rowOff>
    </xdr:to>
    <xdr:sp macro="" textlink="">
      <xdr:nvSpPr>
        <xdr:cNvPr id="454" name="フローチャート: 判断 453"/>
        <xdr:cNvSpPr/>
      </xdr:nvSpPr>
      <xdr:spPr>
        <a:xfrm>
          <a:off x="13462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73324</xdr:rowOff>
    </xdr:from>
    <xdr:ext cx="762000" cy="259045"/>
    <xdr:sp macro="" textlink="">
      <xdr:nvSpPr>
        <xdr:cNvPr id="455" name="テキスト ボックス 454"/>
        <xdr:cNvSpPr txBox="1"/>
      </xdr:nvSpPr>
      <xdr:spPr>
        <a:xfrm>
          <a:off x="13131800" y="264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17850</xdr:rowOff>
    </xdr:from>
    <xdr:to>
      <xdr:col>81</xdr:col>
      <xdr:colOff>95250</xdr:colOff>
      <xdr:row>17</xdr:row>
      <xdr:rowOff>119450</xdr:rowOff>
    </xdr:to>
    <xdr:sp macro="" textlink="">
      <xdr:nvSpPr>
        <xdr:cNvPr id="461" name="楕円 460"/>
        <xdr:cNvSpPr/>
      </xdr:nvSpPr>
      <xdr:spPr>
        <a:xfrm>
          <a:off x="169672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161377</xdr:rowOff>
    </xdr:from>
    <xdr:ext cx="762000" cy="259045"/>
    <xdr:sp macro="" textlink="">
      <xdr:nvSpPr>
        <xdr:cNvPr id="462" name="将来負担の状況該当値テキスト"/>
        <xdr:cNvSpPr txBox="1"/>
      </xdr:nvSpPr>
      <xdr:spPr>
        <a:xfrm>
          <a:off x="17106900" y="29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64770</xdr:rowOff>
    </xdr:from>
    <xdr:to>
      <xdr:col>77</xdr:col>
      <xdr:colOff>95250</xdr:colOff>
      <xdr:row>17</xdr:row>
      <xdr:rowOff>166370</xdr:rowOff>
    </xdr:to>
    <xdr:sp macro="" textlink="">
      <xdr:nvSpPr>
        <xdr:cNvPr id="463" name="楕円 462"/>
        <xdr:cNvSpPr/>
      </xdr:nvSpPr>
      <xdr:spPr>
        <a:xfrm>
          <a:off x="16129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151147</xdr:rowOff>
    </xdr:from>
    <xdr:ext cx="736600" cy="259045"/>
    <xdr:sp macro="" textlink="">
      <xdr:nvSpPr>
        <xdr:cNvPr id="464" name="テキスト ボックス 463"/>
        <xdr:cNvSpPr txBox="1"/>
      </xdr:nvSpPr>
      <xdr:spPr>
        <a:xfrm>
          <a:off x="15798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162631</xdr:rowOff>
    </xdr:from>
    <xdr:to>
      <xdr:col>73</xdr:col>
      <xdr:colOff>44450</xdr:colOff>
      <xdr:row>18</xdr:row>
      <xdr:rowOff>92781</xdr:rowOff>
    </xdr:to>
    <xdr:sp macro="" textlink="">
      <xdr:nvSpPr>
        <xdr:cNvPr id="465" name="楕円 464"/>
        <xdr:cNvSpPr/>
      </xdr:nvSpPr>
      <xdr:spPr>
        <a:xfrm>
          <a:off x="15240000" y="30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77558</xdr:rowOff>
    </xdr:from>
    <xdr:ext cx="762000" cy="259045"/>
    <xdr:sp macro="" textlink="">
      <xdr:nvSpPr>
        <xdr:cNvPr id="466" name="テキスト ボックス 465"/>
        <xdr:cNvSpPr txBox="1"/>
      </xdr:nvSpPr>
      <xdr:spPr>
        <a:xfrm>
          <a:off x="14909800" y="316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11289</xdr:rowOff>
    </xdr:from>
    <xdr:to>
      <xdr:col>68</xdr:col>
      <xdr:colOff>203200</xdr:colOff>
      <xdr:row>18</xdr:row>
      <xdr:rowOff>112889</xdr:rowOff>
    </xdr:to>
    <xdr:sp macro="" textlink="">
      <xdr:nvSpPr>
        <xdr:cNvPr id="467" name="楕円 466"/>
        <xdr:cNvSpPr/>
      </xdr:nvSpPr>
      <xdr:spPr>
        <a:xfrm>
          <a:off x="14351000" y="3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97666</xdr:rowOff>
    </xdr:from>
    <xdr:ext cx="762000" cy="259045"/>
    <xdr:sp macro="" textlink="">
      <xdr:nvSpPr>
        <xdr:cNvPr id="468" name="テキスト ボックス 467"/>
        <xdr:cNvSpPr txBox="1"/>
      </xdr:nvSpPr>
      <xdr:spPr>
        <a:xfrm>
          <a:off x="14020800" y="318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105128</xdr:rowOff>
    </xdr:from>
    <xdr:to>
      <xdr:col>64</xdr:col>
      <xdr:colOff>152400</xdr:colOff>
      <xdr:row>19</xdr:row>
      <xdr:rowOff>35278</xdr:rowOff>
    </xdr:to>
    <xdr:sp macro="" textlink="">
      <xdr:nvSpPr>
        <xdr:cNvPr id="469" name="楕円 468"/>
        <xdr:cNvSpPr/>
      </xdr:nvSpPr>
      <xdr:spPr>
        <a:xfrm>
          <a:off x="13462000" y="31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20055</xdr:rowOff>
    </xdr:from>
    <xdr:ext cx="762000" cy="259045"/>
    <xdr:sp macro="" textlink="">
      <xdr:nvSpPr>
        <xdr:cNvPr id="470" name="テキスト ボックス 469"/>
        <xdr:cNvSpPr txBox="1"/>
      </xdr:nvSpPr>
      <xdr:spPr>
        <a:xfrm>
          <a:off x="13131800" y="327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17,576
17,386
192.71
10,410,136
10,216,960
192,441
5,925,282
9,964,442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全国及び三重県平均を下回っている。定員適正化計画による新規採用の抑制や時間外勤務の削減により、数値は改善してきているものの、これ以上の職員削減が難しくなってきており、組織機構の見直しを含めた定員の適正化を図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34</xdr:row>
      <xdr:rowOff>5080</xdr:rowOff>
    </xdr:to>
    <xdr:cxnSp macro="">
      <xdr:nvCxnSpPr>
        <xdr:cNvPr id="66" name="直線コネクタ 65"/>
        <xdr:cNvCxnSpPr/>
      </xdr:nvCxnSpPr>
      <xdr:spPr>
        <a:xfrm flipV="1">
          <a:off x="3987800" y="582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5080</xdr:rowOff>
    </xdr:to>
    <xdr:cxnSp macro="">
      <xdr:nvCxnSpPr>
        <xdr:cNvPr id="69" name="直線コネクタ 68"/>
        <xdr:cNvCxnSpPr/>
      </xdr:nvCxnSpPr>
      <xdr:spPr>
        <a:xfrm>
          <a:off x="3098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35560</xdr:rowOff>
    </xdr:to>
    <xdr:cxnSp macro="">
      <xdr:nvCxnSpPr>
        <xdr:cNvPr id="72" name="直線コネクタ 71"/>
        <xdr:cNvCxnSpPr/>
      </xdr:nvCxnSpPr>
      <xdr:spPr>
        <a:xfrm flipV="1">
          <a:off x="2209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119380</xdr:rowOff>
    </xdr:to>
    <xdr:cxnSp macro="">
      <xdr:nvCxnSpPr>
        <xdr:cNvPr id="75" name="直線コネクタ 74"/>
        <xdr:cNvCxnSpPr/>
      </xdr:nvCxnSpPr>
      <xdr:spPr>
        <a:xfrm flipV="1">
          <a:off x="1320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79" name="テキスト ボックス 78"/>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762000" cy="259045"/>
    <xdr:sp macro="" textlink="">
      <xdr:nvSpPr>
        <xdr:cNvPr id="86" name="人件費該当値テキスト"/>
        <xdr:cNvSpPr txBox="1"/>
      </xdr:nvSpPr>
      <xdr:spPr>
        <a:xfrm>
          <a:off x="49149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154957</xdr:rowOff>
    </xdr:from>
    <xdr:ext cx="762000" cy="259045"/>
    <xdr:sp macro="" textlink="">
      <xdr:nvSpPr>
        <xdr:cNvPr id="94" name="テキスト ボックス 93"/>
        <xdr:cNvSpPr txBox="1"/>
      </xdr:nvSpPr>
      <xdr:spPr>
        <a:xfrm>
          <a:off x="939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ポイント減少し、三重県平均を</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ポイント下回っているものの、類似団体及び全国平均を上回っている。</a:t>
          </a:r>
          <a:r>
            <a:rPr kumimoji="1" lang="ja-JP" altLang="en-US" sz="1100">
              <a:solidFill>
                <a:schemeClr val="dk1"/>
              </a:solidFill>
              <a:effectLst/>
              <a:latin typeface="+mn-lt"/>
              <a:ea typeface="+mn-ea"/>
              <a:cs typeface="+mn-cs"/>
            </a:rPr>
            <a:t>減少の</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指定管理の見直しによる指定管理料の減少や内容精査による施設管理委託料の減少</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。類似団体及び全国平均を上回っていることを踏まえ、引き続き</a:t>
          </a:r>
          <a:r>
            <a:rPr kumimoji="1" lang="ja-JP" altLang="ja-JP" sz="1100">
              <a:solidFill>
                <a:schemeClr val="dk1"/>
              </a:solidFill>
              <a:effectLst/>
              <a:latin typeface="+mn-lt"/>
              <a:ea typeface="+mn-ea"/>
              <a:cs typeface="+mn-cs"/>
            </a:rPr>
            <a:t>指定管理や委託内容の見直し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図</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107950</xdr:rowOff>
    </xdr:to>
    <xdr:cxnSp macro="">
      <xdr:nvCxnSpPr>
        <xdr:cNvPr id="127" name="直線コネクタ 126"/>
        <xdr:cNvCxnSpPr/>
      </xdr:nvCxnSpPr>
      <xdr:spPr>
        <a:xfrm flipV="1">
          <a:off x="15671800" y="2992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8"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130810</xdr:rowOff>
    </xdr:to>
    <xdr:cxnSp macro="">
      <xdr:nvCxnSpPr>
        <xdr:cNvPr id="130" name="直線コネクタ 129"/>
        <xdr:cNvCxnSpPr/>
      </xdr:nvCxnSpPr>
      <xdr:spPr>
        <a:xfrm flipV="1">
          <a:off x="14782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2" name="テキスト ボックス 131"/>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17</xdr:row>
      <xdr:rowOff>146050</xdr:rowOff>
    </xdr:to>
    <xdr:cxnSp macro="">
      <xdr:nvCxnSpPr>
        <xdr:cNvPr id="133" name="直線コネクタ 132"/>
        <xdr:cNvCxnSpPr/>
      </xdr:nvCxnSpPr>
      <xdr:spPr>
        <a:xfrm flipV="1">
          <a:off x="13893800" y="304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146050</xdr:rowOff>
    </xdr:to>
    <xdr:cxnSp macro="">
      <xdr:nvCxnSpPr>
        <xdr:cNvPr id="136" name="直線コネクタ 135"/>
        <xdr:cNvCxnSpPr/>
      </xdr:nvCxnSpPr>
      <xdr:spPr>
        <a:xfrm>
          <a:off x="13004800" y="303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6" name="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7"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48" name="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、類似団体、全国及び三重県平均を下回る状況が続いている。主な要因としては、</a:t>
          </a:r>
          <a:r>
            <a:rPr kumimoji="1" lang="ja-JP" altLang="en-US" sz="1100">
              <a:solidFill>
                <a:schemeClr val="dk1"/>
              </a:solidFill>
              <a:effectLst/>
              <a:latin typeface="+mn-lt"/>
              <a:ea typeface="+mn-ea"/>
              <a:cs typeface="+mn-cs"/>
            </a:rPr>
            <a:t>保育所運営費</a:t>
          </a:r>
          <a:r>
            <a:rPr kumimoji="1" lang="ja-JP" altLang="ja-JP" sz="1100">
              <a:solidFill>
                <a:schemeClr val="dk1"/>
              </a:solidFill>
              <a:effectLst/>
              <a:latin typeface="+mn-lt"/>
              <a:ea typeface="+mn-ea"/>
              <a:cs typeface="+mn-cs"/>
            </a:rPr>
            <a:t>の減少等が挙げられる。社会保障経費については、社会情勢の影響や制度改正の影響が大きく削減は難しいが、適正な執行による財政負担の軽減を図るよう努める。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83566</xdr:rowOff>
    </xdr:to>
    <xdr:cxnSp macro="">
      <xdr:nvCxnSpPr>
        <xdr:cNvPr id="186" name="直線コネクタ 185"/>
        <xdr:cNvCxnSpPr/>
      </xdr:nvCxnSpPr>
      <xdr:spPr>
        <a:xfrm flipV="1">
          <a:off x="3987800" y="9495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43705</xdr:rowOff>
    </xdr:from>
    <xdr:ext cx="762000" cy="259045"/>
    <xdr:sp macro="" textlink="">
      <xdr:nvSpPr>
        <xdr:cNvPr id="187" name="扶助費平均値テキスト"/>
        <xdr:cNvSpPr txBox="1"/>
      </xdr:nvSpPr>
      <xdr:spPr>
        <a:xfrm>
          <a:off x="4914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83566</xdr:rowOff>
    </xdr:to>
    <xdr:cxnSp macro="">
      <xdr:nvCxnSpPr>
        <xdr:cNvPr id="189" name="直線コネクタ 188"/>
        <xdr:cNvCxnSpPr/>
      </xdr:nvCxnSpPr>
      <xdr:spPr>
        <a:xfrm>
          <a:off x="3098800" y="9476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1" name="テキスト ボックス 190"/>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56134</xdr:rowOff>
    </xdr:to>
    <xdr:cxnSp macro="">
      <xdr:nvCxnSpPr>
        <xdr:cNvPr id="192" name="直線コネクタ 191"/>
        <xdr:cNvCxnSpPr/>
      </xdr:nvCxnSpPr>
      <xdr:spPr>
        <a:xfrm flipV="1">
          <a:off x="2209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75709</xdr:rowOff>
    </xdr:from>
    <xdr:ext cx="762000" cy="259045"/>
    <xdr:sp macro="" textlink="">
      <xdr:nvSpPr>
        <xdr:cNvPr id="194" name="テキスト ボックス 193"/>
        <xdr:cNvSpPr txBox="1"/>
      </xdr:nvSpPr>
      <xdr:spPr>
        <a:xfrm>
          <a:off x="2717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56134</xdr:rowOff>
    </xdr:to>
    <xdr:cxnSp macro="">
      <xdr:nvCxnSpPr>
        <xdr:cNvPr id="195" name="直線コネクタ 194"/>
        <xdr:cNvCxnSpPr/>
      </xdr:nvCxnSpPr>
      <xdr:spPr>
        <a:xfrm>
          <a:off x="1320800" y="9431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66565</xdr:rowOff>
    </xdr:from>
    <xdr:ext cx="762000" cy="259045"/>
    <xdr:sp macro="" textlink="">
      <xdr:nvSpPr>
        <xdr:cNvPr id="197" name="テキスト ボックス 196"/>
        <xdr:cNvSpPr txBox="1"/>
      </xdr:nvSpPr>
      <xdr:spPr>
        <a:xfrm>
          <a:off x="1828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199" name="テキスト ボックス 198"/>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5" name="楕円 204"/>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6" name="扶助費該当値テキスト"/>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32766</xdr:rowOff>
    </xdr:from>
    <xdr:to>
      <xdr:col>20</xdr:col>
      <xdr:colOff>38100</xdr:colOff>
      <xdr:row>55</xdr:row>
      <xdr:rowOff>134366</xdr:rowOff>
    </xdr:to>
    <xdr:sp macro="" textlink="">
      <xdr:nvSpPr>
        <xdr:cNvPr id="207" name="楕円 206"/>
        <xdr:cNvSpPr/>
      </xdr:nvSpPr>
      <xdr:spPr>
        <a:xfrm>
          <a:off x="3937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144543</xdr:rowOff>
    </xdr:from>
    <xdr:ext cx="736600" cy="259045"/>
    <xdr:sp macro="" textlink="">
      <xdr:nvSpPr>
        <xdr:cNvPr id="208" name="テキスト ボックス 207"/>
        <xdr:cNvSpPr txBox="1"/>
      </xdr:nvSpPr>
      <xdr:spPr>
        <a:xfrm>
          <a:off x="3606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9" name="楕円 208"/>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0" name="テキスト ボックス 209"/>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5334</xdr:rowOff>
    </xdr:from>
    <xdr:to>
      <xdr:col>11</xdr:col>
      <xdr:colOff>60325</xdr:colOff>
      <xdr:row>55</xdr:row>
      <xdr:rowOff>106934</xdr:rowOff>
    </xdr:to>
    <xdr:sp macro="" textlink="">
      <xdr:nvSpPr>
        <xdr:cNvPr id="211" name="楕円 210"/>
        <xdr:cNvSpPr/>
      </xdr:nvSpPr>
      <xdr:spPr>
        <a:xfrm>
          <a:off x="2159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117111</xdr:rowOff>
    </xdr:from>
    <xdr:ext cx="762000" cy="259045"/>
    <xdr:sp macro="" textlink="">
      <xdr:nvSpPr>
        <xdr:cNvPr id="212" name="テキスト ボックス 211"/>
        <xdr:cNvSpPr txBox="1"/>
      </xdr:nvSpPr>
      <xdr:spPr>
        <a:xfrm>
          <a:off x="1828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3" name="楕円 212"/>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4" name="テキスト ボックス 213"/>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しており、類似団体は下回っているものの、全国及び三重県平均は上回っている。</a:t>
          </a:r>
          <a:r>
            <a:rPr kumimoji="1" lang="ja-JP" altLang="en-US" sz="1100">
              <a:solidFill>
                <a:schemeClr val="dk1"/>
              </a:solidFill>
              <a:effectLst/>
              <a:latin typeface="+mn-lt"/>
              <a:ea typeface="+mn-ea"/>
              <a:cs typeface="+mn-cs"/>
            </a:rPr>
            <a:t>減少の</a:t>
          </a:r>
          <a:r>
            <a:rPr kumimoji="1" lang="ja-JP" altLang="ja-JP" sz="1100">
              <a:solidFill>
                <a:schemeClr val="dk1"/>
              </a:solidFill>
              <a:effectLst/>
              <a:latin typeface="+mn-lt"/>
              <a:ea typeface="+mn-ea"/>
              <a:cs typeface="+mn-cs"/>
            </a:rPr>
            <a:t>主な要因は、国民健康保険事業及び後期高齢者医療事業への繰出金の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しかしながら、少子高齢化の進展により、医療費の増加が見込まれており、繰出金も増加が予想されるため、動向に注視しつつ、</a:t>
          </a:r>
          <a:r>
            <a:rPr kumimoji="1" lang="ja-JP" altLang="ja-JP" sz="1100">
              <a:solidFill>
                <a:schemeClr val="dk1"/>
              </a:solidFill>
              <a:effectLst/>
              <a:latin typeface="+mn-lt"/>
              <a:ea typeface="+mn-ea"/>
              <a:cs typeface="+mn-cs"/>
            </a:rPr>
            <a:t>各会計とも保険料収入の向上、保険料の適正化などに努め</a:t>
          </a:r>
          <a:r>
            <a:rPr kumimoji="1" lang="ja-JP" altLang="en-US" sz="1100">
              <a:solidFill>
                <a:schemeClr val="dk1"/>
              </a:solidFill>
              <a:effectLst/>
              <a:latin typeface="+mn-lt"/>
              <a:ea typeface="+mn-ea"/>
              <a:cs typeface="+mn-cs"/>
            </a:rPr>
            <a:t>、法定外繰出が発生しないよう、一般会計の負担軽減を図る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100330</xdr:rowOff>
    </xdr:to>
    <xdr:cxnSp macro="">
      <xdr:nvCxnSpPr>
        <xdr:cNvPr id="247" name="直線コネクタ 246"/>
        <xdr:cNvCxnSpPr/>
      </xdr:nvCxnSpPr>
      <xdr:spPr>
        <a:xfrm flipV="1">
          <a:off x="15671800" y="9865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100330</xdr:rowOff>
    </xdr:to>
    <xdr:cxnSp macro="">
      <xdr:nvCxnSpPr>
        <xdr:cNvPr id="250" name="直線コネクタ 249"/>
        <xdr:cNvCxnSpPr/>
      </xdr:nvCxnSpPr>
      <xdr:spPr>
        <a:xfrm>
          <a:off x="14782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62230</xdr:rowOff>
    </xdr:to>
    <xdr:cxnSp macro="">
      <xdr:nvCxnSpPr>
        <xdr:cNvPr id="253" name="直線コネクタ 252"/>
        <xdr:cNvCxnSpPr/>
      </xdr:nvCxnSpPr>
      <xdr:spPr>
        <a:xfrm>
          <a:off x="13893800" y="982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54610</xdr:rowOff>
    </xdr:to>
    <xdr:cxnSp macro="">
      <xdr:nvCxnSpPr>
        <xdr:cNvPr id="256" name="直線コネクタ 255"/>
        <xdr:cNvCxnSpPr/>
      </xdr:nvCxnSpPr>
      <xdr:spPr>
        <a:xfrm>
          <a:off x="13004800" y="978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0" name="テキスト ボックス 259"/>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6" name="楕円 265"/>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58437</xdr:rowOff>
    </xdr:from>
    <xdr:ext cx="762000" cy="259045"/>
    <xdr:sp macro="" textlink="">
      <xdr:nvSpPr>
        <xdr:cNvPr id="267" name="その他該当値テキスト"/>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68" name="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69" name="テキスト ボックス 268"/>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xdr:rowOff>
    </xdr:from>
    <xdr:to>
      <xdr:col>74</xdr:col>
      <xdr:colOff>31750</xdr:colOff>
      <xdr:row>57</xdr:row>
      <xdr:rowOff>113030</xdr:rowOff>
    </xdr:to>
    <xdr:sp macro="" textlink="">
      <xdr:nvSpPr>
        <xdr:cNvPr id="270" name="楕円 269"/>
        <xdr:cNvSpPr/>
      </xdr:nvSpPr>
      <xdr:spPr>
        <a:xfrm>
          <a:off x="14732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71" name="テキスト ボックス 270"/>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2" name="楕円 271"/>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73" name="テキスト ボックス 272"/>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4" name="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5" name="テキスト ボックス 274"/>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、類似団体、全国及び三重県平均を上回っている。</a:t>
          </a:r>
          <a:r>
            <a:rPr kumimoji="1" lang="ja-JP" altLang="en-US" sz="1100">
              <a:solidFill>
                <a:schemeClr val="dk1"/>
              </a:solidFill>
              <a:effectLst/>
              <a:latin typeface="+mn-lt"/>
              <a:ea typeface="+mn-ea"/>
              <a:cs typeface="+mn-cs"/>
            </a:rPr>
            <a:t>減少の</a:t>
          </a:r>
          <a:r>
            <a:rPr kumimoji="1" lang="ja-JP" altLang="ja-JP" sz="1100">
              <a:solidFill>
                <a:schemeClr val="dk1"/>
              </a:solidFill>
              <a:effectLst/>
              <a:latin typeface="+mn-lt"/>
              <a:ea typeface="+mn-ea"/>
              <a:cs typeface="+mn-cs"/>
            </a:rPr>
            <a:t>主な要因は、市立総合病院に対しての負担金の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経常化している補助金も増えていることから、見直しや削減に努める。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143002</xdr:rowOff>
    </xdr:to>
    <xdr:cxnSp macro="">
      <xdr:nvCxnSpPr>
        <xdr:cNvPr id="305" name="直線コネクタ 304"/>
        <xdr:cNvCxnSpPr/>
      </xdr:nvCxnSpPr>
      <xdr:spPr>
        <a:xfrm flipV="1">
          <a:off x="15671800" y="6450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143002</xdr:rowOff>
    </xdr:to>
    <xdr:cxnSp macro="">
      <xdr:nvCxnSpPr>
        <xdr:cNvPr id="308" name="直線コネクタ 307"/>
        <xdr:cNvCxnSpPr/>
      </xdr:nvCxnSpPr>
      <xdr:spPr>
        <a:xfrm>
          <a:off x="14782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138430</xdr:rowOff>
    </xdr:to>
    <xdr:cxnSp macro="">
      <xdr:nvCxnSpPr>
        <xdr:cNvPr id="311" name="直線コネクタ 310"/>
        <xdr:cNvCxnSpPr/>
      </xdr:nvCxnSpPr>
      <xdr:spPr>
        <a:xfrm>
          <a:off x="13893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115570</xdr:rowOff>
    </xdr:to>
    <xdr:cxnSp macro="">
      <xdr:nvCxnSpPr>
        <xdr:cNvPr id="314" name="直線コネクタ 313"/>
        <xdr:cNvCxnSpPr/>
      </xdr:nvCxnSpPr>
      <xdr:spPr>
        <a:xfrm>
          <a:off x="13004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4" name="楕円 323"/>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5"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6" name="楕円 325"/>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7" name="テキスト ボックス 326"/>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8" name="楕円 327"/>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9" name="テキスト ボックス 328"/>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0" name="楕円 329"/>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1" name="テキスト ボックス 330"/>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2" name="楕円 331"/>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3" name="テキスト ボックス 332"/>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全国及び三重県平均を上回っている。この要因としては、近年実施した耐震整備事業等により発行した地方債の償還が始まったことであり、今後数年間は公債費負担が大きい状況が続く見込みである。計画的な事業実施による発行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146050</xdr:rowOff>
    </xdr:to>
    <xdr:cxnSp macro="">
      <xdr:nvCxnSpPr>
        <xdr:cNvPr id="366" name="直線コネクタ 365"/>
        <xdr:cNvCxnSpPr/>
      </xdr:nvCxnSpPr>
      <xdr:spPr>
        <a:xfrm>
          <a:off x="3987800" y="13225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24130</xdr:rowOff>
    </xdr:to>
    <xdr:cxnSp macro="">
      <xdr:nvCxnSpPr>
        <xdr:cNvPr id="369" name="直線コネクタ 368"/>
        <xdr:cNvCxnSpPr/>
      </xdr:nvCxnSpPr>
      <xdr:spPr>
        <a:xfrm>
          <a:off x="3098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157480</xdr:rowOff>
    </xdr:to>
    <xdr:cxnSp macro="">
      <xdr:nvCxnSpPr>
        <xdr:cNvPr id="372" name="直線コネクタ 371"/>
        <xdr:cNvCxnSpPr/>
      </xdr:nvCxnSpPr>
      <xdr:spPr>
        <a:xfrm>
          <a:off x="2209800" y="13134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111761</xdr:rowOff>
    </xdr:to>
    <xdr:cxnSp macro="">
      <xdr:nvCxnSpPr>
        <xdr:cNvPr id="375" name="直線コネクタ 374"/>
        <xdr:cNvCxnSpPr/>
      </xdr:nvCxnSpPr>
      <xdr:spPr>
        <a:xfrm flipV="1">
          <a:off x="1320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9" name="テキスト ボックス 37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85" name="楕円 384"/>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86"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87" name="楕円 386"/>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88" name="テキスト ボックス 38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9" name="楕円 388"/>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0" name="テキスト ボックス 389"/>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1" name="楕円 390"/>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2" name="テキスト ボックス 391"/>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3" name="楕円 392"/>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94" name="テキスト ボックス 393"/>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いる。減少の主な要因は、</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扶助費、物件費</a:t>
          </a: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の各項目</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a:t>
          </a:r>
          <a:r>
            <a:rPr kumimoji="1" lang="ja-JP" altLang="en-US" sz="1100">
              <a:solidFill>
                <a:schemeClr val="dk1"/>
              </a:solidFill>
              <a:effectLst/>
              <a:latin typeface="+mn-lt"/>
              <a:ea typeface="+mn-ea"/>
              <a:cs typeface="+mn-cs"/>
            </a:rPr>
            <a:t>一定の改善が表れているものの、類似団体、全国平均及び三重県平均を上回っているため、各項目毎に記載のとおり、</a:t>
          </a:r>
          <a:r>
            <a:rPr kumimoji="1" lang="ja-JP" altLang="ja-JP" sz="1100">
              <a:solidFill>
                <a:schemeClr val="dk1"/>
              </a:solidFill>
              <a:effectLst/>
              <a:latin typeface="+mn-lt"/>
              <a:ea typeface="+mn-ea"/>
              <a:cs typeface="+mn-cs"/>
            </a:rPr>
            <a:t>引き続き経費の抑制に努める。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72137</xdr:rowOff>
    </xdr:to>
    <xdr:cxnSp macro="">
      <xdr:nvCxnSpPr>
        <xdr:cNvPr id="425" name="直線コネクタ 424"/>
        <xdr:cNvCxnSpPr/>
      </xdr:nvCxnSpPr>
      <xdr:spPr>
        <a:xfrm flipV="1">
          <a:off x="15671800" y="133720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72137</xdr:rowOff>
    </xdr:to>
    <xdr:cxnSp macro="">
      <xdr:nvCxnSpPr>
        <xdr:cNvPr id="428" name="直線コネクタ 427"/>
        <xdr:cNvCxnSpPr/>
      </xdr:nvCxnSpPr>
      <xdr:spPr>
        <a:xfrm>
          <a:off x="14782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44704</xdr:rowOff>
    </xdr:to>
    <xdr:cxnSp macro="">
      <xdr:nvCxnSpPr>
        <xdr:cNvPr id="431" name="直線コネクタ 430"/>
        <xdr:cNvCxnSpPr/>
      </xdr:nvCxnSpPr>
      <xdr:spPr>
        <a:xfrm flipV="1">
          <a:off x="13893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44704</xdr:rowOff>
    </xdr:to>
    <xdr:cxnSp macro="">
      <xdr:nvCxnSpPr>
        <xdr:cNvPr id="434" name="直線コネクタ 433"/>
        <xdr:cNvCxnSpPr/>
      </xdr:nvCxnSpPr>
      <xdr:spPr>
        <a:xfrm>
          <a:off x="13004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8" name="テキスト ボックス 437"/>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4" name="楕円 443"/>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5"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6" name="楕円 445"/>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7" name="テキスト ボックス 446"/>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8" name="楕円 447"/>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9" name="テキスト ボックス 448"/>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0" name="楕円 449"/>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1" name="テキスト ボックス 450"/>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2" name="楕円 451"/>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3" name="テキスト ボックス 452"/>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169916</xdr:rowOff>
    </xdr:from>
    <xdr:to>
      <xdr:col>29</xdr:col>
      <xdr:colOff>127000</xdr:colOff>
      <xdr:row>17</xdr:row>
      <xdr:rowOff>3948</xdr:rowOff>
    </xdr:to>
    <xdr:cxnSp macro="">
      <xdr:nvCxnSpPr>
        <xdr:cNvPr id="47" name="直線コネクタ 46"/>
        <xdr:cNvCxnSpPr/>
      </xdr:nvCxnSpPr>
      <xdr:spPr bwMode="auto">
        <a:xfrm flipV="1">
          <a:off x="5003800" y="2960741"/>
          <a:ext cx="647700" cy="5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154693</xdr:rowOff>
    </xdr:from>
    <xdr:ext cx="762000" cy="259045"/>
    <xdr:sp macro="" textlink="">
      <xdr:nvSpPr>
        <xdr:cNvPr id="48" name="人口1人当たり決算額の推移平均値テキスト130"/>
        <xdr:cNvSpPr txBox="1"/>
      </xdr:nvSpPr>
      <xdr:spPr>
        <a:xfrm>
          <a:off x="5740400" y="294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3948</xdr:rowOff>
    </xdr:from>
    <xdr:to>
      <xdr:col>26</xdr:col>
      <xdr:colOff>50800</xdr:colOff>
      <xdr:row>17</xdr:row>
      <xdr:rowOff>8415</xdr:rowOff>
    </xdr:to>
    <xdr:cxnSp macro="">
      <xdr:nvCxnSpPr>
        <xdr:cNvPr id="50" name="直線コネクタ 49"/>
        <xdr:cNvCxnSpPr/>
      </xdr:nvCxnSpPr>
      <xdr:spPr bwMode="auto">
        <a:xfrm flipV="1">
          <a:off x="4305300" y="2966223"/>
          <a:ext cx="698500" cy="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8415</xdr:rowOff>
    </xdr:from>
    <xdr:to>
      <xdr:col>22</xdr:col>
      <xdr:colOff>114300</xdr:colOff>
      <xdr:row>17</xdr:row>
      <xdr:rowOff>19419</xdr:rowOff>
    </xdr:to>
    <xdr:cxnSp macro="">
      <xdr:nvCxnSpPr>
        <xdr:cNvPr id="53" name="直線コネクタ 52"/>
        <xdr:cNvCxnSpPr/>
      </xdr:nvCxnSpPr>
      <xdr:spPr bwMode="auto">
        <a:xfrm flipV="1">
          <a:off x="3606800" y="2970690"/>
          <a:ext cx="698500" cy="11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19419</xdr:rowOff>
    </xdr:from>
    <xdr:to>
      <xdr:col>18</xdr:col>
      <xdr:colOff>177800</xdr:colOff>
      <xdr:row>17</xdr:row>
      <xdr:rowOff>26035</xdr:rowOff>
    </xdr:to>
    <xdr:cxnSp macro="">
      <xdr:nvCxnSpPr>
        <xdr:cNvPr id="56" name="直線コネクタ 55"/>
        <xdr:cNvCxnSpPr/>
      </xdr:nvCxnSpPr>
      <xdr:spPr bwMode="auto">
        <a:xfrm flipV="1">
          <a:off x="2908300" y="2981694"/>
          <a:ext cx="698500" cy="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119116</xdr:rowOff>
    </xdr:from>
    <xdr:to>
      <xdr:col>29</xdr:col>
      <xdr:colOff>177800</xdr:colOff>
      <xdr:row>17</xdr:row>
      <xdr:rowOff>49266</xdr:rowOff>
    </xdr:to>
    <xdr:sp macro="" textlink="">
      <xdr:nvSpPr>
        <xdr:cNvPr id="66" name="楕円 65"/>
        <xdr:cNvSpPr/>
      </xdr:nvSpPr>
      <xdr:spPr bwMode="auto">
        <a:xfrm>
          <a:off x="5600700" y="2909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135643</xdr:rowOff>
    </xdr:from>
    <xdr:ext cx="762000" cy="259045"/>
    <xdr:sp macro="" textlink="">
      <xdr:nvSpPr>
        <xdr:cNvPr id="67" name="人口1人当たり決算額の推移該当値テキスト130"/>
        <xdr:cNvSpPr txBox="1"/>
      </xdr:nvSpPr>
      <xdr:spPr>
        <a:xfrm>
          <a:off x="5740400" y="275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124598</xdr:rowOff>
    </xdr:from>
    <xdr:to>
      <xdr:col>26</xdr:col>
      <xdr:colOff>101600</xdr:colOff>
      <xdr:row>17</xdr:row>
      <xdr:rowOff>54748</xdr:rowOff>
    </xdr:to>
    <xdr:sp macro="" textlink="">
      <xdr:nvSpPr>
        <xdr:cNvPr id="68" name="楕円 67"/>
        <xdr:cNvSpPr/>
      </xdr:nvSpPr>
      <xdr:spPr bwMode="auto">
        <a:xfrm>
          <a:off x="4953000" y="291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64925</xdr:rowOff>
    </xdr:from>
    <xdr:ext cx="736600" cy="259045"/>
    <xdr:sp macro="" textlink="">
      <xdr:nvSpPr>
        <xdr:cNvPr id="69" name="テキスト ボックス 68"/>
        <xdr:cNvSpPr txBox="1"/>
      </xdr:nvSpPr>
      <xdr:spPr>
        <a:xfrm>
          <a:off x="4622800" y="268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129065</xdr:rowOff>
    </xdr:from>
    <xdr:to>
      <xdr:col>22</xdr:col>
      <xdr:colOff>165100</xdr:colOff>
      <xdr:row>17</xdr:row>
      <xdr:rowOff>59215</xdr:rowOff>
    </xdr:to>
    <xdr:sp macro="" textlink="">
      <xdr:nvSpPr>
        <xdr:cNvPr id="70" name="楕円 69"/>
        <xdr:cNvSpPr/>
      </xdr:nvSpPr>
      <xdr:spPr bwMode="auto">
        <a:xfrm>
          <a:off x="4254500" y="291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69392</xdr:rowOff>
    </xdr:from>
    <xdr:ext cx="762000" cy="259045"/>
    <xdr:sp macro="" textlink="">
      <xdr:nvSpPr>
        <xdr:cNvPr id="71" name="テキスト ボックス 70"/>
        <xdr:cNvSpPr txBox="1"/>
      </xdr:nvSpPr>
      <xdr:spPr>
        <a:xfrm>
          <a:off x="3924300" y="268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140069</xdr:rowOff>
    </xdr:from>
    <xdr:to>
      <xdr:col>19</xdr:col>
      <xdr:colOff>38100</xdr:colOff>
      <xdr:row>17</xdr:row>
      <xdr:rowOff>70219</xdr:rowOff>
    </xdr:to>
    <xdr:sp macro="" textlink="">
      <xdr:nvSpPr>
        <xdr:cNvPr id="72" name="楕円 71"/>
        <xdr:cNvSpPr/>
      </xdr:nvSpPr>
      <xdr:spPr bwMode="auto">
        <a:xfrm>
          <a:off x="3556000" y="293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80396</xdr:rowOff>
    </xdr:from>
    <xdr:ext cx="762000" cy="259045"/>
    <xdr:sp macro="" textlink="">
      <xdr:nvSpPr>
        <xdr:cNvPr id="73" name="テキスト ボックス 72"/>
        <xdr:cNvSpPr txBox="1"/>
      </xdr:nvSpPr>
      <xdr:spPr>
        <a:xfrm>
          <a:off x="3225800" y="269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146685</xdr:rowOff>
    </xdr:from>
    <xdr:to>
      <xdr:col>15</xdr:col>
      <xdr:colOff>101600</xdr:colOff>
      <xdr:row>17</xdr:row>
      <xdr:rowOff>76835</xdr:rowOff>
    </xdr:to>
    <xdr:sp macro="" textlink="">
      <xdr:nvSpPr>
        <xdr:cNvPr id="74" name="楕円 73"/>
        <xdr:cNvSpPr/>
      </xdr:nvSpPr>
      <xdr:spPr bwMode="auto">
        <a:xfrm>
          <a:off x="28575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87012</xdr:rowOff>
    </xdr:from>
    <xdr:ext cx="762000" cy="259045"/>
    <xdr:sp macro="" textlink="">
      <xdr:nvSpPr>
        <xdr:cNvPr id="75" name="テキスト ボックス 74"/>
        <xdr:cNvSpPr txBox="1"/>
      </xdr:nvSpPr>
      <xdr:spPr>
        <a:xfrm>
          <a:off x="2527300" y="27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103454</xdr:rowOff>
    </xdr:from>
    <xdr:to>
      <xdr:col>29</xdr:col>
      <xdr:colOff>127000</xdr:colOff>
      <xdr:row>35</xdr:row>
      <xdr:rowOff>144994</xdr:rowOff>
    </xdr:to>
    <xdr:cxnSp macro="">
      <xdr:nvCxnSpPr>
        <xdr:cNvPr id="110" name="直線コネクタ 109"/>
        <xdr:cNvCxnSpPr/>
      </xdr:nvCxnSpPr>
      <xdr:spPr bwMode="auto">
        <a:xfrm flipV="1">
          <a:off x="5003800" y="6713804"/>
          <a:ext cx="647700" cy="41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233084</xdr:rowOff>
    </xdr:from>
    <xdr:ext cx="762000" cy="259045"/>
    <xdr:sp macro="" textlink="">
      <xdr:nvSpPr>
        <xdr:cNvPr id="111" name="人口1人当たり決算額の推移平均値テキスト445"/>
        <xdr:cNvSpPr txBox="1"/>
      </xdr:nvSpPr>
      <xdr:spPr>
        <a:xfrm>
          <a:off x="5740400" y="6843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144994</xdr:rowOff>
    </xdr:from>
    <xdr:to>
      <xdr:col>26</xdr:col>
      <xdr:colOff>50800</xdr:colOff>
      <xdr:row>35</xdr:row>
      <xdr:rowOff>174483</xdr:rowOff>
    </xdr:to>
    <xdr:cxnSp macro="">
      <xdr:nvCxnSpPr>
        <xdr:cNvPr id="113" name="直線コネクタ 112"/>
        <xdr:cNvCxnSpPr/>
      </xdr:nvCxnSpPr>
      <xdr:spPr bwMode="auto">
        <a:xfrm flipV="1">
          <a:off x="4305300" y="6755344"/>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174483</xdr:rowOff>
    </xdr:from>
    <xdr:to>
      <xdr:col>22</xdr:col>
      <xdr:colOff>114300</xdr:colOff>
      <xdr:row>35</xdr:row>
      <xdr:rowOff>180607</xdr:rowOff>
    </xdr:to>
    <xdr:cxnSp macro="">
      <xdr:nvCxnSpPr>
        <xdr:cNvPr id="116" name="直線コネクタ 115"/>
        <xdr:cNvCxnSpPr/>
      </xdr:nvCxnSpPr>
      <xdr:spPr bwMode="auto">
        <a:xfrm flipV="1">
          <a:off x="3606800" y="6784833"/>
          <a:ext cx="698500" cy="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162629</xdr:rowOff>
    </xdr:from>
    <xdr:to>
      <xdr:col>18</xdr:col>
      <xdr:colOff>177800</xdr:colOff>
      <xdr:row>35</xdr:row>
      <xdr:rowOff>180607</xdr:rowOff>
    </xdr:to>
    <xdr:cxnSp macro="">
      <xdr:nvCxnSpPr>
        <xdr:cNvPr id="119" name="直線コネクタ 118"/>
        <xdr:cNvCxnSpPr/>
      </xdr:nvCxnSpPr>
      <xdr:spPr bwMode="auto">
        <a:xfrm>
          <a:off x="2908300" y="6772979"/>
          <a:ext cx="698500" cy="17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52654</xdr:rowOff>
    </xdr:from>
    <xdr:to>
      <xdr:col>29</xdr:col>
      <xdr:colOff>177800</xdr:colOff>
      <xdr:row>35</xdr:row>
      <xdr:rowOff>154254</xdr:rowOff>
    </xdr:to>
    <xdr:sp macro="" textlink="">
      <xdr:nvSpPr>
        <xdr:cNvPr id="129" name="楕円 128"/>
        <xdr:cNvSpPr/>
      </xdr:nvSpPr>
      <xdr:spPr bwMode="auto">
        <a:xfrm>
          <a:off x="5600700" y="6663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240631</xdr:rowOff>
    </xdr:from>
    <xdr:ext cx="762000" cy="259045"/>
    <xdr:sp macro="" textlink="">
      <xdr:nvSpPr>
        <xdr:cNvPr id="130" name="人口1人当たり決算額の推移該当値テキスト445"/>
        <xdr:cNvSpPr txBox="1"/>
      </xdr:nvSpPr>
      <xdr:spPr>
        <a:xfrm>
          <a:off x="5740400" y="650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94194</xdr:rowOff>
    </xdr:from>
    <xdr:to>
      <xdr:col>26</xdr:col>
      <xdr:colOff>101600</xdr:colOff>
      <xdr:row>35</xdr:row>
      <xdr:rowOff>195794</xdr:rowOff>
    </xdr:to>
    <xdr:sp macro="" textlink="">
      <xdr:nvSpPr>
        <xdr:cNvPr id="131" name="楕円 130"/>
        <xdr:cNvSpPr/>
      </xdr:nvSpPr>
      <xdr:spPr bwMode="auto">
        <a:xfrm>
          <a:off x="4953000" y="670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205971</xdr:rowOff>
    </xdr:from>
    <xdr:ext cx="736600" cy="259045"/>
    <xdr:sp macro="" textlink="">
      <xdr:nvSpPr>
        <xdr:cNvPr id="132" name="テキスト ボックス 131"/>
        <xdr:cNvSpPr txBox="1"/>
      </xdr:nvSpPr>
      <xdr:spPr>
        <a:xfrm>
          <a:off x="4622800" y="64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123683</xdr:rowOff>
    </xdr:from>
    <xdr:to>
      <xdr:col>22</xdr:col>
      <xdr:colOff>165100</xdr:colOff>
      <xdr:row>35</xdr:row>
      <xdr:rowOff>225283</xdr:rowOff>
    </xdr:to>
    <xdr:sp macro="" textlink="">
      <xdr:nvSpPr>
        <xdr:cNvPr id="133" name="楕円 132"/>
        <xdr:cNvSpPr/>
      </xdr:nvSpPr>
      <xdr:spPr bwMode="auto">
        <a:xfrm>
          <a:off x="4254500" y="673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235460</xdr:rowOff>
    </xdr:from>
    <xdr:ext cx="762000" cy="259045"/>
    <xdr:sp macro="" textlink="">
      <xdr:nvSpPr>
        <xdr:cNvPr id="134" name="テキスト ボックス 133"/>
        <xdr:cNvSpPr txBox="1"/>
      </xdr:nvSpPr>
      <xdr:spPr>
        <a:xfrm>
          <a:off x="3924300" y="650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129807</xdr:rowOff>
    </xdr:from>
    <xdr:to>
      <xdr:col>19</xdr:col>
      <xdr:colOff>38100</xdr:colOff>
      <xdr:row>35</xdr:row>
      <xdr:rowOff>231407</xdr:rowOff>
    </xdr:to>
    <xdr:sp macro="" textlink="">
      <xdr:nvSpPr>
        <xdr:cNvPr id="135" name="楕円 134"/>
        <xdr:cNvSpPr/>
      </xdr:nvSpPr>
      <xdr:spPr bwMode="auto">
        <a:xfrm>
          <a:off x="3556000" y="674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241584</xdr:rowOff>
    </xdr:from>
    <xdr:ext cx="762000" cy="259045"/>
    <xdr:sp macro="" textlink="">
      <xdr:nvSpPr>
        <xdr:cNvPr id="136" name="テキスト ボックス 135"/>
        <xdr:cNvSpPr txBox="1"/>
      </xdr:nvSpPr>
      <xdr:spPr>
        <a:xfrm>
          <a:off x="3225800" y="65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111829</xdr:rowOff>
    </xdr:from>
    <xdr:to>
      <xdr:col>15</xdr:col>
      <xdr:colOff>101600</xdr:colOff>
      <xdr:row>35</xdr:row>
      <xdr:rowOff>213429</xdr:rowOff>
    </xdr:to>
    <xdr:sp macro="" textlink="">
      <xdr:nvSpPr>
        <xdr:cNvPr id="137" name="楕円 136"/>
        <xdr:cNvSpPr/>
      </xdr:nvSpPr>
      <xdr:spPr bwMode="auto">
        <a:xfrm>
          <a:off x="2857500" y="672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223606</xdr:rowOff>
    </xdr:from>
    <xdr:ext cx="762000" cy="259045"/>
    <xdr:sp macro="" textlink="">
      <xdr:nvSpPr>
        <xdr:cNvPr id="138" name="テキスト ボックス 137"/>
        <xdr:cNvSpPr txBox="1"/>
      </xdr:nvSpPr>
      <xdr:spPr>
        <a:xfrm>
          <a:off x="2527300" y="649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17,576
17,386
192.71
10,410,136
10,216,960
192,441
5,925,282
9,964,442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112222</xdr:rowOff>
    </xdr:from>
    <xdr:to>
      <xdr:col>24</xdr:col>
      <xdr:colOff>63500</xdr:colOff>
      <xdr:row>36</xdr:row>
      <xdr:rowOff>118618</xdr:rowOff>
    </xdr:to>
    <xdr:cxnSp macro="">
      <xdr:nvCxnSpPr>
        <xdr:cNvPr id="58" name="直線コネクタ 57"/>
        <xdr:cNvCxnSpPr/>
      </xdr:nvCxnSpPr>
      <xdr:spPr>
        <a:xfrm flipV="1">
          <a:off x="3797300" y="6284422"/>
          <a:ext cx="838200" cy="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118618</xdr:rowOff>
    </xdr:from>
    <xdr:to>
      <xdr:col>19</xdr:col>
      <xdr:colOff>177800</xdr:colOff>
      <xdr:row>36</xdr:row>
      <xdr:rowOff>124631</xdr:rowOff>
    </xdr:to>
    <xdr:cxnSp macro="">
      <xdr:nvCxnSpPr>
        <xdr:cNvPr id="61" name="直線コネクタ 60"/>
        <xdr:cNvCxnSpPr/>
      </xdr:nvCxnSpPr>
      <xdr:spPr>
        <a:xfrm flipV="1">
          <a:off x="2908300" y="6290818"/>
          <a:ext cx="889000" cy="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118948</xdr:rowOff>
    </xdr:from>
    <xdr:to>
      <xdr:col>15</xdr:col>
      <xdr:colOff>50800</xdr:colOff>
      <xdr:row>36</xdr:row>
      <xdr:rowOff>124631</xdr:rowOff>
    </xdr:to>
    <xdr:cxnSp macro="">
      <xdr:nvCxnSpPr>
        <xdr:cNvPr id="64" name="直線コネクタ 63"/>
        <xdr:cNvCxnSpPr/>
      </xdr:nvCxnSpPr>
      <xdr:spPr>
        <a:xfrm>
          <a:off x="2019300" y="6291148"/>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106420</xdr:rowOff>
    </xdr:from>
    <xdr:to>
      <xdr:col>10</xdr:col>
      <xdr:colOff>114300</xdr:colOff>
      <xdr:row>36</xdr:row>
      <xdr:rowOff>118948</xdr:rowOff>
    </xdr:to>
    <xdr:cxnSp macro="">
      <xdr:nvCxnSpPr>
        <xdr:cNvPr id="67" name="直線コネクタ 66"/>
        <xdr:cNvCxnSpPr/>
      </xdr:nvCxnSpPr>
      <xdr:spPr>
        <a:xfrm>
          <a:off x="1130300" y="6278620"/>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61422</xdr:rowOff>
    </xdr:from>
    <xdr:to>
      <xdr:col>24</xdr:col>
      <xdr:colOff>114300</xdr:colOff>
      <xdr:row>36</xdr:row>
      <xdr:rowOff>163022</xdr:rowOff>
    </xdr:to>
    <xdr:sp macro="" textlink="">
      <xdr:nvSpPr>
        <xdr:cNvPr id="77" name="楕円 76"/>
        <xdr:cNvSpPr/>
      </xdr:nvSpPr>
      <xdr:spPr>
        <a:xfrm>
          <a:off x="4584700" y="62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20797</xdr:rowOff>
    </xdr:from>
    <xdr:ext cx="534377" cy="259045"/>
    <xdr:sp macro="" textlink="">
      <xdr:nvSpPr>
        <xdr:cNvPr id="78" name="人件費該当値テキスト"/>
        <xdr:cNvSpPr txBox="1"/>
      </xdr:nvSpPr>
      <xdr:spPr>
        <a:xfrm>
          <a:off x="4686300" y="619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67818</xdr:rowOff>
    </xdr:from>
    <xdr:to>
      <xdr:col>20</xdr:col>
      <xdr:colOff>38100</xdr:colOff>
      <xdr:row>36</xdr:row>
      <xdr:rowOff>169418</xdr:rowOff>
    </xdr:to>
    <xdr:sp macro="" textlink="">
      <xdr:nvSpPr>
        <xdr:cNvPr id="79" name="楕円 78"/>
        <xdr:cNvSpPr/>
      </xdr:nvSpPr>
      <xdr:spPr>
        <a:xfrm>
          <a:off x="3746500" y="62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160545</xdr:rowOff>
    </xdr:from>
    <xdr:ext cx="534377" cy="259045"/>
    <xdr:sp macro="" textlink="">
      <xdr:nvSpPr>
        <xdr:cNvPr id="80" name="テキスト ボックス 79"/>
        <xdr:cNvSpPr txBox="1"/>
      </xdr:nvSpPr>
      <xdr:spPr>
        <a:xfrm>
          <a:off x="3530111" y="633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73831</xdr:rowOff>
    </xdr:from>
    <xdr:to>
      <xdr:col>15</xdr:col>
      <xdr:colOff>101600</xdr:colOff>
      <xdr:row>37</xdr:row>
      <xdr:rowOff>3981</xdr:rowOff>
    </xdr:to>
    <xdr:sp macro="" textlink="">
      <xdr:nvSpPr>
        <xdr:cNvPr id="81" name="楕円 80"/>
        <xdr:cNvSpPr/>
      </xdr:nvSpPr>
      <xdr:spPr>
        <a:xfrm>
          <a:off x="2857500" y="62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166558</xdr:rowOff>
    </xdr:from>
    <xdr:ext cx="534377" cy="259045"/>
    <xdr:sp macro="" textlink="">
      <xdr:nvSpPr>
        <xdr:cNvPr id="82" name="テキスト ボックス 81"/>
        <xdr:cNvSpPr txBox="1"/>
      </xdr:nvSpPr>
      <xdr:spPr>
        <a:xfrm>
          <a:off x="2641111" y="63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68148</xdr:rowOff>
    </xdr:from>
    <xdr:to>
      <xdr:col>10</xdr:col>
      <xdr:colOff>165100</xdr:colOff>
      <xdr:row>36</xdr:row>
      <xdr:rowOff>169748</xdr:rowOff>
    </xdr:to>
    <xdr:sp macro="" textlink="">
      <xdr:nvSpPr>
        <xdr:cNvPr id="83" name="楕円 82"/>
        <xdr:cNvSpPr/>
      </xdr:nvSpPr>
      <xdr:spPr>
        <a:xfrm>
          <a:off x="1968500" y="62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160875</xdr:rowOff>
    </xdr:from>
    <xdr:ext cx="534377" cy="259045"/>
    <xdr:sp macro="" textlink="">
      <xdr:nvSpPr>
        <xdr:cNvPr id="84" name="テキスト ボックス 83"/>
        <xdr:cNvSpPr txBox="1"/>
      </xdr:nvSpPr>
      <xdr:spPr>
        <a:xfrm>
          <a:off x="1752111" y="63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55620</xdr:rowOff>
    </xdr:from>
    <xdr:to>
      <xdr:col>6</xdr:col>
      <xdr:colOff>38100</xdr:colOff>
      <xdr:row>36</xdr:row>
      <xdr:rowOff>157220</xdr:rowOff>
    </xdr:to>
    <xdr:sp macro="" textlink="">
      <xdr:nvSpPr>
        <xdr:cNvPr id="85" name="楕円 84"/>
        <xdr:cNvSpPr/>
      </xdr:nvSpPr>
      <xdr:spPr>
        <a:xfrm>
          <a:off x="1079500" y="6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2297</xdr:rowOff>
    </xdr:from>
    <xdr:ext cx="534377" cy="259045"/>
    <xdr:sp macro="" textlink="">
      <xdr:nvSpPr>
        <xdr:cNvPr id="86" name="テキスト ボックス 85"/>
        <xdr:cNvSpPr txBox="1"/>
      </xdr:nvSpPr>
      <xdr:spPr>
        <a:xfrm>
          <a:off x="863111" y="60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129282</xdr:rowOff>
    </xdr:from>
    <xdr:to>
      <xdr:col>24</xdr:col>
      <xdr:colOff>63500</xdr:colOff>
      <xdr:row>55</xdr:row>
      <xdr:rowOff>129391</xdr:rowOff>
    </xdr:to>
    <xdr:cxnSp macro="">
      <xdr:nvCxnSpPr>
        <xdr:cNvPr id="118" name="直線コネクタ 117"/>
        <xdr:cNvCxnSpPr/>
      </xdr:nvCxnSpPr>
      <xdr:spPr>
        <a:xfrm flipV="1">
          <a:off x="3797300" y="9559032"/>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129391</xdr:rowOff>
    </xdr:from>
    <xdr:to>
      <xdr:col>19</xdr:col>
      <xdr:colOff>177800</xdr:colOff>
      <xdr:row>55</xdr:row>
      <xdr:rowOff>159599</xdr:rowOff>
    </xdr:to>
    <xdr:cxnSp macro="">
      <xdr:nvCxnSpPr>
        <xdr:cNvPr id="121" name="直線コネクタ 120"/>
        <xdr:cNvCxnSpPr/>
      </xdr:nvCxnSpPr>
      <xdr:spPr>
        <a:xfrm flipV="1">
          <a:off x="2908300" y="9559141"/>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159599</xdr:rowOff>
    </xdr:from>
    <xdr:to>
      <xdr:col>15</xdr:col>
      <xdr:colOff>50800</xdr:colOff>
      <xdr:row>56</xdr:row>
      <xdr:rowOff>8266</xdr:rowOff>
    </xdr:to>
    <xdr:cxnSp macro="">
      <xdr:nvCxnSpPr>
        <xdr:cNvPr id="124" name="直線コネクタ 123"/>
        <xdr:cNvCxnSpPr/>
      </xdr:nvCxnSpPr>
      <xdr:spPr>
        <a:xfrm flipV="1">
          <a:off x="2019300" y="9589349"/>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8266</xdr:rowOff>
    </xdr:from>
    <xdr:to>
      <xdr:col>10</xdr:col>
      <xdr:colOff>114300</xdr:colOff>
      <xdr:row>56</xdr:row>
      <xdr:rowOff>13698</xdr:rowOff>
    </xdr:to>
    <xdr:cxnSp macro="">
      <xdr:nvCxnSpPr>
        <xdr:cNvPr id="127" name="直線コネクタ 126"/>
        <xdr:cNvCxnSpPr/>
      </xdr:nvCxnSpPr>
      <xdr:spPr>
        <a:xfrm flipV="1">
          <a:off x="1130300" y="9609466"/>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78482</xdr:rowOff>
    </xdr:from>
    <xdr:to>
      <xdr:col>24</xdr:col>
      <xdr:colOff>114300</xdr:colOff>
      <xdr:row>56</xdr:row>
      <xdr:rowOff>8632</xdr:rowOff>
    </xdr:to>
    <xdr:sp macro="" textlink="">
      <xdr:nvSpPr>
        <xdr:cNvPr id="137" name="楕円 136"/>
        <xdr:cNvSpPr/>
      </xdr:nvSpPr>
      <xdr:spPr>
        <a:xfrm>
          <a:off x="4584700" y="950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101359</xdr:rowOff>
    </xdr:from>
    <xdr:ext cx="534377" cy="259045"/>
    <xdr:sp macro="" textlink="">
      <xdr:nvSpPr>
        <xdr:cNvPr id="138" name="物件費該当値テキスト"/>
        <xdr:cNvSpPr txBox="1"/>
      </xdr:nvSpPr>
      <xdr:spPr>
        <a:xfrm>
          <a:off x="4686300" y="935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78591</xdr:rowOff>
    </xdr:from>
    <xdr:to>
      <xdr:col>20</xdr:col>
      <xdr:colOff>38100</xdr:colOff>
      <xdr:row>56</xdr:row>
      <xdr:rowOff>8741</xdr:rowOff>
    </xdr:to>
    <xdr:sp macro="" textlink="">
      <xdr:nvSpPr>
        <xdr:cNvPr id="139" name="楕円 138"/>
        <xdr:cNvSpPr/>
      </xdr:nvSpPr>
      <xdr:spPr>
        <a:xfrm>
          <a:off x="3746500" y="95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25268</xdr:rowOff>
    </xdr:from>
    <xdr:ext cx="534377" cy="259045"/>
    <xdr:sp macro="" textlink="">
      <xdr:nvSpPr>
        <xdr:cNvPr id="140" name="テキスト ボックス 139"/>
        <xdr:cNvSpPr txBox="1"/>
      </xdr:nvSpPr>
      <xdr:spPr>
        <a:xfrm>
          <a:off x="3530111" y="928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108799</xdr:rowOff>
    </xdr:from>
    <xdr:to>
      <xdr:col>15</xdr:col>
      <xdr:colOff>101600</xdr:colOff>
      <xdr:row>56</xdr:row>
      <xdr:rowOff>38949</xdr:rowOff>
    </xdr:to>
    <xdr:sp macro="" textlink="">
      <xdr:nvSpPr>
        <xdr:cNvPr id="141" name="楕円 140"/>
        <xdr:cNvSpPr/>
      </xdr:nvSpPr>
      <xdr:spPr>
        <a:xfrm>
          <a:off x="2857500" y="95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55476</xdr:rowOff>
    </xdr:from>
    <xdr:ext cx="534377" cy="259045"/>
    <xdr:sp macro="" textlink="">
      <xdr:nvSpPr>
        <xdr:cNvPr id="142" name="テキスト ボックス 141"/>
        <xdr:cNvSpPr txBox="1"/>
      </xdr:nvSpPr>
      <xdr:spPr>
        <a:xfrm>
          <a:off x="2641111" y="93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128916</xdr:rowOff>
    </xdr:from>
    <xdr:to>
      <xdr:col>10</xdr:col>
      <xdr:colOff>165100</xdr:colOff>
      <xdr:row>56</xdr:row>
      <xdr:rowOff>59066</xdr:rowOff>
    </xdr:to>
    <xdr:sp macro="" textlink="">
      <xdr:nvSpPr>
        <xdr:cNvPr id="143" name="楕円 142"/>
        <xdr:cNvSpPr/>
      </xdr:nvSpPr>
      <xdr:spPr>
        <a:xfrm>
          <a:off x="1968500" y="95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75593</xdr:rowOff>
    </xdr:from>
    <xdr:ext cx="534377" cy="259045"/>
    <xdr:sp macro="" textlink="">
      <xdr:nvSpPr>
        <xdr:cNvPr id="144" name="テキスト ボックス 143"/>
        <xdr:cNvSpPr txBox="1"/>
      </xdr:nvSpPr>
      <xdr:spPr>
        <a:xfrm>
          <a:off x="1752111" y="93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134348</xdr:rowOff>
    </xdr:from>
    <xdr:to>
      <xdr:col>6</xdr:col>
      <xdr:colOff>38100</xdr:colOff>
      <xdr:row>56</xdr:row>
      <xdr:rowOff>64498</xdr:rowOff>
    </xdr:to>
    <xdr:sp macro="" textlink="">
      <xdr:nvSpPr>
        <xdr:cNvPr id="145" name="楕円 144"/>
        <xdr:cNvSpPr/>
      </xdr:nvSpPr>
      <xdr:spPr>
        <a:xfrm>
          <a:off x="1079500" y="95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81025</xdr:rowOff>
    </xdr:from>
    <xdr:ext cx="534377" cy="259045"/>
    <xdr:sp macro="" textlink="">
      <xdr:nvSpPr>
        <xdr:cNvPr id="146" name="テキスト ボックス 145"/>
        <xdr:cNvSpPr txBox="1"/>
      </xdr:nvSpPr>
      <xdr:spPr>
        <a:xfrm>
          <a:off x="863111" y="93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67005</xdr:rowOff>
    </xdr:from>
    <xdr:to>
      <xdr:col>24</xdr:col>
      <xdr:colOff>63500</xdr:colOff>
      <xdr:row>78</xdr:row>
      <xdr:rowOff>87694</xdr:rowOff>
    </xdr:to>
    <xdr:cxnSp macro="">
      <xdr:nvCxnSpPr>
        <xdr:cNvPr id="175" name="直線コネクタ 174"/>
        <xdr:cNvCxnSpPr/>
      </xdr:nvCxnSpPr>
      <xdr:spPr>
        <a:xfrm flipV="1">
          <a:off x="3797300" y="13440105"/>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87694</xdr:rowOff>
    </xdr:from>
    <xdr:to>
      <xdr:col>19</xdr:col>
      <xdr:colOff>177800</xdr:colOff>
      <xdr:row>78</xdr:row>
      <xdr:rowOff>101028</xdr:rowOff>
    </xdr:to>
    <xdr:cxnSp macro="">
      <xdr:nvCxnSpPr>
        <xdr:cNvPr id="178" name="直線コネクタ 177"/>
        <xdr:cNvCxnSpPr/>
      </xdr:nvCxnSpPr>
      <xdr:spPr>
        <a:xfrm flipV="1">
          <a:off x="2908300" y="13460794"/>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79463</xdr:rowOff>
    </xdr:from>
    <xdr:to>
      <xdr:col>15</xdr:col>
      <xdr:colOff>50800</xdr:colOff>
      <xdr:row>78</xdr:row>
      <xdr:rowOff>101028</xdr:rowOff>
    </xdr:to>
    <xdr:cxnSp macro="">
      <xdr:nvCxnSpPr>
        <xdr:cNvPr id="181" name="直線コネクタ 180"/>
        <xdr:cNvCxnSpPr/>
      </xdr:nvCxnSpPr>
      <xdr:spPr>
        <a:xfrm>
          <a:off x="2019300" y="13452563"/>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79463</xdr:rowOff>
    </xdr:from>
    <xdr:to>
      <xdr:col>10</xdr:col>
      <xdr:colOff>114300</xdr:colOff>
      <xdr:row>78</xdr:row>
      <xdr:rowOff>92799</xdr:rowOff>
    </xdr:to>
    <xdr:cxnSp macro="">
      <xdr:nvCxnSpPr>
        <xdr:cNvPr id="184" name="直線コネクタ 183"/>
        <xdr:cNvCxnSpPr/>
      </xdr:nvCxnSpPr>
      <xdr:spPr>
        <a:xfrm flipV="1">
          <a:off x="1130300" y="13452563"/>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62361</xdr:rowOff>
    </xdr:from>
    <xdr:ext cx="469744" cy="259045"/>
    <xdr:sp macro="" textlink="">
      <xdr:nvSpPr>
        <xdr:cNvPr id="188" name="テキスト ボックス 187"/>
        <xdr:cNvSpPr txBox="1"/>
      </xdr:nvSpPr>
      <xdr:spPr>
        <a:xfrm>
          <a:off x="895428" y="1309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16205</xdr:rowOff>
    </xdr:from>
    <xdr:to>
      <xdr:col>24</xdr:col>
      <xdr:colOff>114300</xdr:colOff>
      <xdr:row>78</xdr:row>
      <xdr:rowOff>117805</xdr:rowOff>
    </xdr:to>
    <xdr:sp macro="" textlink="">
      <xdr:nvSpPr>
        <xdr:cNvPr id="194" name="楕円 193"/>
        <xdr:cNvSpPr/>
      </xdr:nvSpPr>
      <xdr:spPr>
        <a:xfrm>
          <a:off x="45847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102582</xdr:rowOff>
    </xdr:from>
    <xdr:ext cx="469744" cy="259045"/>
    <xdr:sp macro="" textlink="">
      <xdr:nvSpPr>
        <xdr:cNvPr id="195" name="維持補修費該当値テキスト"/>
        <xdr:cNvSpPr txBox="1"/>
      </xdr:nvSpPr>
      <xdr:spPr>
        <a:xfrm>
          <a:off x="4686300" y="133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36894</xdr:rowOff>
    </xdr:from>
    <xdr:to>
      <xdr:col>20</xdr:col>
      <xdr:colOff>38100</xdr:colOff>
      <xdr:row>78</xdr:row>
      <xdr:rowOff>138494</xdr:rowOff>
    </xdr:to>
    <xdr:sp macro="" textlink="">
      <xdr:nvSpPr>
        <xdr:cNvPr id="196" name="楕円 195"/>
        <xdr:cNvSpPr/>
      </xdr:nvSpPr>
      <xdr:spPr>
        <a:xfrm>
          <a:off x="3746500" y="134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129621</xdr:rowOff>
    </xdr:from>
    <xdr:ext cx="469744" cy="259045"/>
    <xdr:sp macro="" textlink="">
      <xdr:nvSpPr>
        <xdr:cNvPr id="197" name="テキスト ボックス 196"/>
        <xdr:cNvSpPr txBox="1"/>
      </xdr:nvSpPr>
      <xdr:spPr>
        <a:xfrm>
          <a:off x="3562428" y="1350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50228</xdr:rowOff>
    </xdr:from>
    <xdr:to>
      <xdr:col>15</xdr:col>
      <xdr:colOff>101600</xdr:colOff>
      <xdr:row>78</xdr:row>
      <xdr:rowOff>151828</xdr:rowOff>
    </xdr:to>
    <xdr:sp macro="" textlink="">
      <xdr:nvSpPr>
        <xdr:cNvPr id="198" name="楕円 197"/>
        <xdr:cNvSpPr/>
      </xdr:nvSpPr>
      <xdr:spPr>
        <a:xfrm>
          <a:off x="2857500" y="134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142955</xdr:rowOff>
    </xdr:from>
    <xdr:ext cx="469744" cy="259045"/>
    <xdr:sp macro="" textlink="">
      <xdr:nvSpPr>
        <xdr:cNvPr id="199" name="テキスト ボックス 198"/>
        <xdr:cNvSpPr txBox="1"/>
      </xdr:nvSpPr>
      <xdr:spPr>
        <a:xfrm>
          <a:off x="2673428" y="135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28663</xdr:rowOff>
    </xdr:from>
    <xdr:to>
      <xdr:col>10</xdr:col>
      <xdr:colOff>165100</xdr:colOff>
      <xdr:row>78</xdr:row>
      <xdr:rowOff>130263</xdr:rowOff>
    </xdr:to>
    <xdr:sp macro="" textlink="">
      <xdr:nvSpPr>
        <xdr:cNvPr id="200" name="楕円 199"/>
        <xdr:cNvSpPr/>
      </xdr:nvSpPr>
      <xdr:spPr>
        <a:xfrm>
          <a:off x="1968500" y="134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121390</xdr:rowOff>
    </xdr:from>
    <xdr:ext cx="469744" cy="259045"/>
    <xdr:sp macro="" textlink="">
      <xdr:nvSpPr>
        <xdr:cNvPr id="201" name="テキスト ボックス 200"/>
        <xdr:cNvSpPr txBox="1"/>
      </xdr:nvSpPr>
      <xdr:spPr>
        <a:xfrm>
          <a:off x="1784428" y="1349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41999</xdr:rowOff>
    </xdr:from>
    <xdr:to>
      <xdr:col>6</xdr:col>
      <xdr:colOff>38100</xdr:colOff>
      <xdr:row>78</xdr:row>
      <xdr:rowOff>143599</xdr:rowOff>
    </xdr:to>
    <xdr:sp macro="" textlink="">
      <xdr:nvSpPr>
        <xdr:cNvPr id="202" name="楕円 201"/>
        <xdr:cNvSpPr/>
      </xdr:nvSpPr>
      <xdr:spPr>
        <a:xfrm>
          <a:off x="1079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134726</xdr:rowOff>
    </xdr:from>
    <xdr:ext cx="469744" cy="259045"/>
    <xdr:sp macro="" textlink="">
      <xdr:nvSpPr>
        <xdr:cNvPr id="203" name="テキスト ボックス 202"/>
        <xdr:cNvSpPr txBox="1"/>
      </xdr:nvSpPr>
      <xdr:spPr>
        <a:xfrm>
          <a:off x="895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18374</xdr:rowOff>
    </xdr:from>
    <xdr:to>
      <xdr:col>24</xdr:col>
      <xdr:colOff>63500</xdr:colOff>
      <xdr:row>97</xdr:row>
      <xdr:rowOff>32632</xdr:rowOff>
    </xdr:to>
    <xdr:cxnSp macro="">
      <xdr:nvCxnSpPr>
        <xdr:cNvPr id="233" name="直線コネクタ 232"/>
        <xdr:cNvCxnSpPr/>
      </xdr:nvCxnSpPr>
      <xdr:spPr>
        <a:xfrm flipV="1">
          <a:off x="3797300" y="16649024"/>
          <a:ext cx="8382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5204</xdr:rowOff>
    </xdr:from>
    <xdr:ext cx="599010" cy="259045"/>
    <xdr:sp macro="" textlink="">
      <xdr:nvSpPr>
        <xdr:cNvPr id="234" name="扶助費平均値テキスト"/>
        <xdr:cNvSpPr txBox="1"/>
      </xdr:nvSpPr>
      <xdr:spPr>
        <a:xfrm>
          <a:off x="4686300" y="1629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32632</xdr:rowOff>
    </xdr:from>
    <xdr:to>
      <xdr:col>19</xdr:col>
      <xdr:colOff>177800</xdr:colOff>
      <xdr:row>97</xdr:row>
      <xdr:rowOff>37531</xdr:rowOff>
    </xdr:to>
    <xdr:cxnSp macro="">
      <xdr:nvCxnSpPr>
        <xdr:cNvPr id="236" name="直線コネクタ 235"/>
        <xdr:cNvCxnSpPr/>
      </xdr:nvCxnSpPr>
      <xdr:spPr>
        <a:xfrm flipV="1">
          <a:off x="2908300" y="166632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134058</xdr:rowOff>
    </xdr:from>
    <xdr:ext cx="599010" cy="259045"/>
    <xdr:sp macro="" textlink="">
      <xdr:nvSpPr>
        <xdr:cNvPr id="238" name="テキスト ボックス 237"/>
        <xdr:cNvSpPr txBox="1"/>
      </xdr:nvSpPr>
      <xdr:spPr>
        <a:xfrm>
          <a:off x="3497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28136</xdr:rowOff>
    </xdr:from>
    <xdr:to>
      <xdr:col>15</xdr:col>
      <xdr:colOff>50800</xdr:colOff>
      <xdr:row>97</xdr:row>
      <xdr:rowOff>37531</xdr:rowOff>
    </xdr:to>
    <xdr:cxnSp macro="">
      <xdr:nvCxnSpPr>
        <xdr:cNvPr id="239" name="直線コネクタ 238"/>
        <xdr:cNvCxnSpPr/>
      </xdr:nvCxnSpPr>
      <xdr:spPr>
        <a:xfrm>
          <a:off x="2019300" y="16658786"/>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138606</xdr:rowOff>
    </xdr:from>
    <xdr:ext cx="599010" cy="259045"/>
    <xdr:sp macro="" textlink="">
      <xdr:nvSpPr>
        <xdr:cNvPr id="241" name="テキスト ボックス 240"/>
        <xdr:cNvSpPr txBox="1"/>
      </xdr:nvSpPr>
      <xdr:spPr>
        <a:xfrm>
          <a:off x="2608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28136</xdr:rowOff>
    </xdr:from>
    <xdr:to>
      <xdr:col>10</xdr:col>
      <xdr:colOff>114300</xdr:colOff>
      <xdr:row>97</xdr:row>
      <xdr:rowOff>63074</xdr:rowOff>
    </xdr:to>
    <xdr:cxnSp macro="">
      <xdr:nvCxnSpPr>
        <xdr:cNvPr id="242" name="直線コネクタ 241"/>
        <xdr:cNvCxnSpPr/>
      </xdr:nvCxnSpPr>
      <xdr:spPr>
        <a:xfrm flipV="1">
          <a:off x="1130300" y="16658786"/>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142668</xdr:rowOff>
    </xdr:from>
    <xdr:ext cx="599010" cy="259045"/>
    <xdr:sp macro="" textlink="">
      <xdr:nvSpPr>
        <xdr:cNvPr id="244" name="テキスト ボックス 243"/>
        <xdr:cNvSpPr txBox="1"/>
      </xdr:nvSpPr>
      <xdr:spPr>
        <a:xfrm>
          <a:off x="1719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34610</xdr:rowOff>
    </xdr:from>
    <xdr:ext cx="599010" cy="259045"/>
    <xdr:sp macro="" textlink="">
      <xdr:nvSpPr>
        <xdr:cNvPr id="246" name="テキスト ボックス 245"/>
        <xdr:cNvSpPr txBox="1"/>
      </xdr:nvSpPr>
      <xdr:spPr>
        <a:xfrm>
          <a:off x="830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139024</xdr:rowOff>
    </xdr:from>
    <xdr:to>
      <xdr:col>24</xdr:col>
      <xdr:colOff>114300</xdr:colOff>
      <xdr:row>97</xdr:row>
      <xdr:rowOff>69174</xdr:rowOff>
    </xdr:to>
    <xdr:sp macro="" textlink="">
      <xdr:nvSpPr>
        <xdr:cNvPr id="252" name="楕円 251"/>
        <xdr:cNvSpPr/>
      </xdr:nvSpPr>
      <xdr:spPr>
        <a:xfrm>
          <a:off x="4584700" y="165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117451</xdr:rowOff>
    </xdr:from>
    <xdr:ext cx="534377" cy="259045"/>
    <xdr:sp macro="" textlink="">
      <xdr:nvSpPr>
        <xdr:cNvPr id="253" name="扶助費該当値テキスト"/>
        <xdr:cNvSpPr txBox="1"/>
      </xdr:nvSpPr>
      <xdr:spPr>
        <a:xfrm>
          <a:off x="4686300" y="165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153282</xdr:rowOff>
    </xdr:from>
    <xdr:to>
      <xdr:col>20</xdr:col>
      <xdr:colOff>38100</xdr:colOff>
      <xdr:row>97</xdr:row>
      <xdr:rowOff>83432</xdr:rowOff>
    </xdr:to>
    <xdr:sp macro="" textlink="">
      <xdr:nvSpPr>
        <xdr:cNvPr id="254" name="楕円 253"/>
        <xdr:cNvSpPr/>
      </xdr:nvSpPr>
      <xdr:spPr>
        <a:xfrm>
          <a:off x="3746500" y="166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74559</xdr:rowOff>
    </xdr:from>
    <xdr:ext cx="534377" cy="259045"/>
    <xdr:sp macro="" textlink="">
      <xdr:nvSpPr>
        <xdr:cNvPr id="255" name="テキスト ボックス 254"/>
        <xdr:cNvSpPr txBox="1"/>
      </xdr:nvSpPr>
      <xdr:spPr>
        <a:xfrm>
          <a:off x="3530111" y="167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158181</xdr:rowOff>
    </xdr:from>
    <xdr:to>
      <xdr:col>15</xdr:col>
      <xdr:colOff>101600</xdr:colOff>
      <xdr:row>97</xdr:row>
      <xdr:rowOff>88331</xdr:rowOff>
    </xdr:to>
    <xdr:sp macro="" textlink="">
      <xdr:nvSpPr>
        <xdr:cNvPr id="256" name="楕円 255"/>
        <xdr:cNvSpPr/>
      </xdr:nvSpPr>
      <xdr:spPr>
        <a:xfrm>
          <a:off x="2857500" y="166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79458</xdr:rowOff>
    </xdr:from>
    <xdr:ext cx="534377" cy="259045"/>
    <xdr:sp macro="" textlink="">
      <xdr:nvSpPr>
        <xdr:cNvPr id="257" name="テキスト ボックス 256"/>
        <xdr:cNvSpPr txBox="1"/>
      </xdr:nvSpPr>
      <xdr:spPr>
        <a:xfrm>
          <a:off x="2641111" y="167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148786</xdr:rowOff>
    </xdr:from>
    <xdr:to>
      <xdr:col>10</xdr:col>
      <xdr:colOff>165100</xdr:colOff>
      <xdr:row>97</xdr:row>
      <xdr:rowOff>78936</xdr:rowOff>
    </xdr:to>
    <xdr:sp macro="" textlink="">
      <xdr:nvSpPr>
        <xdr:cNvPr id="258" name="楕円 257"/>
        <xdr:cNvSpPr/>
      </xdr:nvSpPr>
      <xdr:spPr>
        <a:xfrm>
          <a:off x="1968500" y="166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70063</xdr:rowOff>
    </xdr:from>
    <xdr:ext cx="534377" cy="259045"/>
    <xdr:sp macro="" textlink="">
      <xdr:nvSpPr>
        <xdr:cNvPr id="259" name="テキスト ボックス 258"/>
        <xdr:cNvSpPr txBox="1"/>
      </xdr:nvSpPr>
      <xdr:spPr>
        <a:xfrm>
          <a:off x="1752111" y="1670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12274</xdr:rowOff>
    </xdr:from>
    <xdr:to>
      <xdr:col>6</xdr:col>
      <xdr:colOff>38100</xdr:colOff>
      <xdr:row>97</xdr:row>
      <xdr:rowOff>113874</xdr:rowOff>
    </xdr:to>
    <xdr:sp macro="" textlink="">
      <xdr:nvSpPr>
        <xdr:cNvPr id="260" name="楕円 259"/>
        <xdr:cNvSpPr/>
      </xdr:nvSpPr>
      <xdr:spPr>
        <a:xfrm>
          <a:off x="1079500" y="166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105001</xdr:rowOff>
    </xdr:from>
    <xdr:ext cx="534377" cy="259045"/>
    <xdr:sp macro="" textlink="">
      <xdr:nvSpPr>
        <xdr:cNvPr id="261" name="テキスト ボックス 260"/>
        <xdr:cNvSpPr txBox="1"/>
      </xdr:nvSpPr>
      <xdr:spPr>
        <a:xfrm>
          <a:off x="863111" y="167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146291</xdr:rowOff>
    </xdr:from>
    <xdr:to>
      <xdr:col>55</xdr:col>
      <xdr:colOff>0</xdr:colOff>
      <xdr:row>35</xdr:row>
      <xdr:rowOff>154353</xdr:rowOff>
    </xdr:to>
    <xdr:cxnSp macro="">
      <xdr:nvCxnSpPr>
        <xdr:cNvPr id="290" name="直線コネクタ 289"/>
        <xdr:cNvCxnSpPr/>
      </xdr:nvCxnSpPr>
      <xdr:spPr>
        <a:xfrm flipV="1">
          <a:off x="9639300" y="6147041"/>
          <a:ext cx="8382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129467</xdr:rowOff>
    </xdr:from>
    <xdr:to>
      <xdr:col>50</xdr:col>
      <xdr:colOff>114300</xdr:colOff>
      <xdr:row>35</xdr:row>
      <xdr:rowOff>154353</xdr:rowOff>
    </xdr:to>
    <xdr:cxnSp macro="">
      <xdr:nvCxnSpPr>
        <xdr:cNvPr id="293" name="直線コネクタ 292"/>
        <xdr:cNvCxnSpPr/>
      </xdr:nvCxnSpPr>
      <xdr:spPr>
        <a:xfrm>
          <a:off x="8750300" y="6130217"/>
          <a:ext cx="889000" cy="2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129467</xdr:rowOff>
    </xdr:from>
    <xdr:to>
      <xdr:col>45</xdr:col>
      <xdr:colOff>177800</xdr:colOff>
      <xdr:row>35</xdr:row>
      <xdr:rowOff>151564</xdr:rowOff>
    </xdr:to>
    <xdr:cxnSp macro="">
      <xdr:nvCxnSpPr>
        <xdr:cNvPr id="296" name="直線コネクタ 295"/>
        <xdr:cNvCxnSpPr/>
      </xdr:nvCxnSpPr>
      <xdr:spPr>
        <a:xfrm flipV="1">
          <a:off x="7861300" y="6130217"/>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151564</xdr:rowOff>
    </xdr:from>
    <xdr:to>
      <xdr:col>41</xdr:col>
      <xdr:colOff>50800</xdr:colOff>
      <xdr:row>36</xdr:row>
      <xdr:rowOff>6045</xdr:rowOff>
    </xdr:to>
    <xdr:cxnSp macro="">
      <xdr:nvCxnSpPr>
        <xdr:cNvPr id="299" name="直線コネクタ 298"/>
        <xdr:cNvCxnSpPr/>
      </xdr:nvCxnSpPr>
      <xdr:spPr>
        <a:xfrm flipV="1">
          <a:off x="6972300" y="6152314"/>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95491</xdr:rowOff>
    </xdr:from>
    <xdr:to>
      <xdr:col>55</xdr:col>
      <xdr:colOff>50800</xdr:colOff>
      <xdr:row>36</xdr:row>
      <xdr:rowOff>25641</xdr:rowOff>
    </xdr:to>
    <xdr:sp macro="" textlink="">
      <xdr:nvSpPr>
        <xdr:cNvPr id="309" name="楕円 308"/>
        <xdr:cNvSpPr/>
      </xdr:nvSpPr>
      <xdr:spPr>
        <a:xfrm>
          <a:off x="10426700" y="60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118368</xdr:rowOff>
    </xdr:from>
    <xdr:ext cx="534377" cy="259045"/>
    <xdr:sp macro="" textlink="">
      <xdr:nvSpPr>
        <xdr:cNvPr id="310" name="補助費等該当値テキスト"/>
        <xdr:cNvSpPr txBox="1"/>
      </xdr:nvSpPr>
      <xdr:spPr>
        <a:xfrm>
          <a:off x="10528300" y="594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103553</xdr:rowOff>
    </xdr:from>
    <xdr:to>
      <xdr:col>50</xdr:col>
      <xdr:colOff>165100</xdr:colOff>
      <xdr:row>36</xdr:row>
      <xdr:rowOff>33703</xdr:rowOff>
    </xdr:to>
    <xdr:sp macro="" textlink="">
      <xdr:nvSpPr>
        <xdr:cNvPr id="311" name="楕円 310"/>
        <xdr:cNvSpPr/>
      </xdr:nvSpPr>
      <xdr:spPr>
        <a:xfrm>
          <a:off x="9588500" y="610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50230</xdr:rowOff>
    </xdr:from>
    <xdr:ext cx="534377" cy="259045"/>
    <xdr:sp macro="" textlink="">
      <xdr:nvSpPr>
        <xdr:cNvPr id="312" name="テキスト ボックス 311"/>
        <xdr:cNvSpPr txBox="1"/>
      </xdr:nvSpPr>
      <xdr:spPr>
        <a:xfrm>
          <a:off x="9372111" y="587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78667</xdr:rowOff>
    </xdr:from>
    <xdr:to>
      <xdr:col>46</xdr:col>
      <xdr:colOff>38100</xdr:colOff>
      <xdr:row>36</xdr:row>
      <xdr:rowOff>8817</xdr:rowOff>
    </xdr:to>
    <xdr:sp macro="" textlink="">
      <xdr:nvSpPr>
        <xdr:cNvPr id="313" name="楕円 312"/>
        <xdr:cNvSpPr/>
      </xdr:nvSpPr>
      <xdr:spPr>
        <a:xfrm>
          <a:off x="8699500" y="60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25344</xdr:rowOff>
    </xdr:from>
    <xdr:ext cx="534377" cy="259045"/>
    <xdr:sp macro="" textlink="">
      <xdr:nvSpPr>
        <xdr:cNvPr id="314" name="テキスト ボックス 313"/>
        <xdr:cNvSpPr txBox="1"/>
      </xdr:nvSpPr>
      <xdr:spPr>
        <a:xfrm>
          <a:off x="8483111" y="58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100764</xdr:rowOff>
    </xdr:from>
    <xdr:to>
      <xdr:col>41</xdr:col>
      <xdr:colOff>101600</xdr:colOff>
      <xdr:row>36</xdr:row>
      <xdr:rowOff>30914</xdr:rowOff>
    </xdr:to>
    <xdr:sp macro="" textlink="">
      <xdr:nvSpPr>
        <xdr:cNvPr id="315" name="楕円 314"/>
        <xdr:cNvSpPr/>
      </xdr:nvSpPr>
      <xdr:spPr>
        <a:xfrm>
          <a:off x="7810500" y="61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47441</xdr:rowOff>
    </xdr:from>
    <xdr:ext cx="534377" cy="259045"/>
    <xdr:sp macro="" textlink="">
      <xdr:nvSpPr>
        <xdr:cNvPr id="316" name="テキスト ボックス 315"/>
        <xdr:cNvSpPr txBox="1"/>
      </xdr:nvSpPr>
      <xdr:spPr>
        <a:xfrm>
          <a:off x="7594111" y="58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126695</xdr:rowOff>
    </xdr:from>
    <xdr:to>
      <xdr:col>36</xdr:col>
      <xdr:colOff>165100</xdr:colOff>
      <xdr:row>36</xdr:row>
      <xdr:rowOff>56845</xdr:rowOff>
    </xdr:to>
    <xdr:sp macro="" textlink="">
      <xdr:nvSpPr>
        <xdr:cNvPr id="317" name="楕円 316"/>
        <xdr:cNvSpPr/>
      </xdr:nvSpPr>
      <xdr:spPr>
        <a:xfrm>
          <a:off x="6921500" y="61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73372</xdr:rowOff>
    </xdr:from>
    <xdr:ext cx="534377" cy="259045"/>
    <xdr:sp macro="" textlink="">
      <xdr:nvSpPr>
        <xdr:cNvPr id="318" name="テキスト ボックス 317"/>
        <xdr:cNvSpPr txBox="1"/>
      </xdr:nvSpPr>
      <xdr:spPr>
        <a:xfrm>
          <a:off x="6705111" y="590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72766</xdr:rowOff>
    </xdr:from>
    <xdr:to>
      <xdr:col>55</xdr:col>
      <xdr:colOff>0</xdr:colOff>
      <xdr:row>57</xdr:row>
      <xdr:rowOff>144395</xdr:rowOff>
    </xdr:to>
    <xdr:cxnSp macro="">
      <xdr:nvCxnSpPr>
        <xdr:cNvPr id="345" name="直線コネクタ 344"/>
        <xdr:cNvCxnSpPr/>
      </xdr:nvCxnSpPr>
      <xdr:spPr>
        <a:xfrm flipV="1">
          <a:off x="9639300" y="9845416"/>
          <a:ext cx="838200" cy="7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117315</xdr:rowOff>
    </xdr:from>
    <xdr:to>
      <xdr:col>50</xdr:col>
      <xdr:colOff>114300</xdr:colOff>
      <xdr:row>57</xdr:row>
      <xdr:rowOff>144395</xdr:rowOff>
    </xdr:to>
    <xdr:cxnSp macro="">
      <xdr:nvCxnSpPr>
        <xdr:cNvPr id="348" name="直線コネクタ 347"/>
        <xdr:cNvCxnSpPr/>
      </xdr:nvCxnSpPr>
      <xdr:spPr>
        <a:xfrm>
          <a:off x="8750300" y="9889965"/>
          <a:ext cx="889000" cy="2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83510</xdr:rowOff>
    </xdr:from>
    <xdr:to>
      <xdr:col>45</xdr:col>
      <xdr:colOff>177800</xdr:colOff>
      <xdr:row>57</xdr:row>
      <xdr:rowOff>117315</xdr:rowOff>
    </xdr:to>
    <xdr:cxnSp macro="">
      <xdr:nvCxnSpPr>
        <xdr:cNvPr id="351" name="直線コネクタ 350"/>
        <xdr:cNvCxnSpPr/>
      </xdr:nvCxnSpPr>
      <xdr:spPr>
        <a:xfrm>
          <a:off x="7861300" y="9856160"/>
          <a:ext cx="8890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26867</xdr:rowOff>
    </xdr:from>
    <xdr:to>
      <xdr:col>41</xdr:col>
      <xdr:colOff>50800</xdr:colOff>
      <xdr:row>57</xdr:row>
      <xdr:rowOff>83510</xdr:rowOff>
    </xdr:to>
    <xdr:cxnSp macro="">
      <xdr:nvCxnSpPr>
        <xdr:cNvPr id="354" name="直線コネクタ 353"/>
        <xdr:cNvCxnSpPr/>
      </xdr:nvCxnSpPr>
      <xdr:spPr>
        <a:xfrm>
          <a:off x="6972300" y="9799517"/>
          <a:ext cx="8890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21966</xdr:rowOff>
    </xdr:from>
    <xdr:to>
      <xdr:col>55</xdr:col>
      <xdr:colOff>50800</xdr:colOff>
      <xdr:row>57</xdr:row>
      <xdr:rowOff>123566</xdr:rowOff>
    </xdr:to>
    <xdr:sp macro="" textlink="">
      <xdr:nvSpPr>
        <xdr:cNvPr id="364" name="楕円 363"/>
        <xdr:cNvSpPr/>
      </xdr:nvSpPr>
      <xdr:spPr>
        <a:xfrm>
          <a:off x="10426700" y="97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108343</xdr:rowOff>
    </xdr:from>
    <xdr:ext cx="534377" cy="259045"/>
    <xdr:sp macro="" textlink="">
      <xdr:nvSpPr>
        <xdr:cNvPr id="365" name="普通建設事業費該当値テキスト"/>
        <xdr:cNvSpPr txBox="1"/>
      </xdr:nvSpPr>
      <xdr:spPr>
        <a:xfrm>
          <a:off x="10528300" y="970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93595</xdr:rowOff>
    </xdr:from>
    <xdr:to>
      <xdr:col>50</xdr:col>
      <xdr:colOff>165100</xdr:colOff>
      <xdr:row>58</xdr:row>
      <xdr:rowOff>23745</xdr:rowOff>
    </xdr:to>
    <xdr:sp macro="" textlink="">
      <xdr:nvSpPr>
        <xdr:cNvPr id="366" name="楕円 365"/>
        <xdr:cNvSpPr/>
      </xdr:nvSpPr>
      <xdr:spPr>
        <a:xfrm>
          <a:off x="9588500" y="98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14872</xdr:rowOff>
    </xdr:from>
    <xdr:ext cx="534377" cy="259045"/>
    <xdr:sp macro="" textlink="">
      <xdr:nvSpPr>
        <xdr:cNvPr id="367" name="テキスト ボックス 366"/>
        <xdr:cNvSpPr txBox="1"/>
      </xdr:nvSpPr>
      <xdr:spPr>
        <a:xfrm>
          <a:off x="9372111" y="99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66515</xdr:rowOff>
    </xdr:from>
    <xdr:to>
      <xdr:col>46</xdr:col>
      <xdr:colOff>38100</xdr:colOff>
      <xdr:row>57</xdr:row>
      <xdr:rowOff>168115</xdr:rowOff>
    </xdr:to>
    <xdr:sp macro="" textlink="">
      <xdr:nvSpPr>
        <xdr:cNvPr id="368" name="楕円 367"/>
        <xdr:cNvSpPr/>
      </xdr:nvSpPr>
      <xdr:spPr>
        <a:xfrm>
          <a:off x="8699500" y="98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159242</xdr:rowOff>
    </xdr:from>
    <xdr:ext cx="534377" cy="259045"/>
    <xdr:sp macro="" textlink="">
      <xdr:nvSpPr>
        <xdr:cNvPr id="369" name="テキスト ボックス 368"/>
        <xdr:cNvSpPr txBox="1"/>
      </xdr:nvSpPr>
      <xdr:spPr>
        <a:xfrm>
          <a:off x="8483111" y="99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32710</xdr:rowOff>
    </xdr:from>
    <xdr:to>
      <xdr:col>41</xdr:col>
      <xdr:colOff>101600</xdr:colOff>
      <xdr:row>57</xdr:row>
      <xdr:rowOff>134310</xdr:rowOff>
    </xdr:to>
    <xdr:sp macro="" textlink="">
      <xdr:nvSpPr>
        <xdr:cNvPr id="370" name="楕円 369"/>
        <xdr:cNvSpPr/>
      </xdr:nvSpPr>
      <xdr:spPr>
        <a:xfrm>
          <a:off x="7810500" y="9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125437</xdr:rowOff>
    </xdr:from>
    <xdr:ext cx="534377" cy="259045"/>
    <xdr:sp macro="" textlink="">
      <xdr:nvSpPr>
        <xdr:cNvPr id="371" name="テキスト ボックス 370"/>
        <xdr:cNvSpPr txBox="1"/>
      </xdr:nvSpPr>
      <xdr:spPr>
        <a:xfrm>
          <a:off x="7594111" y="98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147517</xdr:rowOff>
    </xdr:from>
    <xdr:to>
      <xdr:col>36</xdr:col>
      <xdr:colOff>165100</xdr:colOff>
      <xdr:row>57</xdr:row>
      <xdr:rowOff>77667</xdr:rowOff>
    </xdr:to>
    <xdr:sp macro="" textlink="">
      <xdr:nvSpPr>
        <xdr:cNvPr id="372" name="楕円 371"/>
        <xdr:cNvSpPr/>
      </xdr:nvSpPr>
      <xdr:spPr>
        <a:xfrm>
          <a:off x="6921500" y="97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68794</xdr:rowOff>
    </xdr:from>
    <xdr:ext cx="534377" cy="259045"/>
    <xdr:sp macro="" textlink="">
      <xdr:nvSpPr>
        <xdr:cNvPr id="373" name="テキスト ボックス 372"/>
        <xdr:cNvSpPr txBox="1"/>
      </xdr:nvSpPr>
      <xdr:spPr>
        <a:xfrm>
          <a:off x="6705111" y="98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2" name="直線コネクタ 401"/>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5" name="直線コネクタ 404"/>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104297</xdr:rowOff>
    </xdr:from>
    <xdr:ext cx="534377" cy="259045"/>
    <xdr:sp macro="" textlink="">
      <xdr:nvSpPr>
        <xdr:cNvPr id="407" name="テキスト ボックス 406"/>
        <xdr:cNvSpPr txBox="1"/>
      </xdr:nvSpPr>
      <xdr:spPr>
        <a:xfrm>
          <a:off x="9372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8713</xdr:rowOff>
    </xdr:from>
    <xdr:to>
      <xdr:col>45</xdr:col>
      <xdr:colOff>177800</xdr:colOff>
      <xdr:row>79</xdr:row>
      <xdr:rowOff>44450</xdr:rowOff>
    </xdr:to>
    <xdr:cxnSp macro="">
      <xdr:nvCxnSpPr>
        <xdr:cNvPr id="408" name="直線コネクタ 407"/>
        <xdr:cNvCxnSpPr/>
      </xdr:nvCxnSpPr>
      <xdr:spPr>
        <a:xfrm>
          <a:off x="7861300" y="13553263"/>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8713</xdr:rowOff>
    </xdr:from>
    <xdr:to>
      <xdr:col>41</xdr:col>
      <xdr:colOff>50800</xdr:colOff>
      <xdr:row>79</xdr:row>
      <xdr:rowOff>27482</xdr:rowOff>
    </xdr:to>
    <xdr:cxnSp macro="">
      <xdr:nvCxnSpPr>
        <xdr:cNvPr id="411" name="直線コネクタ 410"/>
        <xdr:cNvCxnSpPr/>
      </xdr:nvCxnSpPr>
      <xdr:spPr>
        <a:xfrm flipV="1">
          <a:off x="6972300" y="13553263"/>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2"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3" name="楕円 42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4" name="テキスト ボックス 423"/>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5" name="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6" name="テキスト ボックス 425"/>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129363</xdr:rowOff>
    </xdr:from>
    <xdr:to>
      <xdr:col>41</xdr:col>
      <xdr:colOff>101600</xdr:colOff>
      <xdr:row>79</xdr:row>
      <xdr:rowOff>59513</xdr:rowOff>
    </xdr:to>
    <xdr:sp macro="" textlink="">
      <xdr:nvSpPr>
        <xdr:cNvPr id="427" name="楕円 426"/>
        <xdr:cNvSpPr/>
      </xdr:nvSpPr>
      <xdr:spPr>
        <a:xfrm>
          <a:off x="7810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50640</xdr:rowOff>
    </xdr:from>
    <xdr:ext cx="469744" cy="259045"/>
    <xdr:sp macro="" textlink="">
      <xdr:nvSpPr>
        <xdr:cNvPr id="428" name="テキスト ボックス 427"/>
        <xdr:cNvSpPr txBox="1"/>
      </xdr:nvSpPr>
      <xdr:spPr>
        <a:xfrm>
          <a:off x="7626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148132</xdr:rowOff>
    </xdr:from>
    <xdr:to>
      <xdr:col>36</xdr:col>
      <xdr:colOff>165100</xdr:colOff>
      <xdr:row>79</xdr:row>
      <xdr:rowOff>78282</xdr:rowOff>
    </xdr:to>
    <xdr:sp macro="" textlink="">
      <xdr:nvSpPr>
        <xdr:cNvPr id="429" name="楕円 428"/>
        <xdr:cNvSpPr/>
      </xdr:nvSpPr>
      <xdr:spPr>
        <a:xfrm>
          <a:off x="6921500" y="135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69409</xdr:rowOff>
    </xdr:from>
    <xdr:ext cx="469744" cy="259045"/>
    <xdr:sp macro="" textlink="">
      <xdr:nvSpPr>
        <xdr:cNvPr id="430" name="テキスト ボックス 429"/>
        <xdr:cNvSpPr txBox="1"/>
      </xdr:nvSpPr>
      <xdr:spPr>
        <a:xfrm>
          <a:off x="6737428" y="1361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123610</xdr:rowOff>
    </xdr:from>
    <xdr:to>
      <xdr:col>55</xdr:col>
      <xdr:colOff>0</xdr:colOff>
      <xdr:row>97</xdr:row>
      <xdr:rowOff>2933</xdr:rowOff>
    </xdr:to>
    <xdr:cxnSp macro="">
      <xdr:nvCxnSpPr>
        <xdr:cNvPr id="459" name="直線コネクタ 458"/>
        <xdr:cNvCxnSpPr/>
      </xdr:nvCxnSpPr>
      <xdr:spPr>
        <a:xfrm flipV="1">
          <a:off x="9639300" y="16411360"/>
          <a:ext cx="838200" cy="2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54432</xdr:rowOff>
    </xdr:from>
    <xdr:to>
      <xdr:col>50</xdr:col>
      <xdr:colOff>114300</xdr:colOff>
      <xdr:row>97</xdr:row>
      <xdr:rowOff>2933</xdr:rowOff>
    </xdr:to>
    <xdr:cxnSp macro="">
      <xdr:nvCxnSpPr>
        <xdr:cNvPr id="462" name="直線コネクタ 461"/>
        <xdr:cNvCxnSpPr/>
      </xdr:nvCxnSpPr>
      <xdr:spPr>
        <a:xfrm>
          <a:off x="8750300" y="16513632"/>
          <a:ext cx="889000" cy="1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9474</xdr:rowOff>
    </xdr:from>
    <xdr:to>
      <xdr:col>45</xdr:col>
      <xdr:colOff>177800</xdr:colOff>
      <xdr:row>96</xdr:row>
      <xdr:rowOff>54432</xdr:rowOff>
    </xdr:to>
    <xdr:cxnSp macro="">
      <xdr:nvCxnSpPr>
        <xdr:cNvPr id="465" name="直線コネクタ 464"/>
        <xdr:cNvCxnSpPr/>
      </xdr:nvCxnSpPr>
      <xdr:spPr>
        <a:xfrm>
          <a:off x="7861300" y="16468674"/>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165506</xdr:rowOff>
    </xdr:from>
    <xdr:to>
      <xdr:col>41</xdr:col>
      <xdr:colOff>50800</xdr:colOff>
      <xdr:row>96</xdr:row>
      <xdr:rowOff>9474</xdr:rowOff>
    </xdr:to>
    <xdr:cxnSp macro="">
      <xdr:nvCxnSpPr>
        <xdr:cNvPr id="468" name="直線コネクタ 467"/>
        <xdr:cNvCxnSpPr/>
      </xdr:nvCxnSpPr>
      <xdr:spPr>
        <a:xfrm>
          <a:off x="6972300" y="16281806"/>
          <a:ext cx="889000" cy="1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73677</xdr:rowOff>
    </xdr:from>
    <xdr:ext cx="534377" cy="259045"/>
    <xdr:sp macro="" textlink="">
      <xdr:nvSpPr>
        <xdr:cNvPr id="472" name="テキスト ボックス 471"/>
        <xdr:cNvSpPr txBox="1"/>
      </xdr:nvSpPr>
      <xdr:spPr>
        <a:xfrm>
          <a:off x="6705111" y="167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72810</xdr:rowOff>
    </xdr:from>
    <xdr:to>
      <xdr:col>55</xdr:col>
      <xdr:colOff>50800</xdr:colOff>
      <xdr:row>96</xdr:row>
      <xdr:rowOff>2960</xdr:rowOff>
    </xdr:to>
    <xdr:sp macro="" textlink="">
      <xdr:nvSpPr>
        <xdr:cNvPr id="478" name="楕円 477"/>
        <xdr:cNvSpPr/>
      </xdr:nvSpPr>
      <xdr:spPr>
        <a:xfrm>
          <a:off x="10426700" y="163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51237</xdr:rowOff>
    </xdr:from>
    <xdr:ext cx="534377" cy="259045"/>
    <xdr:sp macro="" textlink="">
      <xdr:nvSpPr>
        <xdr:cNvPr id="479" name="普通建設事業費 （ うち更新整備　）該当値テキスト"/>
        <xdr:cNvSpPr txBox="1"/>
      </xdr:nvSpPr>
      <xdr:spPr>
        <a:xfrm>
          <a:off x="10528300" y="163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123583</xdr:rowOff>
    </xdr:from>
    <xdr:to>
      <xdr:col>50</xdr:col>
      <xdr:colOff>165100</xdr:colOff>
      <xdr:row>97</xdr:row>
      <xdr:rowOff>53733</xdr:rowOff>
    </xdr:to>
    <xdr:sp macro="" textlink="">
      <xdr:nvSpPr>
        <xdr:cNvPr id="480" name="楕円 479"/>
        <xdr:cNvSpPr/>
      </xdr:nvSpPr>
      <xdr:spPr>
        <a:xfrm>
          <a:off x="9588500" y="165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44860</xdr:rowOff>
    </xdr:from>
    <xdr:ext cx="534377" cy="259045"/>
    <xdr:sp macro="" textlink="">
      <xdr:nvSpPr>
        <xdr:cNvPr id="481" name="テキスト ボックス 480"/>
        <xdr:cNvSpPr txBox="1"/>
      </xdr:nvSpPr>
      <xdr:spPr>
        <a:xfrm>
          <a:off x="9372111" y="166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3632</xdr:rowOff>
    </xdr:from>
    <xdr:to>
      <xdr:col>46</xdr:col>
      <xdr:colOff>38100</xdr:colOff>
      <xdr:row>96</xdr:row>
      <xdr:rowOff>105232</xdr:rowOff>
    </xdr:to>
    <xdr:sp macro="" textlink="">
      <xdr:nvSpPr>
        <xdr:cNvPr id="482" name="楕円 481"/>
        <xdr:cNvSpPr/>
      </xdr:nvSpPr>
      <xdr:spPr>
        <a:xfrm>
          <a:off x="8699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96359</xdr:rowOff>
    </xdr:from>
    <xdr:ext cx="534377" cy="259045"/>
    <xdr:sp macro="" textlink="">
      <xdr:nvSpPr>
        <xdr:cNvPr id="483" name="テキスト ボックス 482"/>
        <xdr:cNvSpPr txBox="1"/>
      </xdr:nvSpPr>
      <xdr:spPr>
        <a:xfrm>
          <a:off x="8483111" y="165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130124</xdr:rowOff>
    </xdr:from>
    <xdr:to>
      <xdr:col>41</xdr:col>
      <xdr:colOff>101600</xdr:colOff>
      <xdr:row>96</xdr:row>
      <xdr:rowOff>60274</xdr:rowOff>
    </xdr:to>
    <xdr:sp macro="" textlink="">
      <xdr:nvSpPr>
        <xdr:cNvPr id="484" name="楕円 483"/>
        <xdr:cNvSpPr/>
      </xdr:nvSpPr>
      <xdr:spPr>
        <a:xfrm>
          <a:off x="7810500" y="164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51401</xdr:rowOff>
    </xdr:from>
    <xdr:ext cx="534377" cy="259045"/>
    <xdr:sp macro="" textlink="">
      <xdr:nvSpPr>
        <xdr:cNvPr id="485" name="テキスト ボックス 484"/>
        <xdr:cNvSpPr txBox="1"/>
      </xdr:nvSpPr>
      <xdr:spPr>
        <a:xfrm>
          <a:off x="7594111" y="165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114706</xdr:rowOff>
    </xdr:from>
    <xdr:to>
      <xdr:col>36</xdr:col>
      <xdr:colOff>165100</xdr:colOff>
      <xdr:row>95</xdr:row>
      <xdr:rowOff>44856</xdr:rowOff>
    </xdr:to>
    <xdr:sp macro="" textlink="">
      <xdr:nvSpPr>
        <xdr:cNvPr id="486" name="楕円 485"/>
        <xdr:cNvSpPr/>
      </xdr:nvSpPr>
      <xdr:spPr>
        <a:xfrm>
          <a:off x="6921500" y="16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61383</xdr:rowOff>
    </xdr:from>
    <xdr:ext cx="534377" cy="259045"/>
    <xdr:sp macro="" textlink="">
      <xdr:nvSpPr>
        <xdr:cNvPr id="487" name="テキスト ボックス 486"/>
        <xdr:cNvSpPr txBox="1"/>
      </xdr:nvSpPr>
      <xdr:spPr>
        <a:xfrm>
          <a:off x="6705111" y="160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52877</xdr:rowOff>
    </xdr:from>
    <xdr:to>
      <xdr:col>85</xdr:col>
      <xdr:colOff>127000</xdr:colOff>
      <xdr:row>38</xdr:row>
      <xdr:rowOff>137002</xdr:rowOff>
    </xdr:to>
    <xdr:cxnSp macro="">
      <xdr:nvCxnSpPr>
        <xdr:cNvPr id="514" name="直線コネクタ 513"/>
        <xdr:cNvCxnSpPr/>
      </xdr:nvCxnSpPr>
      <xdr:spPr>
        <a:xfrm flipV="1">
          <a:off x="15481300" y="6567977"/>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101124</xdr:rowOff>
    </xdr:from>
    <xdr:ext cx="469744" cy="259045"/>
    <xdr:sp macro="" textlink="">
      <xdr:nvSpPr>
        <xdr:cNvPr id="515" name="災害復旧事業費平均値テキスト"/>
        <xdr:cNvSpPr txBox="1"/>
      </xdr:nvSpPr>
      <xdr:spPr>
        <a:xfrm>
          <a:off x="16370300" y="6273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135723</xdr:rowOff>
    </xdr:from>
    <xdr:to>
      <xdr:col>81</xdr:col>
      <xdr:colOff>50800</xdr:colOff>
      <xdr:row>38</xdr:row>
      <xdr:rowOff>137002</xdr:rowOff>
    </xdr:to>
    <xdr:cxnSp macro="">
      <xdr:nvCxnSpPr>
        <xdr:cNvPr id="517" name="直線コネクタ 516"/>
        <xdr:cNvCxnSpPr/>
      </xdr:nvCxnSpPr>
      <xdr:spPr>
        <a:xfrm>
          <a:off x="14592300" y="6650823"/>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66712</xdr:rowOff>
    </xdr:from>
    <xdr:ext cx="469744" cy="259045"/>
    <xdr:sp macro="" textlink="">
      <xdr:nvSpPr>
        <xdr:cNvPr id="519" name="テキスト ボックス 518"/>
        <xdr:cNvSpPr txBox="1"/>
      </xdr:nvSpPr>
      <xdr:spPr>
        <a:xfrm>
          <a:off x="15246428" y="623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135723</xdr:rowOff>
    </xdr:from>
    <xdr:to>
      <xdr:col>76</xdr:col>
      <xdr:colOff>114300</xdr:colOff>
      <xdr:row>38</xdr:row>
      <xdr:rowOff>139700</xdr:rowOff>
    </xdr:to>
    <xdr:cxnSp macro="">
      <xdr:nvCxnSpPr>
        <xdr:cNvPr id="520" name="直線コネクタ 519"/>
        <xdr:cNvCxnSpPr/>
      </xdr:nvCxnSpPr>
      <xdr:spPr>
        <a:xfrm flipV="1">
          <a:off x="13703300" y="6650823"/>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146128</xdr:rowOff>
    </xdr:from>
    <xdr:ext cx="469744" cy="259045"/>
    <xdr:sp macro="" textlink="">
      <xdr:nvSpPr>
        <xdr:cNvPr id="522" name="テキスト ボックス 521"/>
        <xdr:cNvSpPr txBox="1"/>
      </xdr:nvSpPr>
      <xdr:spPr>
        <a:xfrm>
          <a:off x="14357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138511</xdr:rowOff>
    </xdr:from>
    <xdr:to>
      <xdr:col>71</xdr:col>
      <xdr:colOff>177800</xdr:colOff>
      <xdr:row>38</xdr:row>
      <xdr:rowOff>139700</xdr:rowOff>
    </xdr:to>
    <xdr:cxnSp macro="">
      <xdr:nvCxnSpPr>
        <xdr:cNvPr id="523" name="直線コネクタ 522"/>
        <xdr:cNvCxnSpPr/>
      </xdr:nvCxnSpPr>
      <xdr:spPr>
        <a:xfrm>
          <a:off x="12814300" y="665361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106580</xdr:rowOff>
    </xdr:from>
    <xdr:ext cx="469744" cy="259045"/>
    <xdr:sp macro="" textlink="">
      <xdr:nvSpPr>
        <xdr:cNvPr id="525" name="テキスト ボックス 524"/>
        <xdr:cNvSpPr txBox="1"/>
      </xdr:nvSpPr>
      <xdr:spPr>
        <a:xfrm>
          <a:off x="13468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10696</xdr:rowOff>
    </xdr:from>
    <xdr:to>
      <xdr:col>67</xdr:col>
      <xdr:colOff>101600</xdr:colOff>
      <xdr:row>38</xdr:row>
      <xdr:rowOff>112296</xdr:rowOff>
    </xdr:to>
    <xdr:sp macro="" textlink="">
      <xdr:nvSpPr>
        <xdr:cNvPr id="526" name="フローチャート: 判断 525"/>
        <xdr:cNvSpPr/>
      </xdr:nvSpPr>
      <xdr:spPr>
        <a:xfrm>
          <a:off x="12763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128823</xdr:rowOff>
    </xdr:from>
    <xdr:ext cx="469744" cy="259045"/>
    <xdr:sp macro="" textlink="">
      <xdr:nvSpPr>
        <xdr:cNvPr id="527" name="テキスト ボックス 526"/>
        <xdr:cNvSpPr txBox="1"/>
      </xdr:nvSpPr>
      <xdr:spPr>
        <a:xfrm>
          <a:off x="12579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2077</xdr:rowOff>
    </xdr:from>
    <xdr:to>
      <xdr:col>85</xdr:col>
      <xdr:colOff>177800</xdr:colOff>
      <xdr:row>38</xdr:row>
      <xdr:rowOff>103677</xdr:rowOff>
    </xdr:to>
    <xdr:sp macro="" textlink="">
      <xdr:nvSpPr>
        <xdr:cNvPr id="533" name="楕円 532"/>
        <xdr:cNvSpPr/>
      </xdr:nvSpPr>
      <xdr:spPr>
        <a:xfrm>
          <a:off x="16268700" y="651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88455</xdr:rowOff>
    </xdr:from>
    <xdr:ext cx="469744" cy="259045"/>
    <xdr:sp macro="" textlink="">
      <xdr:nvSpPr>
        <xdr:cNvPr id="534" name="災害復旧事業費該当値テキスト"/>
        <xdr:cNvSpPr txBox="1"/>
      </xdr:nvSpPr>
      <xdr:spPr>
        <a:xfrm>
          <a:off x="16370300" y="643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86202</xdr:rowOff>
    </xdr:from>
    <xdr:to>
      <xdr:col>81</xdr:col>
      <xdr:colOff>101600</xdr:colOff>
      <xdr:row>39</xdr:row>
      <xdr:rowOff>16352</xdr:rowOff>
    </xdr:to>
    <xdr:sp macro="" textlink="">
      <xdr:nvSpPr>
        <xdr:cNvPr id="535" name="楕円 534"/>
        <xdr:cNvSpPr/>
      </xdr:nvSpPr>
      <xdr:spPr>
        <a:xfrm>
          <a:off x="15430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7479</xdr:rowOff>
    </xdr:from>
    <xdr:ext cx="378565" cy="259045"/>
    <xdr:sp macro="" textlink="">
      <xdr:nvSpPr>
        <xdr:cNvPr id="536" name="テキスト ボックス 535"/>
        <xdr:cNvSpPr txBox="1"/>
      </xdr:nvSpPr>
      <xdr:spPr>
        <a:xfrm>
          <a:off x="15292017" y="6694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84923</xdr:rowOff>
    </xdr:from>
    <xdr:to>
      <xdr:col>76</xdr:col>
      <xdr:colOff>165100</xdr:colOff>
      <xdr:row>39</xdr:row>
      <xdr:rowOff>15073</xdr:rowOff>
    </xdr:to>
    <xdr:sp macro="" textlink="">
      <xdr:nvSpPr>
        <xdr:cNvPr id="537" name="楕円 536"/>
        <xdr:cNvSpPr/>
      </xdr:nvSpPr>
      <xdr:spPr>
        <a:xfrm>
          <a:off x="14541500" y="660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6200</xdr:rowOff>
    </xdr:from>
    <xdr:ext cx="378565" cy="259045"/>
    <xdr:sp macro="" textlink="">
      <xdr:nvSpPr>
        <xdr:cNvPr id="538" name="テキスト ボックス 537"/>
        <xdr:cNvSpPr txBox="1"/>
      </xdr:nvSpPr>
      <xdr:spPr>
        <a:xfrm>
          <a:off x="14403017" y="669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87711</xdr:rowOff>
    </xdr:from>
    <xdr:to>
      <xdr:col>67</xdr:col>
      <xdr:colOff>101600</xdr:colOff>
      <xdr:row>39</xdr:row>
      <xdr:rowOff>17861</xdr:rowOff>
    </xdr:to>
    <xdr:sp macro="" textlink="">
      <xdr:nvSpPr>
        <xdr:cNvPr id="541" name="楕円 540"/>
        <xdr:cNvSpPr/>
      </xdr:nvSpPr>
      <xdr:spPr>
        <a:xfrm>
          <a:off x="1276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8988</xdr:rowOff>
    </xdr:from>
    <xdr:ext cx="313932" cy="259045"/>
    <xdr:sp macro="" textlink="">
      <xdr:nvSpPr>
        <xdr:cNvPr id="542" name="テキスト ボックス 541"/>
        <xdr:cNvSpPr txBox="1"/>
      </xdr:nvSpPr>
      <xdr:spPr>
        <a:xfrm>
          <a:off x="1265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6" name="テキスト ボックス 555"/>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8" name="テキスト ボックス 557"/>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0" name="テキスト ボックス 559"/>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2" name="テキスト ボックス 561"/>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4" name="テキスト ボックス 563"/>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8" name="直線コネクタ 56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3" name="直線コネクタ 57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5" name="フローチャート: 判断 57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6" name="直線コネクタ 57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7" name="フローチャート: 判断 57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8" name="テキスト ボックス 577"/>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9" name="直線コネクタ 57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0" name="フローチャート: 判断 57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1" name="テキスト ボックス 580"/>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2" name="直線コネクタ 58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3" name="フローチャート: 判断 582"/>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4" name="テキスト ボックス 58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5" name="フローチャート: 判断 584"/>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6" name="テキスト ボックス 585"/>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2" name="楕円 59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4" name="楕円 59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5" name="テキスト ボックス 594"/>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6" name="楕円 59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7" name="テキスト ボックス 596"/>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8" name="楕円 59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9" name="テキスト ボックス 598"/>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0" name="楕円 59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1" name="テキスト ボックス 60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2" name="直線コネクタ 611"/>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3" name="テキスト ボックス 612"/>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6" name="直線コネクタ 615"/>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7" name="テキスト ボックス 616"/>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0" name="直線コネクタ 619"/>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1" name="テキスト ボックス 620"/>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4" name="直線コネクタ 623"/>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5" name="テキスト ボックス 624"/>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29" name="直線コネクタ 628"/>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0" name="公債費最小値テキスト"/>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1" name="直線コネクタ 630"/>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2" name="公債費最大値テキスト"/>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3" name="直線コネクタ 632"/>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149701</xdr:rowOff>
    </xdr:from>
    <xdr:to>
      <xdr:col>85</xdr:col>
      <xdr:colOff>127000</xdr:colOff>
      <xdr:row>76</xdr:row>
      <xdr:rowOff>44211</xdr:rowOff>
    </xdr:to>
    <xdr:cxnSp macro="">
      <xdr:nvCxnSpPr>
        <xdr:cNvPr id="634" name="直線コネクタ 633"/>
        <xdr:cNvCxnSpPr/>
      </xdr:nvCxnSpPr>
      <xdr:spPr>
        <a:xfrm flipV="1">
          <a:off x="15481300" y="13008451"/>
          <a:ext cx="838200" cy="6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35" name="公債費平均値テキスト"/>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6" name="フローチャート: 判断 635"/>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44211</xdr:rowOff>
    </xdr:from>
    <xdr:to>
      <xdr:col>81</xdr:col>
      <xdr:colOff>50800</xdr:colOff>
      <xdr:row>76</xdr:row>
      <xdr:rowOff>72844</xdr:rowOff>
    </xdr:to>
    <xdr:cxnSp macro="">
      <xdr:nvCxnSpPr>
        <xdr:cNvPr id="637" name="直線コネクタ 636"/>
        <xdr:cNvCxnSpPr/>
      </xdr:nvCxnSpPr>
      <xdr:spPr>
        <a:xfrm flipV="1">
          <a:off x="14592300" y="13074411"/>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38" name="フローチャート: 判断 637"/>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39" name="テキスト ボックス 638"/>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72844</xdr:rowOff>
    </xdr:from>
    <xdr:to>
      <xdr:col>76</xdr:col>
      <xdr:colOff>114300</xdr:colOff>
      <xdr:row>76</xdr:row>
      <xdr:rowOff>106687</xdr:rowOff>
    </xdr:to>
    <xdr:cxnSp macro="">
      <xdr:nvCxnSpPr>
        <xdr:cNvPr id="640" name="直線コネクタ 639"/>
        <xdr:cNvCxnSpPr/>
      </xdr:nvCxnSpPr>
      <xdr:spPr>
        <a:xfrm flipV="1">
          <a:off x="13703300" y="13103044"/>
          <a:ext cx="8890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1" name="フローチャート: 判断 640"/>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117494</xdr:rowOff>
    </xdr:from>
    <xdr:ext cx="534377" cy="259045"/>
    <xdr:sp macro="" textlink="">
      <xdr:nvSpPr>
        <xdr:cNvPr id="642" name="テキスト ボックス 641"/>
        <xdr:cNvSpPr txBox="1"/>
      </xdr:nvSpPr>
      <xdr:spPr>
        <a:xfrm>
          <a:off x="14325111" y="131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101172</xdr:rowOff>
    </xdr:from>
    <xdr:to>
      <xdr:col>71</xdr:col>
      <xdr:colOff>177800</xdr:colOff>
      <xdr:row>76</xdr:row>
      <xdr:rowOff>106687</xdr:rowOff>
    </xdr:to>
    <xdr:cxnSp macro="">
      <xdr:nvCxnSpPr>
        <xdr:cNvPr id="643" name="直線コネクタ 642"/>
        <xdr:cNvCxnSpPr/>
      </xdr:nvCxnSpPr>
      <xdr:spPr>
        <a:xfrm>
          <a:off x="12814300" y="1313137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4" name="フローチャート: 判断 643"/>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45" name="テキスト ボックス 644"/>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6" name="フローチャート: 判断 645"/>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4872</xdr:rowOff>
    </xdr:from>
    <xdr:ext cx="534377" cy="259045"/>
    <xdr:sp macro="" textlink="">
      <xdr:nvSpPr>
        <xdr:cNvPr id="647" name="テキスト ボックス 646"/>
        <xdr:cNvSpPr txBox="1"/>
      </xdr:nvSpPr>
      <xdr:spPr>
        <a:xfrm>
          <a:off x="12547111" y="132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98901</xdr:rowOff>
    </xdr:from>
    <xdr:to>
      <xdr:col>85</xdr:col>
      <xdr:colOff>177800</xdr:colOff>
      <xdr:row>76</xdr:row>
      <xdr:rowOff>29051</xdr:rowOff>
    </xdr:to>
    <xdr:sp macro="" textlink="">
      <xdr:nvSpPr>
        <xdr:cNvPr id="653" name="楕円 652"/>
        <xdr:cNvSpPr/>
      </xdr:nvSpPr>
      <xdr:spPr>
        <a:xfrm>
          <a:off x="16268700" y="129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121778</xdr:rowOff>
    </xdr:from>
    <xdr:ext cx="534377" cy="259045"/>
    <xdr:sp macro="" textlink="">
      <xdr:nvSpPr>
        <xdr:cNvPr id="654" name="公債費該当値テキスト"/>
        <xdr:cNvSpPr txBox="1"/>
      </xdr:nvSpPr>
      <xdr:spPr>
        <a:xfrm>
          <a:off x="16370300" y="128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164861</xdr:rowOff>
    </xdr:from>
    <xdr:to>
      <xdr:col>81</xdr:col>
      <xdr:colOff>101600</xdr:colOff>
      <xdr:row>76</xdr:row>
      <xdr:rowOff>95011</xdr:rowOff>
    </xdr:to>
    <xdr:sp macro="" textlink="">
      <xdr:nvSpPr>
        <xdr:cNvPr id="655" name="楕円 654"/>
        <xdr:cNvSpPr/>
      </xdr:nvSpPr>
      <xdr:spPr>
        <a:xfrm>
          <a:off x="15430500" y="130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111539</xdr:rowOff>
    </xdr:from>
    <xdr:ext cx="534377" cy="259045"/>
    <xdr:sp macro="" textlink="">
      <xdr:nvSpPr>
        <xdr:cNvPr id="656" name="テキスト ボックス 655"/>
        <xdr:cNvSpPr txBox="1"/>
      </xdr:nvSpPr>
      <xdr:spPr>
        <a:xfrm>
          <a:off x="15214111" y="1279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22044</xdr:rowOff>
    </xdr:from>
    <xdr:to>
      <xdr:col>76</xdr:col>
      <xdr:colOff>165100</xdr:colOff>
      <xdr:row>76</xdr:row>
      <xdr:rowOff>123644</xdr:rowOff>
    </xdr:to>
    <xdr:sp macro="" textlink="">
      <xdr:nvSpPr>
        <xdr:cNvPr id="657" name="楕円 656"/>
        <xdr:cNvSpPr/>
      </xdr:nvSpPr>
      <xdr:spPr>
        <a:xfrm>
          <a:off x="14541500" y="130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140171</xdr:rowOff>
    </xdr:from>
    <xdr:ext cx="534377" cy="259045"/>
    <xdr:sp macro="" textlink="">
      <xdr:nvSpPr>
        <xdr:cNvPr id="658" name="テキスト ボックス 657"/>
        <xdr:cNvSpPr txBox="1"/>
      </xdr:nvSpPr>
      <xdr:spPr>
        <a:xfrm>
          <a:off x="14325111" y="128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55887</xdr:rowOff>
    </xdr:from>
    <xdr:to>
      <xdr:col>72</xdr:col>
      <xdr:colOff>38100</xdr:colOff>
      <xdr:row>76</xdr:row>
      <xdr:rowOff>157487</xdr:rowOff>
    </xdr:to>
    <xdr:sp macro="" textlink="">
      <xdr:nvSpPr>
        <xdr:cNvPr id="659" name="楕円 658"/>
        <xdr:cNvSpPr/>
      </xdr:nvSpPr>
      <xdr:spPr>
        <a:xfrm>
          <a:off x="13652500" y="130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148614</xdr:rowOff>
    </xdr:from>
    <xdr:ext cx="534377" cy="259045"/>
    <xdr:sp macro="" textlink="">
      <xdr:nvSpPr>
        <xdr:cNvPr id="660" name="テキスト ボックス 659"/>
        <xdr:cNvSpPr txBox="1"/>
      </xdr:nvSpPr>
      <xdr:spPr>
        <a:xfrm>
          <a:off x="13436111" y="131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50372</xdr:rowOff>
    </xdr:from>
    <xdr:to>
      <xdr:col>67</xdr:col>
      <xdr:colOff>101600</xdr:colOff>
      <xdr:row>76</xdr:row>
      <xdr:rowOff>151972</xdr:rowOff>
    </xdr:to>
    <xdr:sp macro="" textlink="">
      <xdr:nvSpPr>
        <xdr:cNvPr id="661" name="楕円 660"/>
        <xdr:cNvSpPr/>
      </xdr:nvSpPr>
      <xdr:spPr>
        <a:xfrm>
          <a:off x="12763500" y="130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168498</xdr:rowOff>
    </xdr:from>
    <xdr:ext cx="534377" cy="259045"/>
    <xdr:sp macro="" textlink="">
      <xdr:nvSpPr>
        <xdr:cNvPr id="662" name="テキスト ボックス 661"/>
        <xdr:cNvSpPr txBox="1"/>
      </xdr:nvSpPr>
      <xdr:spPr>
        <a:xfrm>
          <a:off x="12547111" y="128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6" name="直線コネクタ 685"/>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7" name="積立金最小値テキスト"/>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88" name="直線コネクタ 687"/>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89" name="積立金最大値テキスト"/>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0" name="直線コネクタ 689"/>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148456</xdr:rowOff>
    </xdr:from>
    <xdr:to>
      <xdr:col>85</xdr:col>
      <xdr:colOff>127000</xdr:colOff>
      <xdr:row>97</xdr:row>
      <xdr:rowOff>45289</xdr:rowOff>
    </xdr:to>
    <xdr:cxnSp macro="">
      <xdr:nvCxnSpPr>
        <xdr:cNvPr id="691" name="直線コネクタ 690"/>
        <xdr:cNvCxnSpPr/>
      </xdr:nvCxnSpPr>
      <xdr:spPr>
        <a:xfrm>
          <a:off x="15481300" y="16607656"/>
          <a:ext cx="838200" cy="6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2" name="積立金平均値テキスト"/>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3" name="フローチャート: 判断 692"/>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148456</xdr:rowOff>
    </xdr:from>
    <xdr:to>
      <xdr:col>81</xdr:col>
      <xdr:colOff>50800</xdr:colOff>
      <xdr:row>97</xdr:row>
      <xdr:rowOff>103916</xdr:rowOff>
    </xdr:to>
    <xdr:cxnSp macro="">
      <xdr:nvCxnSpPr>
        <xdr:cNvPr id="694" name="直線コネクタ 693"/>
        <xdr:cNvCxnSpPr/>
      </xdr:nvCxnSpPr>
      <xdr:spPr>
        <a:xfrm flipV="1">
          <a:off x="14592300" y="16607656"/>
          <a:ext cx="889000" cy="1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5" name="フローチャート: 判断 694"/>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116682</xdr:rowOff>
    </xdr:from>
    <xdr:ext cx="534377" cy="259045"/>
    <xdr:sp macro="" textlink="">
      <xdr:nvSpPr>
        <xdr:cNvPr id="696" name="テキスト ボックス 695"/>
        <xdr:cNvSpPr txBox="1"/>
      </xdr:nvSpPr>
      <xdr:spPr>
        <a:xfrm>
          <a:off x="15214111" y="169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65092</xdr:rowOff>
    </xdr:from>
    <xdr:to>
      <xdr:col>76</xdr:col>
      <xdr:colOff>114300</xdr:colOff>
      <xdr:row>97</xdr:row>
      <xdr:rowOff>103916</xdr:rowOff>
    </xdr:to>
    <xdr:cxnSp macro="">
      <xdr:nvCxnSpPr>
        <xdr:cNvPr id="697" name="直線コネクタ 696"/>
        <xdr:cNvCxnSpPr/>
      </xdr:nvCxnSpPr>
      <xdr:spPr>
        <a:xfrm>
          <a:off x="13703300" y="16695742"/>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98" name="フローチャート: 判断 697"/>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99" name="テキスト ボックス 698"/>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44672</xdr:rowOff>
    </xdr:from>
    <xdr:to>
      <xdr:col>71</xdr:col>
      <xdr:colOff>177800</xdr:colOff>
      <xdr:row>97</xdr:row>
      <xdr:rowOff>65092</xdr:rowOff>
    </xdr:to>
    <xdr:cxnSp macro="">
      <xdr:nvCxnSpPr>
        <xdr:cNvPr id="700" name="直線コネクタ 699"/>
        <xdr:cNvCxnSpPr/>
      </xdr:nvCxnSpPr>
      <xdr:spPr>
        <a:xfrm>
          <a:off x="12814300" y="16675322"/>
          <a:ext cx="8890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1" name="フローチャート: 判断 700"/>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2" name="テキスト ボックス 701"/>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3" name="フローチャート: 判断 702"/>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154233</xdr:rowOff>
    </xdr:from>
    <xdr:ext cx="534377" cy="259045"/>
    <xdr:sp macro="" textlink="">
      <xdr:nvSpPr>
        <xdr:cNvPr id="704" name="テキスト ボックス 703"/>
        <xdr:cNvSpPr txBox="1"/>
      </xdr:nvSpPr>
      <xdr:spPr>
        <a:xfrm>
          <a:off x="12547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165939</xdr:rowOff>
    </xdr:from>
    <xdr:to>
      <xdr:col>85</xdr:col>
      <xdr:colOff>177800</xdr:colOff>
      <xdr:row>97</xdr:row>
      <xdr:rowOff>96089</xdr:rowOff>
    </xdr:to>
    <xdr:sp macro="" textlink="">
      <xdr:nvSpPr>
        <xdr:cNvPr id="710" name="楕円 709"/>
        <xdr:cNvSpPr/>
      </xdr:nvSpPr>
      <xdr:spPr>
        <a:xfrm>
          <a:off x="16268700" y="166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17366</xdr:rowOff>
    </xdr:from>
    <xdr:ext cx="534377" cy="259045"/>
    <xdr:sp macro="" textlink="">
      <xdr:nvSpPr>
        <xdr:cNvPr id="711" name="積立金該当値テキスト"/>
        <xdr:cNvSpPr txBox="1"/>
      </xdr:nvSpPr>
      <xdr:spPr>
        <a:xfrm>
          <a:off x="16370300" y="164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97656</xdr:rowOff>
    </xdr:from>
    <xdr:to>
      <xdr:col>81</xdr:col>
      <xdr:colOff>101600</xdr:colOff>
      <xdr:row>97</xdr:row>
      <xdr:rowOff>27806</xdr:rowOff>
    </xdr:to>
    <xdr:sp macro="" textlink="">
      <xdr:nvSpPr>
        <xdr:cNvPr id="712" name="楕円 711"/>
        <xdr:cNvSpPr/>
      </xdr:nvSpPr>
      <xdr:spPr>
        <a:xfrm>
          <a:off x="15430500" y="165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44333</xdr:rowOff>
    </xdr:from>
    <xdr:ext cx="534377" cy="259045"/>
    <xdr:sp macro="" textlink="">
      <xdr:nvSpPr>
        <xdr:cNvPr id="713" name="テキスト ボックス 712"/>
        <xdr:cNvSpPr txBox="1"/>
      </xdr:nvSpPr>
      <xdr:spPr>
        <a:xfrm>
          <a:off x="15214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53116</xdr:rowOff>
    </xdr:from>
    <xdr:to>
      <xdr:col>76</xdr:col>
      <xdr:colOff>165100</xdr:colOff>
      <xdr:row>97</xdr:row>
      <xdr:rowOff>154716</xdr:rowOff>
    </xdr:to>
    <xdr:sp macro="" textlink="">
      <xdr:nvSpPr>
        <xdr:cNvPr id="714" name="楕円 713"/>
        <xdr:cNvSpPr/>
      </xdr:nvSpPr>
      <xdr:spPr>
        <a:xfrm>
          <a:off x="14541500" y="166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171243</xdr:rowOff>
    </xdr:from>
    <xdr:ext cx="534377" cy="259045"/>
    <xdr:sp macro="" textlink="">
      <xdr:nvSpPr>
        <xdr:cNvPr id="715" name="テキスト ボックス 714"/>
        <xdr:cNvSpPr txBox="1"/>
      </xdr:nvSpPr>
      <xdr:spPr>
        <a:xfrm>
          <a:off x="14325111" y="164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14292</xdr:rowOff>
    </xdr:from>
    <xdr:to>
      <xdr:col>72</xdr:col>
      <xdr:colOff>38100</xdr:colOff>
      <xdr:row>97</xdr:row>
      <xdr:rowOff>115892</xdr:rowOff>
    </xdr:to>
    <xdr:sp macro="" textlink="">
      <xdr:nvSpPr>
        <xdr:cNvPr id="716" name="楕円 715"/>
        <xdr:cNvSpPr/>
      </xdr:nvSpPr>
      <xdr:spPr>
        <a:xfrm>
          <a:off x="13652500" y="166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132419</xdr:rowOff>
    </xdr:from>
    <xdr:ext cx="534377" cy="259045"/>
    <xdr:sp macro="" textlink="">
      <xdr:nvSpPr>
        <xdr:cNvPr id="717" name="テキスト ボックス 716"/>
        <xdr:cNvSpPr txBox="1"/>
      </xdr:nvSpPr>
      <xdr:spPr>
        <a:xfrm>
          <a:off x="13436111" y="1642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165322</xdr:rowOff>
    </xdr:from>
    <xdr:to>
      <xdr:col>67</xdr:col>
      <xdr:colOff>101600</xdr:colOff>
      <xdr:row>97</xdr:row>
      <xdr:rowOff>95472</xdr:rowOff>
    </xdr:to>
    <xdr:sp macro="" textlink="">
      <xdr:nvSpPr>
        <xdr:cNvPr id="718" name="楕円 717"/>
        <xdr:cNvSpPr/>
      </xdr:nvSpPr>
      <xdr:spPr>
        <a:xfrm>
          <a:off x="12763500" y="166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111999</xdr:rowOff>
    </xdr:from>
    <xdr:ext cx="534377" cy="259045"/>
    <xdr:sp macro="" textlink="">
      <xdr:nvSpPr>
        <xdr:cNvPr id="719" name="テキスト ボックス 718"/>
        <xdr:cNvSpPr txBox="1"/>
      </xdr:nvSpPr>
      <xdr:spPr>
        <a:xfrm>
          <a:off x="12547111" y="163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3" name="直線コネクタ 742"/>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6" name="投資及び出資金最大値テキスト"/>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7" name="直線コネクタ 746"/>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49" name="投資及び出資金平均値テキスト"/>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0" name="フローチャート: 判断 749"/>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42773</xdr:rowOff>
    </xdr:from>
    <xdr:to>
      <xdr:col>111</xdr:col>
      <xdr:colOff>177800</xdr:colOff>
      <xdr:row>39</xdr:row>
      <xdr:rowOff>44450</xdr:rowOff>
    </xdr:to>
    <xdr:cxnSp macro="">
      <xdr:nvCxnSpPr>
        <xdr:cNvPr id="751" name="直線コネクタ 750"/>
        <xdr:cNvCxnSpPr/>
      </xdr:nvCxnSpPr>
      <xdr:spPr>
        <a:xfrm>
          <a:off x="20434300" y="672932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2" name="フローチャート: 判断 751"/>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3" name="テキスト ボックス 752"/>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42773</xdr:rowOff>
    </xdr:from>
    <xdr:to>
      <xdr:col>107</xdr:col>
      <xdr:colOff>50800</xdr:colOff>
      <xdr:row>39</xdr:row>
      <xdr:rowOff>42811</xdr:rowOff>
    </xdr:to>
    <xdr:cxnSp macro="">
      <xdr:nvCxnSpPr>
        <xdr:cNvPr id="754" name="直線コネクタ 753"/>
        <xdr:cNvCxnSpPr/>
      </xdr:nvCxnSpPr>
      <xdr:spPr>
        <a:xfrm flipV="1">
          <a:off x="19545300" y="67293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5" name="フローチャート: 判断 754"/>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6" name="テキスト ボックス 755"/>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42811</xdr:rowOff>
    </xdr:from>
    <xdr:to>
      <xdr:col>102</xdr:col>
      <xdr:colOff>114300</xdr:colOff>
      <xdr:row>39</xdr:row>
      <xdr:rowOff>42850</xdr:rowOff>
    </xdr:to>
    <xdr:cxnSp macro="">
      <xdr:nvCxnSpPr>
        <xdr:cNvPr id="757" name="直線コネクタ 756"/>
        <xdr:cNvCxnSpPr/>
      </xdr:nvCxnSpPr>
      <xdr:spPr>
        <a:xfrm flipV="1">
          <a:off x="18656300" y="67293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58" name="フローチャート: 判断 757"/>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59" name="テキスト ボックス 758"/>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0" name="フローチャート: 判断 759"/>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1" name="テキスト ボックス 760"/>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163423</xdr:rowOff>
    </xdr:from>
    <xdr:to>
      <xdr:col>107</xdr:col>
      <xdr:colOff>101600</xdr:colOff>
      <xdr:row>39</xdr:row>
      <xdr:rowOff>93573</xdr:rowOff>
    </xdr:to>
    <xdr:sp macro="" textlink="">
      <xdr:nvSpPr>
        <xdr:cNvPr id="771" name="楕円 770"/>
        <xdr:cNvSpPr/>
      </xdr:nvSpPr>
      <xdr:spPr>
        <a:xfrm>
          <a:off x="20383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84700</xdr:rowOff>
    </xdr:from>
    <xdr:ext cx="313932" cy="259045"/>
    <xdr:sp macro="" textlink="">
      <xdr:nvSpPr>
        <xdr:cNvPr id="772" name="テキスト ボックス 771"/>
        <xdr:cNvSpPr txBox="1"/>
      </xdr:nvSpPr>
      <xdr:spPr>
        <a:xfrm>
          <a:off x="20277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163461</xdr:rowOff>
    </xdr:from>
    <xdr:to>
      <xdr:col>102</xdr:col>
      <xdr:colOff>165100</xdr:colOff>
      <xdr:row>39</xdr:row>
      <xdr:rowOff>93611</xdr:rowOff>
    </xdr:to>
    <xdr:sp macro="" textlink="">
      <xdr:nvSpPr>
        <xdr:cNvPr id="773" name="楕円 772"/>
        <xdr:cNvSpPr/>
      </xdr:nvSpPr>
      <xdr:spPr>
        <a:xfrm>
          <a:off x="19494500" y="66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84738</xdr:rowOff>
    </xdr:from>
    <xdr:ext cx="313932" cy="259045"/>
    <xdr:sp macro="" textlink="">
      <xdr:nvSpPr>
        <xdr:cNvPr id="774" name="テキスト ボックス 773"/>
        <xdr:cNvSpPr txBox="1"/>
      </xdr:nvSpPr>
      <xdr:spPr>
        <a:xfrm>
          <a:off x="19388333" y="6771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163500</xdr:rowOff>
    </xdr:from>
    <xdr:to>
      <xdr:col>98</xdr:col>
      <xdr:colOff>38100</xdr:colOff>
      <xdr:row>39</xdr:row>
      <xdr:rowOff>93650</xdr:rowOff>
    </xdr:to>
    <xdr:sp macro="" textlink="">
      <xdr:nvSpPr>
        <xdr:cNvPr id="775" name="楕円 774"/>
        <xdr:cNvSpPr/>
      </xdr:nvSpPr>
      <xdr:spPr>
        <a:xfrm>
          <a:off x="18605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84777</xdr:rowOff>
    </xdr:from>
    <xdr:ext cx="313932" cy="259045"/>
    <xdr:sp macro="" textlink="">
      <xdr:nvSpPr>
        <xdr:cNvPr id="776" name="テキスト ボックス 775"/>
        <xdr:cNvSpPr txBox="1"/>
      </xdr:nvSpPr>
      <xdr:spPr>
        <a:xfrm>
          <a:off x="18499333" y="6771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2" name="直線コネクタ 801"/>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5" name="貸付金最大値テキスト"/>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6" name="直線コネクタ 805"/>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89636</xdr:rowOff>
    </xdr:from>
    <xdr:to>
      <xdr:col>116</xdr:col>
      <xdr:colOff>63500</xdr:colOff>
      <xdr:row>59</xdr:row>
      <xdr:rowOff>92315</xdr:rowOff>
    </xdr:to>
    <xdr:cxnSp macro="">
      <xdr:nvCxnSpPr>
        <xdr:cNvPr id="807" name="直線コネクタ 806"/>
        <xdr:cNvCxnSpPr/>
      </xdr:nvCxnSpPr>
      <xdr:spPr>
        <a:xfrm flipV="1">
          <a:off x="21323300" y="10205186"/>
          <a:ext cx="8382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08" name="貸付金平均値テキスト"/>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09" name="フローチャート: 判断 808"/>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92315</xdr:rowOff>
    </xdr:from>
    <xdr:to>
      <xdr:col>111</xdr:col>
      <xdr:colOff>177800</xdr:colOff>
      <xdr:row>59</xdr:row>
      <xdr:rowOff>94927</xdr:rowOff>
    </xdr:to>
    <xdr:cxnSp macro="">
      <xdr:nvCxnSpPr>
        <xdr:cNvPr id="810" name="直線コネクタ 809"/>
        <xdr:cNvCxnSpPr/>
      </xdr:nvCxnSpPr>
      <xdr:spPr>
        <a:xfrm flipV="1">
          <a:off x="20434300" y="1020786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1" name="フローチャート: 判断 810"/>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2" name="テキスト ボックス 811"/>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93980</xdr:rowOff>
    </xdr:from>
    <xdr:to>
      <xdr:col>107</xdr:col>
      <xdr:colOff>50800</xdr:colOff>
      <xdr:row>59</xdr:row>
      <xdr:rowOff>94927</xdr:rowOff>
    </xdr:to>
    <xdr:cxnSp macro="">
      <xdr:nvCxnSpPr>
        <xdr:cNvPr id="813" name="直線コネクタ 812"/>
        <xdr:cNvCxnSpPr/>
      </xdr:nvCxnSpPr>
      <xdr:spPr>
        <a:xfrm>
          <a:off x="19545300" y="10209530"/>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4" name="フローチャート: 判断 813"/>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5" name="テキスト ボックス 814"/>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93817</xdr:rowOff>
    </xdr:from>
    <xdr:to>
      <xdr:col>102</xdr:col>
      <xdr:colOff>114300</xdr:colOff>
      <xdr:row>59</xdr:row>
      <xdr:rowOff>93980</xdr:rowOff>
    </xdr:to>
    <xdr:cxnSp macro="">
      <xdr:nvCxnSpPr>
        <xdr:cNvPr id="816" name="直線コネクタ 815"/>
        <xdr:cNvCxnSpPr/>
      </xdr:nvCxnSpPr>
      <xdr:spPr>
        <a:xfrm>
          <a:off x="18656300" y="1020936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7" name="フローチャート: 判断 816"/>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18" name="テキスト ボックス 817"/>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19" name="フローチャート: 判断 818"/>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128388</xdr:rowOff>
    </xdr:from>
    <xdr:ext cx="469744" cy="259045"/>
    <xdr:sp macro="" textlink="">
      <xdr:nvSpPr>
        <xdr:cNvPr id="820" name="テキスト ボックス 819"/>
        <xdr:cNvSpPr txBox="1"/>
      </xdr:nvSpPr>
      <xdr:spPr>
        <a:xfrm>
          <a:off x="18421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38836</xdr:rowOff>
    </xdr:from>
    <xdr:to>
      <xdr:col>116</xdr:col>
      <xdr:colOff>114300</xdr:colOff>
      <xdr:row>59</xdr:row>
      <xdr:rowOff>140436</xdr:rowOff>
    </xdr:to>
    <xdr:sp macro="" textlink="">
      <xdr:nvSpPr>
        <xdr:cNvPr id="826" name="楕円 825"/>
        <xdr:cNvSpPr/>
      </xdr:nvSpPr>
      <xdr:spPr>
        <a:xfrm>
          <a:off x="22110700" y="101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125213</xdr:rowOff>
    </xdr:from>
    <xdr:ext cx="378565" cy="259045"/>
    <xdr:sp macro="" textlink="">
      <xdr:nvSpPr>
        <xdr:cNvPr id="827" name="貸付金該当値テキスト"/>
        <xdr:cNvSpPr txBox="1"/>
      </xdr:nvSpPr>
      <xdr:spPr>
        <a:xfrm>
          <a:off x="22212300" y="1006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41515</xdr:rowOff>
    </xdr:from>
    <xdr:to>
      <xdr:col>112</xdr:col>
      <xdr:colOff>38100</xdr:colOff>
      <xdr:row>59</xdr:row>
      <xdr:rowOff>143115</xdr:rowOff>
    </xdr:to>
    <xdr:sp macro="" textlink="">
      <xdr:nvSpPr>
        <xdr:cNvPr id="828" name="楕円 827"/>
        <xdr:cNvSpPr/>
      </xdr:nvSpPr>
      <xdr:spPr>
        <a:xfrm>
          <a:off x="21272500" y="101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134242</xdr:rowOff>
    </xdr:from>
    <xdr:ext cx="378565" cy="259045"/>
    <xdr:sp macro="" textlink="">
      <xdr:nvSpPr>
        <xdr:cNvPr id="829" name="テキスト ボックス 828"/>
        <xdr:cNvSpPr txBox="1"/>
      </xdr:nvSpPr>
      <xdr:spPr>
        <a:xfrm>
          <a:off x="21134017" y="10249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44127</xdr:rowOff>
    </xdr:from>
    <xdr:to>
      <xdr:col>107</xdr:col>
      <xdr:colOff>101600</xdr:colOff>
      <xdr:row>59</xdr:row>
      <xdr:rowOff>145727</xdr:rowOff>
    </xdr:to>
    <xdr:sp macro="" textlink="">
      <xdr:nvSpPr>
        <xdr:cNvPr id="830" name="楕円 829"/>
        <xdr:cNvSpPr/>
      </xdr:nvSpPr>
      <xdr:spPr>
        <a:xfrm>
          <a:off x="20383500" y="101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136854</xdr:rowOff>
    </xdr:from>
    <xdr:ext cx="378565" cy="259045"/>
    <xdr:sp macro="" textlink="">
      <xdr:nvSpPr>
        <xdr:cNvPr id="831" name="テキスト ボックス 830"/>
        <xdr:cNvSpPr txBox="1"/>
      </xdr:nvSpPr>
      <xdr:spPr>
        <a:xfrm>
          <a:off x="20245017" y="1025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43180</xdr:rowOff>
    </xdr:from>
    <xdr:to>
      <xdr:col>102</xdr:col>
      <xdr:colOff>165100</xdr:colOff>
      <xdr:row>59</xdr:row>
      <xdr:rowOff>144780</xdr:rowOff>
    </xdr:to>
    <xdr:sp macro="" textlink="">
      <xdr:nvSpPr>
        <xdr:cNvPr id="832" name="楕円 831"/>
        <xdr:cNvSpPr/>
      </xdr:nvSpPr>
      <xdr:spPr>
        <a:xfrm>
          <a:off x="19494500" y="101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135907</xdr:rowOff>
    </xdr:from>
    <xdr:ext cx="378565" cy="259045"/>
    <xdr:sp macro="" textlink="">
      <xdr:nvSpPr>
        <xdr:cNvPr id="833" name="テキスト ボックス 832"/>
        <xdr:cNvSpPr txBox="1"/>
      </xdr:nvSpPr>
      <xdr:spPr>
        <a:xfrm>
          <a:off x="19356017" y="1025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43017</xdr:rowOff>
    </xdr:from>
    <xdr:to>
      <xdr:col>98</xdr:col>
      <xdr:colOff>38100</xdr:colOff>
      <xdr:row>59</xdr:row>
      <xdr:rowOff>144617</xdr:rowOff>
    </xdr:to>
    <xdr:sp macro="" textlink="">
      <xdr:nvSpPr>
        <xdr:cNvPr id="834" name="楕円 833"/>
        <xdr:cNvSpPr/>
      </xdr:nvSpPr>
      <xdr:spPr>
        <a:xfrm>
          <a:off x="18605500" y="101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135744</xdr:rowOff>
    </xdr:from>
    <xdr:ext cx="378565" cy="259045"/>
    <xdr:sp macro="" textlink="">
      <xdr:nvSpPr>
        <xdr:cNvPr id="835" name="テキスト ボックス 834"/>
        <xdr:cNvSpPr txBox="1"/>
      </xdr:nvSpPr>
      <xdr:spPr>
        <a:xfrm>
          <a:off x="18467017" y="1025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4" name="テキスト ボックス 85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2" name="直線コネクタ 861"/>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3" name="繰出金最小値テキスト"/>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4" name="直線コネクタ 863"/>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5" name="繰出金最大値テキスト"/>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6" name="直線コネクタ 865"/>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125440</xdr:rowOff>
    </xdr:from>
    <xdr:to>
      <xdr:col>116</xdr:col>
      <xdr:colOff>63500</xdr:colOff>
      <xdr:row>77</xdr:row>
      <xdr:rowOff>134877</xdr:rowOff>
    </xdr:to>
    <xdr:cxnSp macro="">
      <xdr:nvCxnSpPr>
        <xdr:cNvPr id="867" name="直線コネクタ 866"/>
        <xdr:cNvCxnSpPr/>
      </xdr:nvCxnSpPr>
      <xdr:spPr>
        <a:xfrm flipV="1">
          <a:off x="21323300" y="13327090"/>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68" name="繰出金平均値テキスト"/>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69" name="フローチャート: 判断 868"/>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134877</xdr:rowOff>
    </xdr:from>
    <xdr:to>
      <xdr:col>111</xdr:col>
      <xdr:colOff>177800</xdr:colOff>
      <xdr:row>77</xdr:row>
      <xdr:rowOff>154701</xdr:rowOff>
    </xdr:to>
    <xdr:cxnSp macro="">
      <xdr:nvCxnSpPr>
        <xdr:cNvPr id="870" name="直線コネクタ 869"/>
        <xdr:cNvCxnSpPr/>
      </xdr:nvCxnSpPr>
      <xdr:spPr>
        <a:xfrm flipV="1">
          <a:off x="20434300" y="13336527"/>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1" name="フローチャート: 判断 870"/>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72" name="テキスト ボックス 871"/>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154701</xdr:rowOff>
    </xdr:from>
    <xdr:to>
      <xdr:col>107</xdr:col>
      <xdr:colOff>50800</xdr:colOff>
      <xdr:row>78</xdr:row>
      <xdr:rowOff>8168</xdr:rowOff>
    </xdr:to>
    <xdr:cxnSp macro="">
      <xdr:nvCxnSpPr>
        <xdr:cNvPr id="873" name="直線コネクタ 872"/>
        <xdr:cNvCxnSpPr/>
      </xdr:nvCxnSpPr>
      <xdr:spPr>
        <a:xfrm flipV="1">
          <a:off x="19545300" y="13356351"/>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4" name="フローチャート: 判断 873"/>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75" name="テキスト ボックス 874"/>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8168</xdr:rowOff>
    </xdr:from>
    <xdr:to>
      <xdr:col>102</xdr:col>
      <xdr:colOff>114300</xdr:colOff>
      <xdr:row>78</xdr:row>
      <xdr:rowOff>45658</xdr:rowOff>
    </xdr:to>
    <xdr:cxnSp macro="">
      <xdr:nvCxnSpPr>
        <xdr:cNvPr id="876" name="直線コネクタ 875"/>
        <xdr:cNvCxnSpPr/>
      </xdr:nvCxnSpPr>
      <xdr:spPr>
        <a:xfrm flipV="1">
          <a:off x="18656300" y="13381268"/>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7" name="フローチャート: 判断 876"/>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78" name="テキスト ボックス 877"/>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79" name="フローチャート: 判断 878"/>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38037</xdr:rowOff>
    </xdr:from>
    <xdr:ext cx="534377" cy="259045"/>
    <xdr:sp macro="" textlink="">
      <xdr:nvSpPr>
        <xdr:cNvPr id="880" name="テキスト ボックス 879"/>
        <xdr:cNvSpPr txBox="1"/>
      </xdr:nvSpPr>
      <xdr:spPr>
        <a:xfrm>
          <a:off x="18389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74640</xdr:rowOff>
    </xdr:from>
    <xdr:to>
      <xdr:col>116</xdr:col>
      <xdr:colOff>114300</xdr:colOff>
      <xdr:row>78</xdr:row>
      <xdr:rowOff>4790</xdr:rowOff>
    </xdr:to>
    <xdr:sp macro="" textlink="">
      <xdr:nvSpPr>
        <xdr:cNvPr id="886" name="楕円 885"/>
        <xdr:cNvSpPr/>
      </xdr:nvSpPr>
      <xdr:spPr>
        <a:xfrm>
          <a:off x="22110700" y="132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97517</xdr:rowOff>
    </xdr:from>
    <xdr:ext cx="534377" cy="259045"/>
    <xdr:sp macro="" textlink="">
      <xdr:nvSpPr>
        <xdr:cNvPr id="887" name="繰出金該当値テキスト"/>
        <xdr:cNvSpPr txBox="1"/>
      </xdr:nvSpPr>
      <xdr:spPr>
        <a:xfrm>
          <a:off x="22212300" y="1312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84077</xdr:rowOff>
    </xdr:from>
    <xdr:to>
      <xdr:col>112</xdr:col>
      <xdr:colOff>38100</xdr:colOff>
      <xdr:row>78</xdr:row>
      <xdr:rowOff>14227</xdr:rowOff>
    </xdr:to>
    <xdr:sp macro="" textlink="">
      <xdr:nvSpPr>
        <xdr:cNvPr id="888" name="楕円 887"/>
        <xdr:cNvSpPr/>
      </xdr:nvSpPr>
      <xdr:spPr>
        <a:xfrm>
          <a:off x="21272500" y="132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5354</xdr:rowOff>
    </xdr:from>
    <xdr:ext cx="534377" cy="259045"/>
    <xdr:sp macro="" textlink="">
      <xdr:nvSpPr>
        <xdr:cNvPr id="889" name="テキスト ボックス 888"/>
        <xdr:cNvSpPr txBox="1"/>
      </xdr:nvSpPr>
      <xdr:spPr>
        <a:xfrm>
          <a:off x="21056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103901</xdr:rowOff>
    </xdr:from>
    <xdr:to>
      <xdr:col>107</xdr:col>
      <xdr:colOff>101600</xdr:colOff>
      <xdr:row>78</xdr:row>
      <xdr:rowOff>34051</xdr:rowOff>
    </xdr:to>
    <xdr:sp macro="" textlink="">
      <xdr:nvSpPr>
        <xdr:cNvPr id="890" name="楕円 889"/>
        <xdr:cNvSpPr/>
      </xdr:nvSpPr>
      <xdr:spPr>
        <a:xfrm>
          <a:off x="20383500" y="133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25178</xdr:rowOff>
    </xdr:from>
    <xdr:ext cx="534377" cy="259045"/>
    <xdr:sp macro="" textlink="">
      <xdr:nvSpPr>
        <xdr:cNvPr id="891" name="テキスト ボックス 890"/>
        <xdr:cNvSpPr txBox="1"/>
      </xdr:nvSpPr>
      <xdr:spPr>
        <a:xfrm>
          <a:off x="20167111" y="133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128818</xdr:rowOff>
    </xdr:from>
    <xdr:to>
      <xdr:col>102</xdr:col>
      <xdr:colOff>165100</xdr:colOff>
      <xdr:row>78</xdr:row>
      <xdr:rowOff>58968</xdr:rowOff>
    </xdr:to>
    <xdr:sp macro="" textlink="">
      <xdr:nvSpPr>
        <xdr:cNvPr id="892" name="楕円 891"/>
        <xdr:cNvSpPr/>
      </xdr:nvSpPr>
      <xdr:spPr>
        <a:xfrm>
          <a:off x="19494500" y="133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50095</xdr:rowOff>
    </xdr:from>
    <xdr:ext cx="534377" cy="259045"/>
    <xdr:sp macro="" textlink="">
      <xdr:nvSpPr>
        <xdr:cNvPr id="893" name="テキスト ボックス 892"/>
        <xdr:cNvSpPr txBox="1"/>
      </xdr:nvSpPr>
      <xdr:spPr>
        <a:xfrm>
          <a:off x="19278111" y="134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166308</xdr:rowOff>
    </xdr:from>
    <xdr:to>
      <xdr:col>98</xdr:col>
      <xdr:colOff>38100</xdr:colOff>
      <xdr:row>78</xdr:row>
      <xdr:rowOff>96458</xdr:rowOff>
    </xdr:to>
    <xdr:sp macro="" textlink="">
      <xdr:nvSpPr>
        <xdr:cNvPr id="894" name="楕円 893"/>
        <xdr:cNvSpPr/>
      </xdr:nvSpPr>
      <xdr:spPr>
        <a:xfrm>
          <a:off x="18605500" y="133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87585</xdr:rowOff>
    </xdr:from>
    <xdr:ext cx="534377" cy="259045"/>
    <xdr:sp macro="" textlink="">
      <xdr:nvSpPr>
        <xdr:cNvPr id="895" name="テキスト ボックス 894"/>
        <xdr:cNvSpPr txBox="1"/>
      </xdr:nvSpPr>
      <xdr:spPr>
        <a:xfrm>
          <a:off x="18389111" y="134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581,302</a:t>
          </a:r>
          <a:r>
            <a:rPr kumimoji="1" lang="ja-JP" altLang="en-US" sz="1300">
              <a:latin typeface="ＭＳ Ｐゴシック" panose="020B0600070205080204" pitchFamily="50" charset="-128"/>
              <a:ea typeface="ＭＳ Ｐゴシック" panose="020B0600070205080204" pitchFamily="50" charset="-128"/>
            </a:rPr>
            <a:t>円となっている。主な構成項目を見ると、人件費は</a:t>
          </a:r>
          <a:r>
            <a:rPr kumimoji="1" lang="en-US" altLang="ja-JP" sz="1300">
              <a:latin typeface="ＭＳ Ｐゴシック" panose="020B0600070205080204" pitchFamily="50" charset="-128"/>
              <a:ea typeface="ＭＳ Ｐゴシック" panose="020B0600070205080204" pitchFamily="50" charset="-128"/>
            </a:rPr>
            <a:t>81,010</a:t>
          </a:r>
          <a:r>
            <a:rPr kumimoji="1" lang="ja-JP" altLang="en-US" sz="1300">
              <a:latin typeface="ＭＳ Ｐゴシック" panose="020B0600070205080204" pitchFamily="50" charset="-128"/>
              <a:ea typeface="ＭＳ Ｐゴシック" panose="020B0600070205080204" pitchFamily="50" charset="-128"/>
            </a:rPr>
            <a:t>円となっており、人口減少で数値は増加しているものの、職員数の減少などにより類似団体の平均を下回っている。物件費は</a:t>
          </a:r>
          <a:r>
            <a:rPr kumimoji="1" lang="en-US" altLang="ja-JP" sz="1300">
              <a:latin typeface="ＭＳ Ｐゴシック" panose="020B0600070205080204" pitchFamily="50" charset="-128"/>
              <a:ea typeface="ＭＳ Ｐゴシック" panose="020B0600070205080204" pitchFamily="50" charset="-128"/>
            </a:rPr>
            <a:t>90,207</a:t>
          </a:r>
          <a:r>
            <a:rPr kumimoji="1" lang="ja-JP" altLang="en-US" sz="1300">
              <a:latin typeface="ＭＳ Ｐゴシック" panose="020B0600070205080204" pitchFamily="50" charset="-128"/>
              <a:ea typeface="ＭＳ Ｐゴシック" panose="020B0600070205080204" pitchFamily="50" charset="-128"/>
            </a:rPr>
            <a:t>円となっており、主に施設管理等の業務委託料の増額により平成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年度から増額が続いている。扶助費については、保育所運営費の減少により</a:t>
          </a:r>
          <a:r>
            <a:rPr kumimoji="1" lang="en-US" altLang="ja-JP" sz="1300">
              <a:latin typeface="ＭＳ Ｐゴシック" panose="020B0600070205080204" pitchFamily="50" charset="-128"/>
              <a:ea typeface="ＭＳ Ｐゴシック" panose="020B0600070205080204" pitchFamily="50" charset="-128"/>
            </a:rPr>
            <a:t>98,422</a:t>
          </a:r>
          <a:r>
            <a:rPr kumimoji="1" lang="ja-JP" altLang="en-US" sz="1300">
              <a:latin typeface="ＭＳ Ｐゴシック" panose="020B0600070205080204" pitchFamily="50" charset="-128"/>
              <a:ea typeface="ＭＳ Ｐゴシック" panose="020B0600070205080204" pitchFamily="50" charset="-128"/>
            </a:rPr>
            <a:t>円となっており、類似団体の平均を下回っている。類似団体との比較で大きなものは補助費等であり、病院事業会計へ</a:t>
          </a:r>
          <a:r>
            <a:rPr kumimoji="1" lang="en-US" altLang="ja-JP" sz="1300">
              <a:latin typeface="ＭＳ Ｐゴシック" panose="020B0600070205080204" pitchFamily="50" charset="-128"/>
              <a:ea typeface="ＭＳ Ｐゴシック" panose="020B0600070205080204" pitchFamily="50" charset="-128"/>
            </a:rPr>
            <a:t>425,000</a:t>
          </a:r>
          <a:r>
            <a:rPr kumimoji="1" lang="ja-JP" altLang="en-US" sz="1300">
              <a:latin typeface="ＭＳ Ｐゴシック" panose="020B0600070205080204" pitchFamily="50" charset="-128"/>
              <a:ea typeface="ＭＳ Ｐゴシック" panose="020B0600070205080204" pitchFamily="50" charset="-128"/>
            </a:rPr>
            <a:t>千円負担していることや介護保険に係る紀北広域連合負担金の増加等により、類似団体の数値と比べて大きく上回っている。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三重県尾鷲市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17,576
17,386
192.71
10,410,136
10,216,960
192,441
5,925,282
9,964,442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9072</xdr:rowOff>
    </xdr:from>
    <xdr:to>
      <xdr:col>24</xdr:col>
      <xdr:colOff>63500</xdr:colOff>
      <xdr:row>37</xdr:row>
      <xdr:rowOff>13382</xdr:rowOff>
    </xdr:to>
    <xdr:cxnSp macro="">
      <xdr:nvCxnSpPr>
        <xdr:cNvPr id="62" name="直線コネクタ 61"/>
        <xdr:cNvCxnSpPr/>
      </xdr:nvCxnSpPr>
      <xdr:spPr>
        <a:xfrm flipV="1">
          <a:off x="3797300" y="6352722"/>
          <a:ext cx="8382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13382</xdr:rowOff>
    </xdr:from>
    <xdr:to>
      <xdr:col>19</xdr:col>
      <xdr:colOff>177800</xdr:colOff>
      <xdr:row>37</xdr:row>
      <xdr:rowOff>29123</xdr:rowOff>
    </xdr:to>
    <xdr:cxnSp macro="">
      <xdr:nvCxnSpPr>
        <xdr:cNvPr id="65" name="直線コネクタ 64"/>
        <xdr:cNvCxnSpPr/>
      </xdr:nvCxnSpPr>
      <xdr:spPr>
        <a:xfrm flipV="1">
          <a:off x="2908300" y="6357032"/>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12729</xdr:rowOff>
    </xdr:from>
    <xdr:to>
      <xdr:col>15</xdr:col>
      <xdr:colOff>50800</xdr:colOff>
      <xdr:row>37</xdr:row>
      <xdr:rowOff>29123</xdr:rowOff>
    </xdr:to>
    <xdr:cxnSp macro="">
      <xdr:nvCxnSpPr>
        <xdr:cNvPr id="68" name="直線コネクタ 67"/>
        <xdr:cNvCxnSpPr/>
      </xdr:nvCxnSpPr>
      <xdr:spPr>
        <a:xfrm>
          <a:off x="2019300" y="6356379"/>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123110</xdr:rowOff>
    </xdr:from>
    <xdr:to>
      <xdr:col>10</xdr:col>
      <xdr:colOff>114300</xdr:colOff>
      <xdr:row>37</xdr:row>
      <xdr:rowOff>12729</xdr:rowOff>
    </xdr:to>
    <xdr:cxnSp macro="">
      <xdr:nvCxnSpPr>
        <xdr:cNvPr id="71" name="直線コネクタ 70"/>
        <xdr:cNvCxnSpPr/>
      </xdr:nvCxnSpPr>
      <xdr:spPr>
        <a:xfrm>
          <a:off x="1130300" y="6295310"/>
          <a:ext cx="889000" cy="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152170</xdr:rowOff>
    </xdr:from>
    <xdr:ext cx="469744" cy="259045"/>
    <xdr:sp macro="" textlink="">
      <xdr:nvSpPr>
        <xdr:cNvPr id="73" name="テキスト ボックス 72"/>
        <xdr:cNvSpPr txBox="1"/>
      </xdr:nvSpPr>
      <xdr:spPr>
        <a:xfrm>
          <a:off x="1784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129722</xdr:rowOff>
    </xdr:from>
    <xdr:to>
      <xdr:col>24</xdr:col>
      <xdr:colOff>114300</xdr:colOff>
      <xdr:row>37</xdr:row>
      <xdr:rowOff>59872</xdr:rowOff>
    </xdr:to>
    <xdr:sp macro="" textlink="">
      <xdr:nvSpPr>
        <xdr:cNvPr id="81" name="楕円 80"/>
        <xdr:cNvSpPr/>
      </xdr:nvSpPr>
      <xdr:spPr>
        <a:xfrm>
          <a:off x="45847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152599</xdr:rowOff>
    </xdr:from>
    <xdr:ext cx="469744" cy="259045"/>
    <xdr:sp macro="" textlink="">
      <xdr:nvSpPr>
        <xdr:cNvPr id="82" name="議会費該当値テキスト"/>
        <xdr:cNvSpPr txBox="1"/>
      </xdr:nvSpPr>
      <xdr:spPr>
        <a:xfrm>
          <a:off x="4686300" y="615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134032</xdr:rowOff>
    </xdr:from>
    <xdr:to>
      <xdr:col>20</xdr:col>
      <xdr:colOff>38100</xdr:colOff>
      <xdr:row>37</xdr:row>
      <xdr:rowOff>64182</xdr:rowOff>
    </xdr:to>
    <xdr:sp macro="" textlink="">
      <xdr:nvSpPr>
        <xdr:cNvPr id="83" name="楕円 82"/>
        <xdr:cNvSpPr/>
      </xdr:nvSpPr>
      <xdr:spPr>
        <a:xfrm>
          <a:off x="3746500" y="630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80709</xdr:rowOff>
    </xdr:from>
    <xdr:ext cx="469744" cy="259045"/>
    <xdr:sp macro="" textlink="">
      <xdr:nvSpPr>
        <xdr:cNvPr id="84" name="テキスト ボックス 83"/>
        <xdr:cNvSpPr txBox="1"/>
      </xdr:nvSpPr>
      <xdr:spPr>
        <a:xfrm>
          <a:off x="3562428" y="608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149773</xdr:rowOff>
    </xdr:from>
    <xdr:to>
      <xdr:col>15</xdr:col>
      <xdr:colOff>101600</xdr:colOff>
      <xdr:row>37</xdr:row>
      <xdr:rowOff>79923</xdr:rowOff>
    </xdr:to>
    <xdr:sp macro="" textlink="">
      <xdr:nvSpPr>
        <xdr:cNvPr id="85" name="楕円 84"/>
        <xdr:cNvSpPr/>
      </xdr:nvSpPr>
      <xdr:spPr>
        <a:xfrm>
          <a:off x="2857500" y="6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96450</xdr:rowOff>
    </xdr:from>
    <xdr:ext cx="469744" cy="259045"/>
    <xdr:sp macro="" textlink="">
      <xdr:nvSpPr>
        <xdr:cNvPr id="86" name="テキスト ボックス 85"/>
        <xdr:cNvSpPr txBox="1"/>
      </xdr:nvSpPr>
      <xdr:spPr>
        <a:xfrm>
          <a:off x="2673428" y="609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133379</xdr:rowOff>
    </xdr:from>
    <xdr:to>
      <xdr:col>10</xdr:col>
      <xdr:colOff>165100</xdr:colOff>
      <xdr:row>37</xdr:row>
      <xdr:rowOff>63529</xdr:rowOff>
    </xdr:to>
    <xdr:sp macro="" textlink="">
      <xdr:nvSpPr>
        <xdr:cNvPr id="87" name="楕円 86"/>
        <xdr:cNvSpPr/>
      </xdr:nvSpPr>
      <xdr:spPr>
        <a:xfrm>
          <a:off x="1968500" y="63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80056</xdr:rowOff>
    </xdr:from>
    <xdr:ext cx="469744" cy="259045"/>
    <xdr:sp macro="" textlink="">
      <xdr:nvSpPr>
        <xdr:cNvPr id="88" name="テキスト ボックス 87"/>
        <xdr:cNvSpPr txBox="1"/>
      </xdr:nvSpPr>
      <xdr:spPr>
        <a:xfrm>
          <a:off x="1784428" y="608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72310</xdr:rowOff>
    </xdr:from>
    <xdr:to>
      <xdr:col>6</xdr:col>
      <xdr:colOff>38100</xdr:colOff>
      <xdr:row>37</xdr:row>
      <xdr:rowOff>2460</xdr:rowOff>
    </xdr:to>
    <xdr:sp macro="" textlink="">
      <xdr:nvSpPr>
        <xdr:cNvPr id="89" name="楕円 88"/>
        <xdr:cNvSpPr/>
      </xdr:nvSpPr>
      <xdr:spPr>
        <a:xfrm>
          <a:off x="1079500" y="624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18987</xdr:rowOff>
    </xdr:from>
    <xdr:ext cx="469744" cy="259045"/>
    <xdr:sp macro="" textlink="">
      <xdr:nvSpPr>
        <xdr:cNvPr id="90" name="テキスト ボックス 89"/>
        <xdr:cNvSpPr txBox="1"/>
      </xdr:nvSpPr>
      <xdr:spPr>
        <a:xfrm>
          <a:off x="895428" y="601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75551</xdr:rowOff>
    </xdr:from>
    <xdr:to>
      <xdr:col>24</xdr:col>
      <xdr:colOff>63500</xdr:colOff>
      <xdr:row>56</xdr:row>
      <xdr:rowOff>126071</xdr:rowOff>
    </xdr:to>
    <xdr:cxnSp macro="">
      <xdr:nvCxnSpPr>
        <xdr:cNvPr id="119" name="直線コネクタ 118"/>
        <xdr:cNvCxnSpPr/>
      </xdr:nvCxnSpPr>
      <xdr:spPr>
        <a:xfrm flipV="1">
          <a:off x="3797300" y="9676751"/>
          <a:ext cx="8382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126071</xdr:rowOff>
    </xdr:from>
    <xdr:to>
      <xdr:col>19</xdr:col>
      <xdr:colOff>177800</xdr:colOff>
      <xdr:row>57</xdr:row>
      <xdr:rowOff>10408</xdr:rowOff>
    </xdr:to>
    <xdr:cxnSp macro="">
      <xdr:nvCxnSpPr>
        <xdr:cNvPr id="122" name="直線コネクタ 121"/>
        <xdr:cNvCxnSpPr/>
      </xdr:nvCxnSpPr>
      <xdr:spPr>
        <a:xfrm flipV="1">
          <a:off x="2908300" y="9727271"/>
          <a:ext cx="889000" cy="5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147693</xdr:rowOff>
    </xdr:from>
    <xdr:to>
      <xdr:col>15</xdr:col>
      <xdr:colOff>50800</xdr:colOff>
      <xdr:row>57</xdr:row>
      <xdr:rowOff>10408</xdr:rowOff>
    </xdr:to>
    <xdr:cxnSp macro="">
      <xdr:nvCxnSpPr>
        <xdr:cNvPr id="125" name="直線コネクタ 124"/>
        <xdr:cNvCxnSpPr/>
      </xdr:nvCxnSpPr>
      <xdr:spPr>
        <a:xfrm>
          <a:off x="2019300" y="9748893"/>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93702</xdr:rowOff>
    </xdr:from>
    <xdr:to>
      <xdr:col>10</xdr:col>
      <xdr:colOff>114300</xdr:colOff>
      <xdr:row>56</xdr:row>
      <xdr:rowOff>147693</xdr:rowOff>
    </xdr:to>
    <xdr:cxnSp macro="">
      <xdr:nvCxnSpPr>
        <xdr:cNvPr id="128" name="直線コネクタ 127"/>
        <xdr:cNvCxnSpPr/>
      </xdr:nvCxnSpPr>
      <xdr:spPr>
        <a:xfrm>
          <a:off x="1130300" y="9694902"/>
          <a:ext cx="8890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32" name="テキスト ボックス 131"/>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24751</xdr:rowOff>
    </xdr:from>
    <xdr:to>
      <xdr:col>24</xdr:col>
      <xdr:colOff>114300</xdr:colOff>
      <xdr:row>56</xdr:row>
      <xdr:rowOff>126351</xdr:rowOff>
    </xdr:to>
    <xdr:sp macro="" textlink="">
      <xdr:nvSpPr>
        <xdr:cNvPr id="138" name="楕円 137"/>
        <xdr:cNvSpPr/>
      </xdr:nvSpPr>
      <xdr:spPr>
        <a:xfrm>
          <a:off x="4584700" y="96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47628</xdr:rowOff>
    </xdr:from>
    <xdr:ext cx="599010" cy="259045"/>
    <xdr:sp macro="" textlink="">
      <xdr:nvSpPr>
        <xdr:cNvPr id="139" name="総務費該当値テキスト"/>
        <xdr:cNvSpPr txBox="1"/>
      </xdr:nvSpPr>
      <xdr:spPr>
        <a:xfrm>
          <a:off x="4686300" y="94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75271</xdr:rowOff>
    </xdr:from>
    <xdr:to>
      <xdr:col>20</xdr:col>
      <xdr:colOff>38100</xdr:colOff>
      <xdr:row>57</xdr:row>
      <xdr:rowOff>5421</xdr:rowOff>
    </xdr:to>
    <xdr:sp macro="" textlink="">
      <xdr:nvSpPr>
        <xdr:cNvPr id="140" name="楕円 139"/>
        <xdr:cNvSpPr/>
      </xdr:nvSpPr>
      <xdr:spPr>
        <a:xfrm>
          <a:off x="3746500" y="967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21948</xdr:rowOff>
    </xdr:from>
    <xdr:ext cx="599010" cy="259045"/>
    <xdr:sp macro="" textlink="">
      <xdr:nvSpPr>
        <xdr:cNvPr id="141" name="テキスト ボックス 140"/>
        <xdr:cNvSpPr txBox="1"/>
      </xdr:nvSpPr>
      <xdr:spPr>
        <a:xfrm>
          <a:off x="3497795" y="945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131058</xdr:rowOff>
    </xdr:from>
    <xdr:to>
      <xdr:col>15</xdr:col>
      <xdr:colOff>101600</xdr:colOff>
      <xdr:row>57</xdr:row>
      <xdr:rowOff>61208</xdr:rowOff>
    </xdr:to>
    <xdr:sp macro="" textlink="">
      <xdr:nvSpPr>
        <xdr:cNvPr id="142" name="楕円 141"/>
        <xdr:cNvSpPr/>
      </xdr:nvSpPr>
      <xdr:spPr>
        <a:xfrm>
          <a:off x="2857500" y="97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77735</xdr:rowOff>
    </xdr:from>
    <xdr:ext cx="534377" cy="259045"/>
    <xdr:sp macro="" textlink="">
      <xdr:nvSpPr>
        <xdr:cNvPr id="143" name="テキスト ボックス 142"/>
        <xdr:cNvSpPr txBox="1"/>
      </xdr:nvSpPr>
      <xdr:spPr>
        <a:xfrm>
          <a:off x="2641111" y="95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96893</xdr:rowOff>
    </xdr:from>
    <xdr:to>
      <xdr:col>10</xdr:col>
      <xdr:colOff>165100</xdr:colOff>
      <xdr:row>57</xdr:row>
      <xdr:rowOff>27043</xdr:rowOff>
    </xdr:to>
    <xdr:sp macro="" textlink="">
      <xdr:nvSpPr>
        <xdr:cNvPr id="144" name="楕円 143"/>
        <xdr:cNvSpPr/>
      </xdr:nvSpPr>
      <xdr:spPr>
        <a:xfrm>
          <a:off x="1968500" y="96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43570</xdr:rowOff>
    </xdr:from>
    <xdr:ext cx="599010" cy="259045"/>
    <xdr:sp macro="" textlink="">
      <xdr:nvSpPr>
        <xdr:cNvPr id="145" name="テキスト ボックス 144"/>
        <xdr:cNvSpPr txBox="1"/>
      </xdr:nvSpPr>
      <xdr:spPr>
        <a:xfrm>
          <a:off x="1719795" y="947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42902</xdr:rowOff>
    </xdr:from>
    <xdr:to>
      <xdr:col>6</xdr:col>
      <xdr:colOff>38100</xdr:colOff>
      <xdr:row>56</xdr:row>
      <xdr:rowOff>144502</xdr:rowOff>
    </xdr:to>
    <xdr:sp macro="" textlink="">
      <xdr:nvSpPr>
        <xdr:cNvPr id="146" name="楕円 145"/>
        <xdr:cNvSpPr/>
      </xdr:nvSpPr>
      <xdr:spPr>
        <a:xfrm>
          <a:off x="1079500" y="96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161029</xdr:rowOff>
    </xdr:from>
    <xdr:ext cx="599010" cy="259045"/>
    <xdr:sp macro="" textlink="">
      <xdr:nvSpPr>
        <xdr:cNvPr id="147" name="テキスト ボックス 146"/>
        <xdr:cNvSpPr txBox="1"/>
      </xdr:nvSpPr>
      <xdr:spPr>
        <a:xfrm>
          <a:off x="830795" y="941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97079</xdr:rowOff>
    </xdr:from>
    <xdr:to>
      <xdr:col>24</xdr:col>
      <xdr:colOff>63500</xdr:colOff>
      <xdr:row>76</xdr:row>
      <xdr:rowOff>117022</xdr:rowOff>
    </xdr:to>
    <xdr:cxnSp macro="">
      <xdr:nvCxnSpPr>
        <xdr:cNvPr id="175" name="直線コネクタ 174"/>
        <xdr:cNvCxnSpPr/>
      </xdr:nvCxnSpPr>
      <xdr:spPr>
        <a:xfrm flipV="1">
          <a:off x="3797300" y="13127279"/>
          <a:ext cx="8382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73484</xdr:rowOff>
    </xdr:from>
    <xdr:to>
      <xdr:col>19</xdr:col>
      <xdr:colOff>177800</xdr:colOff>
      <xdr:row>76</xdr:row>
      <xdr:rowOff>117022</xdr:rowOff>
    </xdr:to>
    <xdr:cxnSp macro="">
      <xdr:nvCxnSpPr>
        <xdr:cNvPr id="178" name="直線コネクタ 177"/>
        <xdr:cNvCxnSpPr/>
      </xdr:nvCxnSpPr>
      <xdr:spPr>
        <a:xfrm>
          <a:off x="2908300" y="13103684"/>
          <a:ext cx="889000" cy="4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54364</xdr:rowOff>
    </xdr:from>
    <xdr:to>
      <xdr:col>15</xdr:col>
      <xdr:colOff>50800</xdr:colOff>
      <xdr:row>76</xdr:row>
      <xdr:rowOff>73484</xdr:rowOff>
    </xdr:to>
    <xdr:cxnSp macro="">
      <xdr:nvCxnSpPr>
        <xdr:cNvPr id="181" name="直線コネクタ 180"/>
        <xdr:cNvCxnSpPr/>
      </xdr:nvCxnSpPr>
      <xdr:spPr>
        <a:xfrm>
          <a:off x="2019300" y="13084564"/>
          <a:ext cx="8890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54364</xdr:rowOff>
    </xdr:from>
    <xdr:to>
      <xdr:col>10</xdr:col>
      <xdr:colOff>114300</xdr:colOff>
      <xdr:row>76</xdr:row>
      <xdr:rowOff>115861</xdr:rowOff>
    </xdr:to>
    <xdr:cxnSp macro="">
      <xdr:nvCxnSpPr>
        <xdr:cNvPr id="184" name="直線コネクタ 183"/>
        <xdr:cNvCxnSpPr/>
      </xdr:nvCxnSpPr>
      <xdr:spPr>
        <a:xfrm flipV="1">
          <a:off x="1130300" y="13084564"/>
          <a:ext cx="889000" cy="6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8430</xdr:rowOff>
    </xdr:from>
    <xdr:ext cx="599010" cy="259045"/>
    <xdr:sp macro="" textlink="">
      <xdr:nvSpPr>
        <xdr:cNvPr id="188" name="テキスト ボックス 187"/>
        <xdr:cNvSpPr txBox="1"/>
      </xdr:nvSpPr>
      <xdr:spPr>
        <a:xfrm>
          <a:off x="830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46279</xdr:rowOff>
    </xdr:from>
    <xdr:to>
      <xdr:col>24</xdr:col>
      <xdr:colOff>114300</xdr:colOff>
      <xdr:row>76</xdr:row>
      <xdr:rowOff>147879</xdr:rowOff>
    </xdr:to>
    <xdr:sp macro="" textlink="">
      <xdr:nvSpPr>
        <xdr:cNvPr id="194" name="楕円 193"/>
        <xdr:cNvSpPr/>
      </xdr:nvSpPr>
      <xdr:spPr>
        <a:xfrm>
          <a:off x="4584700" y="130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24706</xdr:rowOff>
    </xdr:from>
    <xdr:ext cx="599010" cy="259045"/>
    <xdr:sp macro="" textlink="">
      <xdr:nvSpPr>
        <xdr:cNvPr id="195" name="民生費該当値テキスト"/>
        <xdr:cNvSpPr txBox="1"/>
      </xdr:nvSpPr>
      <xdr:spPr>
        <a:xfrm>
          <a:off x="4686300" y="130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66222</xdr:rowOff>
    </xdr:from>
    <xdr:to>
      <xdr:col>20</xdr:col>
      <xdr:colOff>38100</xdr:colOff>
      <xdr:row>76</xdr:row>
      <xdr:rowOff>167822</xdr:rowOff>
    </xdr:to>
    <xdr:sp macro="" textlink="">
      <xdr:nvSpPr>
        <xdr:cNvPr id="196" name="楕円 195"/>
        <xdr:cNvSpPr/>
      </xdr:nvSpPr>
      <xdr:spPr>
        <a:xfrm>
          <a:off x="3746500" y="130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158949</xdr:rowOff>
    </xdr:from>
    <xdr:ext cx="599010" cy="259045"/>
    <xdr:sp macro="" textlink="">
      <xdr:nvSpPr>
        <xdr:cNvPr id="197" name="テキスト ボックス 196"/>
        <xdr:cNvSpPr txBox="1"/>
      </xdr:nvSpPr>
      <xdr:spPr>
        <a:xfrm>
          <a:off x="3497795" y="1318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22684</xdr:rowOff>
    </xdr:from>
    <xdr:to>
      <xdr:col>15</xdr:col>
      <xdr:colOff>101600</xdr:colOff>
      <xdr:row>76</xdr:row>
      <xdr:rowOff>124284</xdr:rowOff>
    </xdr:to>
    <xdr:sp macro="" textlink="">
      <xdr:nvSpPr>
        <xdr:cNvPr id="198" name="楕円 197"/>
        <xdr:cNvSpPr/>
      </xdr:nvSpPr>
      <xdr:spPr>
        <a:xfrm>
          <a:off x="2857500" y="13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115411</xdr:rowOff>
    </xdr:from>
    <xdr:ext cx="599010" cy="259045"/>
    <xdr:sp macro="" textlink="">
      <xdr:nvSpPr>
        <xdr:cNvPr id="199" name="テキスト ボックス 198"/>
        <xdr:cNvSpPr txBox="1"/>
      </xdr:nvSpPr>
      <xdr:spPr>
        <a:xfrm>
          <a:off x="2608795" y="1314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3564</xdr:rowOff>
    </xdr:from>
    <xdr:to>
      <xdr:col>10</xdr:col>
      <xdr:colOff>165100</xdr:colOff>
      <xdr:row>76</xdr:row>
      <xdr:rowOff>105164</xdr:rowOff>
    </xdr:to>
    <xdr:sp macro="" textlink="">
      <xdr:nvSpPr>
        <xdr:cNvPr id="200" name="楕円 199"/>
        <xdr:cNvSpPr/>
      </xdr:nvSpPr>
      <xdr:spPr>
        <a:xfrm>
          <a:off x="1968500" y="130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121690</xdr:rowOff>
    </xdr:from>
    <xdr:ext cx="599010" cy="259045"/>
    <xdr:sp macro="" textlink="">
      <xdr:nvSpPr>
        <xdr:cNvPr id="201" name="テキスト ボックス 200"/>
        <xdr:cNvSpPr txBox="1"/>
      </xdr:nvSpPr>
      <xdr:spPr>
        <a:xfrm>
          <a:off x="1719795" y="128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65061</xdr:rowOff>
    </xdr:from>
    <xdr:to>
      <xdr:col>6</xdr:col>
      <xdr:colOff>38100</xdr:colOff>
      <xdr:row>76</xdr:row>
      <xdr:rowOff>166661</xdr:rowOff>
    </xdr:to>
    <xdr:sp macro="" textlink="">
      <xdr:nvSpPr>
        <xdr:cNvPr id="202" name="楕円 201"/>
        <xdr:cNvSpPr/>
      </xdr:nvSpPr>
      <xdr:spPr>
        <a:xfrm>
          <a:off x="1079500" y="130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11739</xdr:rowOff>
    </xdr:from>
    <xdr:ext cx="599010" cy="259045"/>
    <xdr:sp macro="" textlink="">
      <xdr:nvSpPr>
        <xdr:cNvPr id="203" name="テキスト ボックス 202"/>
        <xdr:cNvSpPr txBox="1"/>
      </xdr:nvSpPr>
      <xdr:spPr>
        <a:xfrm>
          <a:off x="830795" y="1287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109928</xdr:rowOff>
    </xdr:from>
    <xdr:to>
      <xdr:col>24</xdr:col>
      <xdr:colOff>63500</xdr:colOff>
      <xdr:row>95</xdr:row>
      <xdr:rowOff>121976</xdr:rowOff>
    </xdr:to>
    <xdr:cxnSp macro="">
      <xdr:nvCxnSpPr>
        <xdr:cNvPr id="232" name="直線コネクタ 231"/>
        <xdr:cNvCxnSpPr/>
      </xdr:nvCxnSpPr>
      <xdr:spPr>
        <a:xfrm>
          <a:off x="3797300" y="16397678"/>
          <a:ext cx="838200" cy="1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67808</xdr:rowOff>
    </xdr:from>
    <xdr:ext cx="534377" cy="259045"/>
    <xdr:sp macro="" textlink="">
      <xdr:nvSpPr>
        <xdr:cNvPr id="233" name="衛生費平均値テキスト"/>
        <xdr:cNvSpPr txBox="1"/>
      </xdr:nvSpPr>
      <xdr:spPr>
        <a:xfrm>
          <a:off x="4686300" y="1652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109928</xdr:rowOff>
    </xdr:from>
    <xdr:to>
      <xdr:col>19</xdr:col>
      <xdr:colOff>177800</xdr:colOff>
      <xdr:row>95</xdr:row>
      <xdr:rowOff>118219</xdr:rowOff>
    </xdr:to>
    <xdr:cxnSp macro="">
      <xdr:nvCxnSpPr>
        <xdr:cNvPr id="235" name="直線コネクタ 234"/>
        <xdr:cNvCxnSpPr/>
      </xdr:nvCxnSpPr>
      <xdr:spPr>
        <a:xfrm flipV="1">
          <a:off x="2908300" y="16397678"/>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118219</xdr:rowOff>
    </xdr:from>
    <xdr:to>
      <xdr:col>15</xdr:col>
      <xdr:colOff>50800</xdr:colOff>
      <xdr:row>95</xdr:row>
      <xdr:rowOff>146611</xdr:rowOff>
    </xdr:to>
    <xdr:cxnSp macro="">
      <xdr:nvCxnSpPr>
        <xdr:cNvPr id="238" name="直線コネクタ 237"/>
        <xdr:cNvCxnSpPr/>
      </xdr:nvCxnSpPr>
      <xdr:spPr>
        <a:xfrm flipV="1">
          <a:off x="2019300" y="16405969"/>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146611</xdr:rowOff>
    </xdr:from>
    <xdr:to>
      <xdr:col>10</xdr:col>
      <xdr:colOff>114300</xdr:colOff>
      <xdr:row>96</xdr:row>
      <xdr:rowOff>40739</xdr:rowOff>
    </xdr:to>
    <xdr:cxnSp macro="">
      <xdr:nvCxnSpPr>
        <xdr:cNvPr id="241" name="直線コネクタ 240"/>
        <xdr:cNvCxnSpPr/>
      </xdr:nvCxnSpPr>
      <xdr:spPr>
        <a:xfrm flipV="1">
          <a:off x="1130300" y="16434361"/>
          <a:ext cx="889000" cy="6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71176</xdr:rowOff>
    </xdr:from>
    <xdr:to>
      <xdr:col>24</xdr:col>
      <xdr:colOff>114300</xdr:colOff>
      <xdr:row>96</xdr:row>
      <xdr:rowOff>1326</xdr:rowOff>
    </xdr:to>
    <xdr:sp macro="" textlink="">
      <xdr:nvSpPr>
        <xdr:cNvPr id="251" name="楕円 250"/>
        <xdr:cNvSpPr/>
      </xdr:nvSpPr>
      <xdr:spPr>
        <a:xfrm>
          <a:off x="4584700" y="163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94053</xdr:rowOff>
    </xdr:from>
    <xdr:ext cx="534377" cy="259045"/>
    <xdr:sp macro="" textlink="">
      <xdr:nvSpPr>
        <xdr:cNvPr id="252" name="衛生費該当値テキスト"/>
        <xdr:cNvSpPr txBox="1"/>
      </xdr:nvSpPr>
      <xdr:spPr>
        <a:xfrm>
          <a:off x="4686300" y="1621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59128</xdr:rowOff>
    </xdr:from>
    <xdr:to>
      <xdr:col>20</xdr:col>
      <xdr:colOff>38100</xdr:colOff>
      <xdr:row>95</xdr:row>
      <xdr:rowOff>160728</xdr:rowOff>
    </xdr:to>
    <xdr:sp macro="" textlink="">
      <xdr:nvSpPr>
        <xdr:cNvPr id="253" name="楕円 252"/>
        <xdr:cNvSpPr/>
      </xdr:nvSpPr>
      <xdr:spPr>
        <a:xfrm>
          <a:off x="3746500" y="1634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5805</xdr:rowOff>
    </xdr:from>
    <xdr:ext cx="534377" cy="259045"/>
    <xdr:sp macro="" textlink="">
      <xdr:nvSpPr>
        <xdr:cNvPr id="254" name="テキスト ボックス 253"/>
        <xdr:cNvSpPr txBox="1"/>
      </xdr:nvSpPr>
      <xdr:spPr>
        <a:xfrm>
          <a:off x="3530111" y="161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67419</xdr:rowOff>
    </xdr:from>
    <xdr:to>
      <xdr:col>15</xdr:col>
      <xdr:colOff>101600</xdr:colOff>
      <xdr:row>95</xdr:row>
      <xdr:rowOff>169019</xdr:rowOff>
    </xdr:to>
    <xdr:sp macro="" textlink="">
      <xdr:nvSpPr>
        <xdr:cNvPr id="255" name="楕円 254"/>
        <xdr:cNvSpPr/>
      </xdr:nvSpPr>
      <xdr:spPr>
        <a:xfrm>
          <a:off x="2857500" y="1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14096</xdr:rowOff>
    </xdr:from>
    <xdr:ext cx="534377" cy="259045"/>
    <xdr:sp macro="" textlink="">
      <xdr:nvSpPr>
        <xdr:cNvPr id="256" name="テキスト ボックス 255"/>
        <xdr:cNvSpPr txBox="1"/>
      </xdr:nvSpPr>
      <xdr:spPr>
        <a:xfrm>
          <a:off x="2641111" y="1613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95811</xdr:rowOff>
    </xdr:from>
    <xdr:to>
      <xdr:col>10</xdr:col>
      <xdr:colOff>165100</xdr:colOff>
      <xdr:row>96</xdr:row>
      <xdr:rowOff>25961</xdr:rowOff>
    </xdr:to>
    <xdr:sp macro="" textlink="">
      <xdr:nvSpPr>
        <xdr:cNvPr id="257" name="楕円 256"/>
        <xdr:cNvSpPr/>
      </xdr:nvSpPr>
      <xdr:spPr>
        <a:xfrm>
          <a:off x="1968500" y="163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42488</xdr:rowOff>
    </xdr:from>
    <xdr:ext cx="534377" cy="259045"/>
    <xdr:sp macro="" textlink="">
      <xdr:nvSpPr>
        <xdr:cNvPr id="258" name="テキスト ボックス 257"/>
        <xdr:cNvSpPr txBox="1"/>
      </xdr:nvSpPr>
      <xdr:spPr>
        <a:xfrm>
          <a:off x="1752111" y="1615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161389</xdr:rowOff>
    </xdr:from>
    <xdr:to>
      <xdr:col>6</xdr:col>
      <xdr:colOff>38100</xdr:colOff>
      <xdr:row>96</xdr:row>
      <xdr:rowOff>91539</xdr:rowOff>
    </xdr:to>
    <xdr:sp macro="" textlink="">
      <xdr:nvSpPr>
        <xdr:cNvPr id="259" name="楕円 258"/>
        <xdr:cNvSpPr/>
      </xdr:nvSpPr>
      <xdr:spPr>
        <a:xfrm>
          <a:off x="1079500" y="164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108066</xdr:rowOff>
    </xdr:from>
    <xdr:ext cx="534377" cy="259045"/>
    <xdr:sp macro="" textlink="">
      <xdr:nvSpPr>
        <xdr:cNvPr id="260" name="テキスト ボックス 259"/>
        <xdr:cNvSpPr txBox="1"/>
      </xdr:nvSpPr>
      <xdr:spPr>
        <a:xfrm>
          <a:off x="863111" y="162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88288</xdr:rowOff>
    </xdr:from>
    <xdr:to>
      <xdr:col>55</xdr:col>
      <xdr:colOff>0</xdr:colOff>
      <xdr:row>56</xdr:row>
      <xdr:rowOff>120680</xdr:rowOff>
    </xdr:to>
    <xdr:cxnSp macro="">
      <xdr:nvCxnSpPr>
        <xdr:cNvPr id="342" name="直線コネクタ 341"/>
        <xdr:cNvCxnSpPr/>
      </xdr:nvCxnSpPr>
      <xdr:spPr>
        <a:xfrm>
          <a:off x="9639300" y="9518038"/>
          <a:ext cx="838200" cy="2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47449</xdr:rowOff>
    </xdr:from>
    <xdr:ext cx="534377" cy="259045"/>
    <xdr:sp macro="" textlink="">
      <xdr:nvSpPr>
        <xdr:cNvPr id="343" name="農林水産業費平均値テキスト"/>
        <xdr:cNvSpPr txBox="1"/>
      </xdr:nvSpPr>
      <xdr:spPr>
        <a:xfrm>
          <a:off x="10528300" y="9477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88288</xdr:rowOff>
    </xdr:from>
    <xdr:to>
      <xdr:col>50</xdr:col>
      <xdr:colOff>114300</xdr:colOff>
      <xdr:row>55</xdr:row>
      <xdr:rowOff>139929</xdr:rowOff>
    </xdr:to>
    <xdr:cxnSp macro="">
      <xdr:nvCxnSpPr>
        <xdr:cNvPr id="345" name="直線コネクタ 344"/>
        <xdr:cNvCxnSpPr/>
      </xdr:nvCxnSpPr>
      <xdr:spPr>
        <a:xfrm flipV="1">
          <a:off x="8750300" y="9518038"/>
          <a:ext cx="889000" cy="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139929</xdr:rowOff>
    </xdr:from>
    <xdr:to>
      <xdr:col>45</xdr:col>
      <xdr:colOff>177800</xdr:colOff>
      <xdr:row>56</xdr:row>
      <xdr:rowOff>59279</xdr:rowOff>
    </xdr:to>
    <xdr:cxnSp macro="">
      <xdr:nvCxnSpPr>
        <xdr:cNvPr id="348" name="直線コネクタ 347"/>
        <xdr:cNvCxnSpPr/>
      </xdr:nvCxnSpPr>
      <xdr:spPr>
        <a:xfrm flipV="1">
          <a:off x="7861300" y="9569679"/>
          <a:ext cx="889000" cy="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105342</xdr:rowOff>
    </xdr:from>
    <xdr:to>
      <xdr:col>41</xdr:col>
      <xdr:colOff>50800</xdr:colOff>
      <xdr:row>56</xdr:row>
      <xdr:rowOff>59279</xdr:rowOff>
    </xdr:to>
    <xdr:cxnSp macro="">
      <xdr:nvCxnSpPr>
        <xdr:cNvPr id="351" name="直線コネクタ 350"/>
        <xdr:cNvCxnSpPr/>
      </xdr:nvCxnSpPr>
      <xdr:spPr>
        <a:xfrm>
          <a:off x="6972300" y="9535092"/>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12075</xdr:rowOff>
    </xdr:from>
    <xdr:ext cx="534377" cy="259045"/>
    <xdr:sp macro="" textlink="">
      <xdr:nvSpPr>
        <xdr:cNvPr id="355" name="テキスト ボックス 354"/>
        <xdr:cNvSpPr txBox="1"/>
      </xdr:nvSpPr>
      <xdr:spPr>
        <a:xfrm>
          <a:off x="6705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69880</xdr:rowOff>
    </xdr:from>
    <xdr:to>
      <xdr:col>55</xdr:col>
      <xdr:colOff>50800</xdr:colOff>
      <xdr:row>57</xdr:row>
      <xdr:rowOff>30</xdr:rowOff>
    </xdr:to>
    <xdr:sp macro="" textlink="">
      <xdr:nvSpPr>
        <xdr:cNvPr id="361" name="楕円 360"/>
        <xdr:cNvSpPr/>
      </xdr:nvSpPr>
      <xdr:spPr>
        <a:xfrm>
          <a:off x="10426700" y="96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48307</xdr:rowOff>
    </xdr:from>
    <xdr:ext cx="534377" cy="259045"/>
    <xdr:sp macro="" textlink="">
      <xdr:nvSpPr>
        <xdr:cNvPr id="362" name="農林水産業費該当値テキスト"/>
        <xdr:cNvSpPr txBox="1"/>
      </xdr:nvSpPr>
      <xdr:spPr>
        <a:xfrm>
          <a:off x="10528300" y="96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37488</xdr:rowOff>
    </xdr:from>
    <xdr:to>
      <xdr:col>50</xdr:col>
      <xdr:colOff>165100</xdr:colOff>
      <xdr:row>55</xdr:row>
      <xdr:rowOff>139088</xdr:rowOff>
    </xdr:to>
    <xdr:sp macro="" textlink="">
      <xdr:nvSpPr>
        <xdr:cNvPr id="363" name="楕円 362"/>
        <xdr:cNvSpPr/>
      </xdr:nvSpPr>
      <xdr:spPr>
        <a:xfrm>
          <a:off x="9588500" y="94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155615</xdr:rowOff>
    </xdr:from>
    <xdr:ext cx="534377" cy="259045"/>
    <xdr:sp macro="" textlink="">
      <xdr:nvSpPr>
        <xdr:cNvPr id="364" name="テキスト ボックス 363"/>
        <xdr:cNvSpPr txBox="1"/>
      </xdr:nvSpPr>
      <xdr:spPr>
        <a:xfrm>
          <a:off x="9372111" y="924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89129</xdr:rowOff>
    </xdr:from>
    <xdr:to>
      <xdr:col>46</xdr:col>
      <xdr:colOff>38100</xdr:colOff>
      <xdr:row>56</xdr:row>
      <xdr:rowOff>19279</xdr:rowOff>
    </xdr:to>
    <xdr:sp macro="" textlink="">
      <xdr:nvSpPr>
        <xdr:cNvPr id="365" name="楕円 364"/>
        <xdr:cNvSpPr/>
      </xdr:nvSpPr>
      <xdr:spPr>
        <a:xfrm>
          <a:off x="8699500" y="95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35806</xdr:rowOff>
    </xdr:from>
    <xdr:ext cx="534377" cy="259045"/>
    <xdr:sp macro="" textlink="">
      <xdr:nvSpPr>
        <xdr:cNvPr id="366" name="テキスト ボックス 365"/>
        <xdr:cNvSpPr txBox="1"/>
      </xdr:nvSpPr>
      <xdr:spPr>
        <a:xfrm>
          <a:off x="8483111" y="9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8479</xdr:rowOff>
    </xdr:from>
    <xdr:to>
      <xdr:col>41</xdr:col>
      <xdr:colOff>101600</xdr:colOff>
      <xdr:row>56</xdr:row>
      <xdr:rowOff>110079</xdr:rowOff>
    </xdr:to>
    <xdr:sp macro="" textlink="">
      <xdr:nvSpPr>
        <xdr:cNvPr id="367" name="楕円 366"/>
        <xdr:cNvSpPr/>
      </xdr:nvSpPr>
      <xdr:spPr>
        <a:xfrm>
          <a:off x="7810500" y="96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126606</xdr:rowOff>
    </xdr:from>
    <xdr:ext cx="534377" cy="259045"/>
    <xdr:sp macro="" textlink="">
      <xdr:nvSpPr>
        <xdr:cNvPr id="368" name="テキスト ボックス 367"/>
        <xdr:cNvSpPr txBox="1"/>
      </xdr:nvSpPr>
      <xdr:spPr>
        <a:xfrm>
          <a:off x="7594111" y="93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54542</xdr:rowOff>
    </xdr:from>
    <xdr:to>
      <xdr:col>36</xdr:col>
      <xdr:colOff>165100</xdr:colOff>
      <xdr:row>55</xdr:row>
      <xdr:rowOff>156142</xdr:rowOff>
    </xdr:to>
    <xdr:sp macro="" textlink="">
      <xdr:nvSpPr>
        <xdr:cNvPr id="369" name="楕円 368"/>
        <xdr:cNvSpPr/>
      </xdr:nvSpPr>
      <xdr:spPr>
        <a:xfrm>
          <a:off x="6921500" y="94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1219</xdr:rowOff>
    </xdr:from>
    <xdr:ext cx="534377" cy="259045"/>
    <xdr:sp macro="" textlink="">
      <xdr:nvSpPr>
        <xdr:cNvPr id="370" name="テキスト ボックス 369"/>
        <xdr:cNvSpPr txBox="1"/>
      </xdr:nvSpPr>
      <xdr:spPr>
        <a:xfrm>
          <a:off x="6705111" y="925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144912</xdr:rowOff>
    </xdr:from>
    <xdr:to>
      <xdr:col>55</xdr:col>
      <xdr:colOff>0</xdr:colOff>
      <xdr:row>77</xdr:row>
      <xdr:rowOff>162263</xdr:rowOff>
    </xdr:to>
    <xdr:cxnSp macro="">
      <xdr:nvCxnSpPr>
        <xdr:cNvPr id="397" name="直線コネクタ 396"/>
        <xdr:cNvCxnSpPr/>
      </xdr:nvCxnSpPr>
      <xdr:spPr>
        <a:xfrm>
          <a:off x="9639300" y="13346562"/>
          <a:ext cx="8382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144912</xdr:rowOff>
    </xdr:from>
    <xdr:to>
      <xdr:col>50</xdr:col>
      <xdr:colOff>114300</xdr:colOff>
      <xdr:row>77</xdr:row>
      <xdr:rowOff>161051</xdr:rowOff>
    </xdr:to>
    <xdr:cxnSp macro="">
      <xdr:nvCxnSpPr>
        <xdr:cNvPr id="400" name="直線コネクタ 399"/>
        <xdr:cNvCxnSpPr/>
      </xdr:nvCxnSpPr>
      <xdr:spPr>
        <a:xfrm flipV="1">
          <a:off x="8750300" y="13346562"/>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80425</xdr:rowOff>
    </xdr:from>
    <xdr:to>
      <xdr:col>45</xdr:col>
      <xdr:colOff>177800</xdr:colOff>
      <xdr:row>77</xdr:row>
      <xdr:rowOff>161051</xdr:rowOff>
    </xdr:to>
    <xdr:cxnSp macro="">
      <xdr:nvCxnSpPr>
        <xdr:cNvPr id="403" name="直線コネクタ 402"/>
        <xdr:cNvCxnSpPr/>
      </xdr:nvCxnSpPr>
      <xdr:spPr>
        <a:xfrm>
          <a:off x="7861300" y="13282075"/>
          <a:ext cx="889000" cy="8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80425</xdr:rowOff>
    </xdr:from>
    <xdr:to>
      <xdr:col>41</xdr:col>
      <xdr:colOff>50800</xdr:colOff>
      <xdr:row>77</xdr:row>
      <xdr:rowOff>105021</xdr:rowOff>
    </xdr:to>
    <xdr:cxnSp macro="">
      <xdr:nvCxnSpPr>
        <xdr:cNvPr id="406" name="直線コネクタ 405"/>
        <xdr:cNvCxnSpPr/>
      </xdr:nvCxnSpPr>
      <xdr:spPr>
        <a:xfrm flipV="1">
          <a:off x="6972300" y="13282075"/>
          <a:ext cx="889000" cy="2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7597</xdr:rowOff>
    </xdr:from>
    <xdr:ext cx="534377" cy="259045"/>
    <xdr:sp macro="" textlink="">
      <xdr:nvSpPr>
        <xdr:cNvPr id="410" name="テキスト ボックス 409"/>
        <xdr:cNvSpPr txBox="1"/>
      </xdr:nvSpPr>
      <xdr:spPr>
        <a:xfrm>
          <a:off x="6705111" y="128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111463</xdr:rowOff>
    </xdr:from>
    <xdr:to>
      <xdr:col>55</xdr:col>
      <xdr:colOff>50800</xdr:colOff>
      <xdr:row>78</xdr:row>
      <xdr:rowOff>41613</xdr:rowOff>
    </xdr:to>
    <xdr:sp macro="" textlink="">
      <xdr:nvSpPr>
        <xdr:cNvPr id="416" name="楕円 415"/>
        <xdr:cNvSpPr/>
      </xdr:nvSpPr>
      <xdr:spPr>
        <a:xfrm>
          <a:off x="10426700" y="133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26390</xdr:rowOff>
    </xdr:from>
    <xdr:ext cx="469744" cy="259045"/>
    <xdr:sp macro="" textlink="">
      <xdr:nvSpPr>
        <xdr:cNvPr id="417" name="商工費該当値テキスト"/>
        <xdr:cNvSpPr txBox="1"/>
      </xdr:nvSpPr>
      <xdr:spPr>
        <a:xfrm>
          <a:off x="10528300" y="1322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94112</xdr:rowOff>
    </xdr:from>
    <xdr:to>
      <xdr:col>50</xdr:col>
      <xdr:colOff>165100</xdr:colOff>
      <xdr:row>78</xdr:row>
      <xdr:rowOff>24262</xdr:rowOff>
    </xdr:to>
    <xdr:sp macro="" textlink="">
      <xdr:nvSpPr>
        <xdr:cNvPr id="418" name="楕円 417"/>
        <xdr:cNvSpPr/>
      </xdr:nvSpPr>
      <xdr:spPr>
        <a:xfrm>
          <a:off x="9588500" y="132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15389</xdr:rowOff>
    </xdr:from>
    <xdr:ext cx="469744" cy="259045"/>
    <xdr:sp macro="" textlink="">
      <xdr:nvSpPr>
        <xdr:cNvPr id="419" name="テキスト ボックス 418"/>
        <xdr:cNvSpPr txBox="1"/>
      </xdr:nvSpPr>
      <xdr:spPr>
        <a:xfrm>
          <a:off x="9404428" y="1338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110251</xdr:rowOff>
    </xdr:from>
    <xdr:to>
      <xdr:col>46</xdr:col>
      <xdr:colOff>38100</xdr:colOff>
      <xdr:row>78</xdr:row>
      <xdr:rowOff>40401</xdr:rowOff>
    </xdr:to>
    <xdr:sp macro="" textlink="">
      <xdr:nvSpPr>
        <xdr:cNvPr id="420" name="楕円 419"/>
        <xdr:cNvSpPr/>
      </xdr:nvSpPr>
      <xdr:spPr>
        <a:xfrm>
          <a:off x="8699500" y="133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31528</xdr:rowOff>
    </xdr:from>
    <xdr:ext cx="469744" cy="259045"/>
    <xdr:sp macro="" textlink="">
      <xdr:nvSpPr>
        <xdr:cNvPr id="421" name="テキスト ボックス 420"/>
        <xdr:cNvSpPr txBox="1"/>
      </xdr:nvSpPr>
      <xdr:spPr>
        <a:xfrm>
          <a:off x="8515428" y="134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29625</xdr:rowOff>
    </xdr:from>
    <xdr:to>
      <xdr:col>41</xdr:col>
      <xdr:colOff>101600</xdr:colOff>
      <xdr:row>77</xdr:row>
      <xdr:rowOff>131225</xdr:rowOff>
    </xdr:to>
    <xdr:sp macro="" textlink="">
      <xdr:nvSpPr>
        <xdr:cNvPr id="422" name="楕円 421"/>
        <xdr:cNvSpPr/>
      </xdr:nvSpPr>
      <xdr:spPr>
        <a:xfrm>
          <a:off x="7810500" y="132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122352</xdr:rowOff>
    </xdr:from>
    <xdr:ext cx="534377" cy="259045"/>
    <xdr:sp macro="" textlink="">
      <xdr:nvSpPr>
        <xdr:cNvPr id="423" name="テキスト ボックス 422"/>
        <xdr:cNvSpPr txBox="1"/>
      </xdr:nvSpPr>
      <xdr:spPr>
        <a:xfrm>
          <a:off x="7594111" y="133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54221</xdr:rowOff>
    </xdr:from>
    <xdr:to>
      <xdr:col>36</xdr:col>
      <xdr:colOff>165100</xdr:colOff>
      <xdr:row>77</xdr:row>
      <xdr:rowOff>155821</xdr:rowOff>
    </xdr:to>
    <xdr:sp macro="" textlink="">
      <xdr:nvSpPr>
        <xdr:cNvPr id="424" name="楕円 423"/>
        <xdr:cNvSpPr/>
      </xdr:nvSpPr>
      <xdr:spPr>
        <a:xfrm>
          <a:off x="6921500" y="132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146948</xdr:rowOff>
    </xdr:from>
    <xdr:ext cx="469744" cy="259045"/>
    <xdr:sp macro="" textlink="">
      <xdr:nvSpPr>
        <xdr:cNvPr id="425" name="テキスト ボックス 424"/>
        <xdr:cNvSpPr txBox="1"/>
      </xdr:nvSpPr>
      <xdr:spPr>
        <a:xfrm>
          <a:off x="6737428" y="1334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51529</xdr:rowOff>
    </xdr:from>
    <xdr:to>
      <xdr:col>55</xdr:col>
      <xdr:colOff>0</xdr:colOff>
      <xdr:row>98</xdr:row>
      <xdr:rowOff>54304</xdr:rowOff>
    </xdr:to>
    <xdr:cxnSp macro="">
      <xdr:nvCxnSpPr>
        <xdr:cNvPr id="452" name="直線コネクタ 451"/>
        <xdr:cNvCxnSpPr/>
      </xdr:nvCxnSpPr>
      <xdr:spPr>
        <a:xfrm>
          <a:off x="9639300" y="16853629"/>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51529</xdr:rowOff>
    </xdr:from>
    <xdr:to>
      <xdr:col>50</xdr:col>
      <xdr:colOff>114300</xdr:colOff>
      <xdr:row>98</xdr:row>
      <xdr:rowOff>63750</xdr:rowOff>
    </xdr:to>
    <xdr:cxnSp macro="">
      <xdr:nvCxnSpPr>
        <xdr:cNvPr id="455" name="直線コネクタ 454"/>
        <xdr:cNvCxnSpPr/>
      </xdr:nvCxnSpPr>
      <xdr:spPr>
        <a:xfrm flipV="1">
          <a:off x="8750300" y="16853629"/>
          <a:ext cx="889000" cy="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61185</xdr:rowOff>
    </xdr:from>
    <xdr:to>
      <xdr:col>45</xdr:col>
      <xdr:colOff>177800</xdr:colOff>
      <xdr:row>98</xdr:row>
      <xdr:rowOff>63750</xdr:rowOff>
    </xdr:to>
    <xdr:cxnSp macro="">
      <xdr:nvCxnSpPr>
        <xdr:cNvPr id="458" name="直線コネクタ 457"/>
        <xdr:cNvCxnSpPr/>
      </xdr:nvCxnSpPr>
      <xdr:spPr>
        <a:xfrm>
          <a:off x="7861300" y="16863285"/>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61185</xdr:rowOff>
    </xdr:from>
    <xdr:to>
      <xdr:col>41</xdr:col>
      <xdr:colOff>50800</xdr:colOff>
      <xdr:row>98</xdr:row>
      <xdr:rowOff>62621</xdr:rowOff>
    </xdr:to>
    <xdr:cxnSp macro="">
      <xdr:nvCxnSpPr>
        <xdr:cNvPr id="461" name="直線コネクタ 460"/>
        <xdr:cNvCxnSpPr/>
      </xdr:nvCxnSpPr>
      <xdr:spPr>
        <a:xfrm flipV="1">
          <a:off x="6972300" y="16863285"/>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132156</xdr:rowOff>
    </xdr:from>
    <xdr:ext cx="534377" cy="259045"/>
    <xdr:sp macro="" textlink="">
      <xdr:nvSpPr>
        <xdr:cNvPr id="465" name="テキスト ボックス 464"/>
        <xdr:cNvSpPr txBox="1"/>
      </xdr:nvSpPr>
      <xdr:spPr>
        <a:xfrm>
          <a:off x="6705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3504</xdr:rowOff>
    </xdr:from>
    <xdr:to>
      <xdr:col>55</xdr:col>
      <xdr:colOff>50800</xdr:colOff>
      <xdr:row>98</xdr:row>
      <xdr:rowOff>105104</xdr:rowOff>
    </xdr:to>
    <xdr:sp macro="" textlink="">
      <xdr:nvSpPr>
        <xdr:cNvPr id="471" name="楕円 470"/>
        <xdr:cNvSpPr/>
      </xdr:nvSpPr>
      <xdr:spPr>
        <a:xfrm>
          <a:off x="10426700" y="1680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89881</xdr:rowOff>
    </xdr:from>
    <xdr:ext cx="534377" cy="259045"/>
    <xdr:sp macro="" textlink="">
      <xdr:nvSpPr>
        <xdr:cNvPr id="472" name="土木費該当値テキスト"/>
        <xdr:cNvSpPr txBox="1"/>
      </xdr:nvSpPr>
      <xdr:spPr>
        <a:xfrm>
          <a:off x="10528300" y="1672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729</xdr:rowOff>
    </xdr:from>
    <xdr:to>
      <xdr:col>50</xdr:col>
      <xdr:colOff>165100</xdr:colOff>
      <xdr:row>98</xdr:row>
      <xdr:rowOff>102329</xdr:rowOff>
    </xdr:to>
    <xdr:sp macro="" textlink="">
      <xdr:nvSpPr>
        <xdr:cNvPr id="473" name="楕円 472"/>
        <xdr:cNvSpPr/>
      </xdr:nvSpPr>
      <xdr:spPr>
        <a:xfrm>
          <a:off x="9588500" y="168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93456</xdr:rowOff>
    </xdr:from>
    <xdr:ext cx="534377" cy="259045"/>
    <xdr:sp macro="" textlink="">
      <xdr:nvSpPr>
        <xdr:cNvPr id="474" name="テキスト ボックス 473"/>
        <xdr:cNvSpPr txBox="1"/>
      </xdr:nvSpPr>
      <xdr:spPr>
        <a:xfrm>
          <a:off x="9372111" y="1689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12950</xdr:rowOff>
    </xdr:from>
    <xdr:to>
      <xdr:col>46</xdr:col>
      <xdr:colOff>38100</xdr:colOff>
      <xdr:row>98</xdr:row>
      <xdr:rowOff>114550</xdr:rowOff>
    </xdr:to>
    <xdr:sp macro="" textlink="">
      <xdr:nvSpPr>
        <xdr:cNvPr id="475" name="楕円 474"/>
        <xdr:cNvSpPr/>
      </xdr:nvSpPr>
      <xdr:spPr>
        <a:xfrm>
          <a:off x="8699500" y="168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105677</xdr:rowOff>
    </xdr:from>
    <xdr:ext cx="534377" cy="259045"/>
    <xdr:sp macro="" textlink="">
      <xdr:nvSpPr>
        <xdr:cNvPr id="476" name="テキスト ボックス 475"/>
        <xdr:cNvSpPr txBox="1"/>
      </xdr:nvSpPr>
      <xdr:spPr>
        <a:xfrm>
          <a:off x="8483111" y="169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10385</xdr:rowOff>
    </xdr:from>
    <xdr:to>
      <xdr:col>41</xdr:col>
      <xdr:colOff>101600</xdr:colOff>
      <xdr:row>98</xdr:row>
      <xdr:rowOff>111985</xdr:rowOff>
    </xdr:to>
    <xdr:sp macro="" textlink="">
      <xdr:nvSpPr>
        <xdr:cNvPr id="477" name="楕円 476"/>
        <xdr:cNvSpPr/>
      </xdr:nvSpPr>
      <xdr:spPr>
        <a:xfrm>
          <a:off x="7810500" y="16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103112</xdr:rowOff>
    </xdr:from>
    <xdr:ext cx="534377" cy="259045"/>
    <xdr:sp macro="" textlink="">
      <xdr:nvSpPr>
        <xdr:cNvPr id="478" name="テキスト ボックス 477"/>
        <xdr:cNvSpPr txBox="1"/>
      </xdr:nvSpPr>
      <xdr:spPr>
        <a:xfrm>
          <a:off x="7594111" y="169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11821</xdr:rowOff>
    </xdr:from>
    <xdr:to>
      <xdr:col>36</xdr:col>
      <xdr:colOff>165100</xdr:colOff>
      <xdr:row>98</xdr:row>
      <xdr:rowOff>113421</xdr:rowOff>
    </xdr:to>
    <xdr:sp macro="" textlink="">
      <xdr:nvSpPr>
        <xdr:cNvPr id="479" name="楕円 478"/>
        <xdr:cNvSpPr/>
      </xdr:nvSpPr>
      <xdr:spPr>
        <a:xfrm>
          <a:off x="6921500" y="168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104548</xdr:rowOff>
    </xdr:from>
    <xdr:ext cx="534377" cy="259045"/>
    <xdr:sp macro="" textlink="">
      <xdr:nvSpPr>
        <xdr:cNvPr id="480" name="テキスト ボックス 479"/>
        <xdr:cNvSpPr txBox="1"/>
      </xdr:nvSpPr>
      <xdr:spPr>
        <a:xfrm>
          <a:off x="6705111" y="169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18748</xdr:rowOff>
    </xdr:from>
    <xdr:to>
      <xdr:col>85</xdr:col>
      <xdr:colOff>127000</xdr:colOff>
      <xdr:row>35</xdr:row>
      <xdr:rowOff>65588</xdr:rowOff>
    </xdr:to>
    <xdr:cxnSp macro="">
      <xdr:nvCxnSpPr>
        <xdr:cNvPr id="507" name="直線コネクタ 506"/>
        <xdr:cNvCxnSpPr/>
      </xdr:nvCxnSpPr>
      <xdr:spPr>
        <a:xfrm flipV="1">
          <a:off x="15481300" y="6019498"/>
          <a:ext cx="838200" cy="4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65588</xdr:rowOff>
    </xdr:from>
    <xdr:to>
      <xdr:col>81</xdr:col>
      <xdr:colOff>50800</xdr:colOff>
      <xdr:row>35</xdr:row>
      <xdr:rowOff>68948</xdr:rowOff>
    </xdr:to>
    <xdr:cxnSp macro="">
      <xdr:nvCxnSpPr>
        <xdr:cNvPr id="510" name="直線コネクタ 509"/>
        <xdr:cNvCxnSpPr/>
      </xdr:nvCxnSpPr>
      <xdr:spPr>
        <a:xfrm flipV="1">
          <a:off x="14592300" y="6066338"/>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68948</xdr:rowOff>
    </xdr:from>
    <xdr:to>
      <xdr:col>76</xdr:col>
      <xdr:colOff>114300</xdr:colOff>
      <xdr:row>35</xdr:row>
      <xdr:rowOff>109250</xdr:rowOff>
    </xdr:to>
    <xdr:cxnSp macro="">
      <xdr:nvCxnSpPr>
        <xdr:cNvPr id="513" name="直線コネクタ 512"/>
        <xdr:cNvCxnSpPr/>
      </xdr:nvCxnSpPr>
      <xdr:spPr>
        <a:xfrm flipV="1">
          <a:off x="13703300" y="6069698"/>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116589</xdr:rowOff>
    </xdr:from>
    <xdr:to>
      <xdr:col>71</xdr:col>
      <xdr:colOff>177800</xdr:colOff>
      <xdr:row>35</xdr:row>
      <xdr:rowOff>109250</xdr:rowOff>
    </xdr:to>
    <xdr:cxnSp macro="">
      <xdr:nvCxnSpPr>
        <xdr:cNvPr id="516" name="直線コネクタ 515"/>
        <xdr:cNvCxnSpPr/>
      </xdr:nvCxnSpPr>
      <xdr:spPr>
        <a:xfrm>
          <a:off x="12814300" y="5945889"/>
          <a:ext cx="889000" cy="16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116910</xdr:rowOff>
    </xdr:from>
    <xdr:ext cx="534377" cy="259045"/>
    <xdr:sp macro="" textlink="">
      <xdr:nvSpPr>
        <xdr:cNvPr id="520" name="テキスト ボックス 519"/>
        <xdr:cNvSpPr txBox="1"/>
      </xdr:nvSpPr>
      <xdr:spPr>
        <a:xfrm>
          <a:off x="12547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139398</xdr:rowOff>
    </xdr:from>
    <xdr:to>
      <xdr:col>85</xdr:col>
      <xdr:colOff>177800</xdr:colOff>
      <xdr:row>35</xdr:row>
      <xdr:rowOff>69548</xdr:rowOff>
    </xdr:to>
    <xdr:sp macro="" textlink="">
      <xdr:nvSpPr>
        <xdr:cNvPr id="526" name="楕円 525"/>
        <xdr:cNvSpPr/>
      </xdr:nvSpPr>
      <xdr:spPr>
        <a:xfrm>
          <a:off x="16268700" y="59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162275</xdr:rowOff>
    </xdr:from>
    <xdr:ext cx="534377" cy="259045"/>
    <xdr:sp macro="" textlink="">
      <xdr:nvSpPr>
        <xdr:cNvPr id="527" name="消防費該当値テキスト"/>
        <xdr:cNvSpPr txBox="1"/>
      </xdr:nvSpPr>
      <xdr:spPr>
        <a:xfrm>
          <a:off x="16370300" y="582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14788</xdr:rowOff>
    </xdr:from>
    <xdr:to>
      <xdr:col>81</xdr:col>
      <xdr:colOff>101600</xdr:colOff>
      <xdr:row>35</xdr:row>
      <xdr:rowOff>116388</xdr:rowOff>
    </xdr:to>
    <xdr:sp macro="" textlink="">
      <xdr:nvSpPr>
        <xdr:cNvPr id="528" name="楕円 527"/>
        <xdr:cNvSpPr/>
      </xdr:nvSpPr>
      <xdr:spPr>
        <a:xfrm>
          <a:off x="15430500" y="60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132915</xdr:rowOff>
    </xdr:from>
    <xdr:ext cx="534377" cy="259045"/>
    <xdr:sp macro="" textlink="">
      <xdr:nvSpPr>
        <xdr:cNvPr id="529" name="テキスト ボックス 528"/>
        <xdr:cNvSpPr txBox="1"/>
      </xdr:nvSpPr>
      <xdr:spPr>
        <a:xfrm>
          <a:off x="15214111" y="57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18148</xdr:rowOff>
    </xdr:from>
    <xdr:to>
      <xdr:col>76</xdr:col>
      <xdr:colOff>165100</xdr:colOff>
      <xdr:row>35</xdr:row>
      <xdr:rowOff>119748</xdr:rowOff>
    </xdr:to>
    <xdr:sp macro="" textlink="">
      <xdr:nvSpPr>
        <xdr:cNvPr id="530" name="楕円 529"/>
        <xdr:cNvSpPr/>
      </xdr:nvSpPr>
      <xdr:spPr>
        <a:xfrm>
          <a:off x="14541500" y="60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136275</xdr:rowOff>
    </xdr:from>
    <xdr:ext cx="534377" cy="259045"/>
    <xdr:sp macro="" textlink="">
      <xdr:nvSpPr>
        <xdr:cNvPr id="531" name="テキスト ボックス 530"/>
        <xdr:cNvSpPr txBox="1"/>
      </xdr:nvSpPr>
      <xdr:spPr>
        <a:xfrm>
          <a:off x="14325111" y="57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58450</xdr:rowOff>
    </xdr:from>
    <xdr:to>
      <xdr:col>72</xdr:col>
      <xdr:colOff>38100</xdr:colOff>
      <xdr:row>35</xdr:row>
      <xdr:rowOff>160050</xdr:rowOff>
    </xdr:to>
    <xdr:sp macro="" textlink="">
      <xdr:nvSpPr>
        <xdr:cNvPr id="532" name="楕円 531"/>
        <xdr:cNvSpPr/>
      </xdr:nvSpPr>
      <xdr:spPr>
        <a:xfrm>
          <a:off x="13652500" y="60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5127</xdr:rowOff>
    </xdr:from>
    <xdr:ext cx="534377" cy="259045"/>
    <xdr:sp macro="" textlink="">
      <xdr:nvSpPr>
        <xdr:cNvPr id="533" name="テキスト ボックス 532"/>
        <xdr:cNvSpPr txBox="1"/>
      </xdr:nvSpPr>
      <xdr:spPr>
        <a:xfrm>
          <a:off x="13436111" y="58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65789</xdr:rowOff>
    </xdr:from>
    <xdr:to>
      <xdr:col>67</xdr:col>
      <xdr:colOff>101600</xdr:colOff>
      <xdr:row>34</xdr:row>
      <xdr:rowOff>167389</xdr:rowOff>
    </xdr:to>
    <xdr:sp macro="" textlink="">
      <xdr:nvSpPr>
        <xdr:cNvPr id="534" name="楕円 533"/>
        <xdr:cNvSpPr/>
      </xdr:nvSpPr>
      <xdr:spPr>
        <a:xfrm>
          <a:off x="12763500" y="58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12466</xdr:rowOff>
    </xdr:from>
    <xdr:ext cx="534377" cy="259045"/>
    <xdr:sp macro="" textlink="">
      <xdr:nvSpPr>
        <xdr:cNvPr id="535" name="テキスト ボックス 534"/>
        <xdr:cNvSpPr txBox="1"/>
      </xdr:nvSpPr>
      <xdr:spPr>
        <a:xfrm>
          <a:off x="12547111" y="567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160078</xdr:rowOff>
    </xdr:from>
    <xdr:to>
      <xdr:col>85</xdr:col>
      <xdr:colOff>127000</xdr:colOff>
      <xdr:row>59</xdr:row>
      <xdr:rowOff>39345</xdr:rowOff>
    </xdr:to>
    <xdr:cxnSp macro="">
      <xdr:nvCxnSpPr>
        <xdr:cNvPr id="567" name="直線コネクタ 566"/>
        <xdr:cNvCxnSpPr/>
      </xdr:nvCxnSpPr>
      <xdr:spPr>
        <a:xfrm flipV="1">
          <a:off x="15481300" y="10104178"/>
          <a:ext cx="838200" cy="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39345</xdr:rowOff>
    </xdr:from>
    <xdr:to>
      <xdr:col>81</xdr:col>
      <xdr:colOff>50800</xdr:colOff>
      <xdr:row>59</xdr:row>
      <xdr:rowOff>63043</xdr:rowOff>
    </xdr:to>
    <xdr:cxnSp macro="">
      <xdr:nvCxnSpPr>
        <xdr:cNvPr id="570" name="直線コネクタ 569"/>
        <xdr:cNvCxnSpPr/>
      </xdr:nvCxnSpPr>
      <xdr:spPr>
        <a:xfrm flipV="1">
          <a:off x="14592300" y="10154895"/>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57622</xdr:rowOff>
    </xdr:from>
    <xdr:to>
      <xdr:col>76</xdr:col>
      <xdr:colOff>114300</xdr:colOff>
      <xdr:row>59</xdr:row>
      <xdr:rowOff>63043</xdr:rowOff>
    </xdr:to>
    <xdr:cxnSp macro="">
      <xdr:nvCxnSpPr>
        <xdr:cNvPr id="573" name="直線コネクタ 572"/>
        <xdr:cNvCxnSpPr/>
      </xdr:nvCxnSpPr>
      <xdr:spPr>
        <a:xfrm>
          <a:off x="13703300" y="10173172"/>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44439</xdr:rowOff>
    </xdr:from>
    <xdr:to>
      <xdr:col>71</xdr:col>
      <xdr:colOff>177800</xdr:colOff>
      <xdr:row>59</xdr:row>
      <xdr:rowOff>57622</xdr:rowOff>
    </xdr:to>
    <xdr:cxnSp macro="">
      <xdr:nvCxnSpPr>
        <xdr:cNvPr id="576" name="直線コネクタ 575"/>
        <xdr:cNvCxnSpPr/>
      </xdr:nvCxnSpPr>
      <xdr:spPr>
        <a:xfrm>
          <a:off x="12814300" y="10159989"/>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109278</xdr:rowOff>
    </xdr:from>
    <xdr:to>
      <xdr:col>85</xdr:col>
      <xdr:colOff>177800</xdr:colOff>
      <xdr:row>59</xdr:row>
      <xdr:rowOff>39428</xdr:rowOff>
    </xdr:to>
    <xdr:sp macro="" textlink="">
      <xdr:nvSpPr>
        <xdr:cNvPr id="586" name="楕円 585"/>
        <xdr:cNvSpPr/>
      </xdr:nvSpPr>
      <xdr:spPr>
        <a:xfrm>
          <a:off x="16268700" y="100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24205</xdr:rowOff>
    </xdr:from>
    <xdr:ext cx="534377" cy="259045"/>
    <xdr:sp macro="" textlink="">
      <xdr:nvSpPr>
        <xdr:cNvPr id="587" name="教育費該当値テキスト"/>
        <xdr:cNvSpPr txBox="1"/>
      </xdr:nvSpPr>
      <xdr:spPr>
        <a:xfrm>
          <a:off x="16370300" y="99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159995</xdr:rowOff>
    </xdr:from>
    <xdr:to>
      <xdr:col>81</xdr:col>
      <xdr:colOff>101600</xdr:colOff>
      <xdr:row>59</xdr:row>
      <xdr:rowOff>90145</xdr:rowOff>
    </xdr:to>
    <xdr:sp macro="" textlink="">
      <xdr:nvSpPr>
        <xdr:cNvPr id="588" name="楕円 587"/>
        <xdr:cNvSpPr/>
      </xdr:nvSpPr>
      <xdr:spPr>
        <a:xfrm>
          <a:off x="15430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81272</xdr:rowOff>
    </xdr:from>
    <xdr:ext cx="534377" cy="259045"/>
    <xdr:sp macro="" textlink="">
      <xdr:nvSpPr>
        <xdr:cNvPr id="589" name="テキスト ボックス 588"/>
        <xdr:cNvSpPr txBox="1"/>
      </xdr:nvSpPr>
      <xdr:spPr>
        <a:xfrm>
          <a:off x="15214111" y="101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12243</xdr:rowOff>
    </xdr:from>
    <xdr:to>
      <xdr:col>76</xdr:col>
      <xdr:colOff>165100</xdr:colOff>
      <xdr:row>59</xdr:row>
      <xdr:rowOff>113843</xdr:rowOff>
    </xdr:to>
    <xdr:sp macro="" textlink="">
      <xdr:nvSpPr>
        <xdr:cNvPr id="590" name="楕円 589"/>
        <xdr:cNvSpPr/>
      </xdr:nvSpPr>
      <xdr:spPr>
        <a:xfrm>
          <a:off x="14541500" y="101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104970</xdr:rowOff>
    </xdr:from>
    <xdr:ext cx="534377" cy="259045"/>
    <xdr:sp macro="" textlink="">
      <xdr:nvSpPr>
        <xdr:cNvPr id="591" name="テキスト ボックス 590"/>
        <xdr:cNvSpPr txBox="1"/>
      </xdr:nvSpPr>
      <xdr:spPr>
        <a:xfrm>
          <a:off x="14325111" y="1022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6822</xdr:rowOff>
    </xdr:from>
    <xdr:to>
      <xdr:col>72</xdr:col>
      <xdr:colOff>38100</xdr:colOff>
      <xdr:row>59</xdr:row>
      <xdr:rowOff>108422</xdr:rowOff>
    </xdr:to>
    <xdr:sp macro="" textlink="">
      <xdr:nvSpPr>
        <xdr:cNvPr id="592" name="楕円 591"/>
        <xdr:cNvSpPr/>
      </xdr:nvSpPr>
      <xdr:spPr>
        <a:xfrm>
          <a:off x="13652500" y="1012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99549</xdr:rowOff>
    </xdr:from>
    <xdr:ext cx="534377" cy="259045"/>
    <xdr:sp macro="" textlink="">
      <xdr:nvSpPr>
        <xdr:cNvPr id="593" name="テキスト ボックス 592"/>
        <xdr:cNvSpPr txBox="1"/>
      </xdr:nvSpPr>
      <xdr:spPr>
        <a:xfrm>
          <a:off x="13436111" y="1021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165089</xdr:rowOff>
    </xdr:from>
    <xdr:to>
      <xdr:col>67</xdr:col>
      <xdr:colOff>101600</xdr:colOff>
      <xdr:row>59</xdr:row>
      <xdr:rowOff>95239</xdr:rowOff>
    </xdr:to>
    <xdr:sp macro="" textlink="">
      <xdr:nvSpPr>
        <xdr:cNvPr id="594" name="楕円 593"/>
        <xdr:cNvSpPr/>
      </xdr:nvSpPr>
      <xdr:spPr>
        <a:xfrm>
          <a:off x="12763500" y="10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86366</xdr:rowOff>
    </xdr:from>
    <xdr:ext cx="534377" cy="259045"/>
    <xdr:sp macro="" textlink="">
      <xdr:nvSpPr>
        <xdr:cNvPr id="595" name="テキスト ボックス 594"/>
        <xdr:cNvSpPr txBox="1"/>
      </xdr:nvSpPr>
      <xdr:spPr>
        <a:xfrm>
          <a:off x="12547111" y="1020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52877</xdr:rowOff>
    </xdr:from>
    <xdr:to>
      <xdr:col>85</xdr:col>
      <xdr:colOff>127000</xdr:colOff>
      <xdr:row>78</xdr:row>
      <xdr:rowOff>137002</xdr:rowOff>
    </xdr:to>
    <xdr:cxnSp macro="">
      <xdr:nvCxnSpPr>
        <xdr:cNvPr id="622" name="直線コネクタ 621"/>
        <xdr:cNvCxnSpPr/>
      </xdr:nvCxnSpPr>
      <xdr:spPr>
        <a:xfrm flipV="1">
          <a:off x="15481300" y="13425977"/>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101125</xdr:rowOff>
    </xdr:from>
    <xdr:ext cx="469744" cy="259045"/>
    <xdr:sp macro="" textlink="">
      <xdr:nvSpPr>
        <xdr:cNvPr id="623" name="災害復旧費平均値テキスト"/>
        <xdr:cNvSpPr txBox="1"/>
      </xdr:nvSpPr>
      <xdr:spPr>
        <a:xfrm>
          <a:off x="16370300" y="13131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135722</xdr:rowOff>
    </xdr:from>
    <xdr:to>
      <xdr:col>81</xdr:col>
      <xdr:colOff>50800</xdr:colOff>
      <xdr:row>78</xdr:row>
      <xdr:rowOff>137002</xdr:rowOff>
    </xdr:to>
    <xdr:cxnSp macro="">
      <xdr:nvCxnSpPr>
        <xdr:cNvPr id="625" name="直線コネクタ 624"/>
        <xdr:cNvCxnSpPr/>
      </xdr:nvCxnSpPr>
      <xdr:spPr>
        <a:xfrm>
          <a:off x="14592300" y="1350882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66713</xdr:rowOff>
    </xdr:from>
    <xdr:ext cx="469744" cy="259045"/>
    <xdr:sp macro="" textlink="">
      <xdr:nvSpPr>
        <xdr:cNvPr id="627" name="テキスト ボックス 626"/>
        <xdr:cNvSpPr txBox="1"/>
      </xdr:nvSpPr>
      <xdr:spPr>
        <a:xfrm>
          <a:off x="15246428" y="130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135722</xdr:rowOff>
    </xdr:from>
    <xdr:to>
      <xdr:col>76</xdr:col>
      <xdr:colOff>114300</xdr:colOff>
      <xdr:row>78</xdr:row>
      <xdr:rowOff>139700</xdr:rowOff>
    </xdr:to>
    <xdr:cxnSp macro="">
      <xdr:nvCxnSpPr>
        <xdr:cNvPr id="628" name="直線コネクタ 627"/>
        <xdr:cNvCxnSpPr/>
      </xdr:nvCxnSpPr>
      <xdr:spPr>
        <a:xfrm flipV="1">
          <a:off x="13703300" y="13508822"/>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146128</xdr:rowOff>
    </xdr:from>
    <xdr:ext cx="469744" cy="259045"/>
    <xdr:sp macro="" textlink="">
      <xdr:nvSpPr>
        <xdr:cNvPr id="630" name="テキスト ボックス 629"/>
        <xdr:cNvSpPr txBox="1"/>
      </xdr:nvSpPr>
      <xdr:spPr>
        <a:xfrm>
          <a:off x="14357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138511</xdr:rowOff>
    </xdr:from>
    <xdr:to>
      <xdr:col>71</xdr:col>
      <xdr:colOff>177800</xdr:colOff>
      <xdr:row>78</xdr:row>
      <xdr:rowOff>139700</xdr:rowOff>
    </xdr:to>
    <xdr:cxnSp macro="">
      <xdr:nvCxnSpPr>
        <xdr:cNvPr id="631" name="直線コネクタ 630"/>
        <xdr:cNvCxnSpPr/>
      </xdr:nvCxnSpPr>
      <xdr:spPr>
        <a:xfrm>
          <a:off x="12814300" y="1351161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106512</xdr:rowOff>
    </xdr:from>
    <xdr:ext cx="469744" cy="259045"/>
    <xdr:sp macro="" textlink="">
      <xdr:nvSpPr>
        <xdr:cNvPr id="633" name="テキスト ボックス 632"/>
        <xdr:cNvSpPr txBox="1"/>
      </xdr:nvSpPr>
      <xdr:spPr>
        <a:xfrm>
          <a:off x="13468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xdr:rowOff>
    </xdr:from>
    <xdr:to>
      <xdr:col>67</xdr:col>
      <xdr:colOff>101600</xdr:colOff>
      <xdr:row>78</xdr:row>
      <xdr:rowOff>112295</xdr:rowOff>
    </xdr:to>
    <xdr:sp macro="" textlink="">
      <xdr:nvSpPr>
        <xdr:cNvPr id="634" name="フローチャート: 判断 633"/>
        <xdr:cNvSpPr/>
      </xdr:nvSpPr>
      <xdr:spPr>
        <a:xfrm>
          <a:off x="12763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128822</xdr:rowOff>
    </xdr:from>
    <xdr:ext cx="469744" cy="259045"/>
    <xdr:sp macro="" textlink="">
      <xdr:nvSpPr>
        <xdr:cNvPr id="635" name="テキスト ボックス 634"/>
        <xdr:cNvSpPr txBox="1"/>
      </xdr:nvSpPr>
      <xdr:spPr>
        <a:xfrm>
          <a:off x="12579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2077</xdr:rowOff>
    </xdr:from>
    <xdr:to>
      <xdr:col>85</xdr:col>
      <xdr:colOff>177800</xdr:colOff>
      <xdr:row>78</xdr:row>
      <xdr:rowOff>103677</xdr:rowOff>
    </xdr:to>
    <xdr:sp macro="" textlink="">
      <xdr:nvSpPr>
        <xdr:cNvPr id="641" name="楕円 640"/>
        <xdr:cNvSpPr/>
      </xdr:nvSpPr>
      <xdr:spPr>
        <a:xfrm>
          <a:off x="162687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88454</xdr:rowOff>
    </xdr:from>
    <xdr:ext cx="469744" cy="259045"/>
    <xdr:sp macro="" textlink="">
      <xdr:nvSpPr>
        <xdr:cNvPr id="642" name="災害復旧費該当値テキスト"/>
        <xdr:cNvSpPr txBox="1"/>
      </xdr:nvSpPr>
      <xdr:spPr>
        <a:xfrm>
          <a:off x="16370300" y="1329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86202</xdr:rowOff>
    </xdr:from>
    <xdr:to>
      <xdr:col>81</xdr:col>
      <xdr:colOff>101600</xdr:colOff>
      <xdr:row>79</xdr:row>
      <xdr:rowOff>16352</xdr:rowOff>
    </xdr:to>
    <xdr:sp macro="" textlink="">
      <xdr:nvSpPr>
        <xdr:cNvPr id="643" name="楕円 642"/>
        <xdr:cNvSpPr/>
      </xdr:nvSpPr>
      <xdr:spPr>
        <a:xfrm>
          <a:off x="15430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7479</xdr:rowOff>
    </xdr:from>
    <xdr:ext cx="378565" cy="259045"/>
    <xdr:sp macro="" textlink="">
      <xdr:nvSpPr>
        <xdr:cNvPr id="644" name="テキスト ボックス 643"/>
        <xdr:cNvSpPr txBox="1"/>
      </xdr:nvSpPr>
      <xdr:spPr>
        <a:xfrm>
          <a:off x="15292017" y="13552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84922</xdr:rowOff>
    </xdr:from>
    <xdr:to>
      <xdr:col>76</xdr:col>
      <xdr:colOff>165100</xdr:colOff>
      <xdr:row>79</xdr:row>
      <xdr:rowOff>15072</xdr:rowOff>
    </xdr:to>
    <xdr:sp macro="" textlink="">
      <xdr:nvSpPr>
        <xdr:cNvPr id="645" name="楕円 644"/>
        <xdr:cNvSpPr/>
      </xdr:nvSpPr>
      <xdr:spPr>
        <a:xfrm>
          <a:off x="14541500" y="134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6199</xdr:rowOff>
    </xdr:from>
    <xdr:ext cx="378565" cy="259045"/>
    <xdr:sp macro="" textlink="">
      <xdr:nvSpPr>
        <xdr:cNvPr id="646" name="テキスト ボックス 645"/>
        <xdr:cNvSpPr txBox="1"/>
      </xdr:nvSpPr>
      <xdr:spPr>
        <a:xfrm>
          <a:off x="14403017" y="13550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87711</xdr:rowOff>
    </xdr:from>
    <xdr:to>
      <xdr:col>67</xdr:col>
      <xdr:colOff>101600</xdr:colOff>
      <xdr:row>79</xdr:row>
      <xdr:rowOff>17861</xdr:rowOff>
    </xdr:to>
    <xdr:sp macro="" textlink="">
      <xdr:nvSpPr>
        <xdr:cNvPr id="649" name="楕円 648"/>
        <xdr:cNvSpPr/>
      </xdr:nvSpPr>
      <xdr:spPr>
        <a:xfrm>
          <a:off x="127635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8988</xdr:rowOff>
    </xdr:from>
    <xdr:ext cx="313932" cy="259045"/>
    <xdr:sp macro="" textlink="">
      <xdr:nvSpPr>
        <xdr:cNvPr id="650" name="テキスト ボックス 649"/>
        <xdr:cNvSpPr txBox="1"/>
      </xdr:nvSpPr>
      <xdr:spPr>
        <a:xfrm>
          <a:off x="12657333" y="13553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149701</xdr:rowOff>
    </xdr:from>
    <xdr:to>
      <xdr:col>85</xdr:col>
      <xdr:colOff>127000</xdr:colOff>
      <xdr:row>96</xdr:row>
      <xdr:rowOff>44211</xdr:rowOff>
    </xdr:to>
    <xdr:cxnSp macro="">
      <xdr:nvCxnSpPr>
        <xdr:cNvPr id="683" name="直線コネクタ 682"/>
        <xdr:cNvCxnSpPr/>
      </xdr:nvCxnSpPr>
      <xdr:spPr>
        <a:xfrm flipV="1">
          <a:off x="15481300" y="16437451"/>
          <a:ext cx="838200" cy="6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4" name="公債費平均値テキスト"/>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44211</xdr:rowOff>
    </xdr:from>
    <xdr:to>
      <xdr:col>81</xdr:col>
      <xdr:colOff>50800</xdr:colOff>
      <xdr:row>96</xdr:row>
      <xdr:rowOff>72844</xdr:rowOff>
    </xdr:to>
    <xdr:cxnSp macro="">
      <xdr:nvCxnSpPr>
        <xdr:cNvPr id="686" name="直線コネクタ 685"/>
        <xdr:cNvCxnSpPr/>
      </xdr:nvCxnSpPr>
      <xdr:spPr>
        <a:xfrm flipV="1">
          <a:off x="14592300" y="16503411"/>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88" name="テキスト ボックス 687"/>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72844</xdr:rowOff>
    </xdr:from>
    <xdr:to>
      <xdr:col>76</xdr:col>
      <xdr:colOff>114300</xdr:colOff>
      <xdr:row>96</xdr:row>
      <xdr:rowOff>106687</xdr:rowOff>
    </xdr:to>
    <xdr:cxnSp macro="">
      <xdr:nvCxnSpPr>
        <xdr:cNvPr id="689" name="直線コネクタ 688"/>
        <xdr:cNvCxnSpPr/>
      </xdr:nvCxnSpPr>
      <xdr:spPr>
        <a:xfrm flipV="1">
          <a:off x="13703300" y="16532044"/>
          <a:ext cx="8890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117485</xdr:rowOff>
    </xdr:from>
    <xdr:ext cx="534377" cy="259045"/>
    <xdr:sp macro="" textlink="">
      <xdr:nvSpPr>
        <xdr:cNvPr id="691" name="テキスト ボックス 690"/>
        <xdr:cNvSpPr txBox="1"/>
      </xdr:nvSpPr>
      <xdr:spPr>
        <a:xfrm>
          <a:off x="14325111" y="16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101172</xdr:rowOff>
    </xdr:from>
    <xdr:to>
      <xdr:col>71</xdr:col>
      <xdr:colOff>177800</xdr:colOff>
      <xdr:row>96</xdr:row>
      <xdr:rowOff>106687</xdr:rowOff>
    </xdr:to>
    <xdr:cxnSp macro="">
      <xdr:nvCxnSpPr>
        <xdr:cNvPr id="692" name="直線コネクタ 691"/>
        <xdr:cNvCxnSpPr/>
      </xdr:nvCxnSpPr>
      <xdr:spPr>
        <a:xfrm>
          <a:off x="12814300" y="1656037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5" name="フローチャート: 判断 694"/>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4872</xdr:rowOff>
    </xdr:from>
    <xdr:ext cx="534377" cy="259045"/>
    <xdr:sp macro="" textlink="">
      <xdr:nvSpPr>
        <xdr:cNvPr id="696" name="テキスト ボックス 695"/>
        <xdr:cNvSpPr txBox="1"/>
      </xdr:nvSpPr>
      <xdr:spPr>
        <a:xfrm>
          <a:off x="12547111" y="166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98901</xdr:rowOff>
    </xdr:from>
    <xdr:to>
      <xdr:col>85</xdr:col>
      <xdr:colOff>177800</xdr:colOff>
      <xdr:row>96</xdr:row>
      <xdr:rowOff>29051</xdr:rowOff>
    </xdr:to>
    <xdr:sp macro="" textlink="">
      <xdr:nvSpPr>
        <xdr:cNvPr id="702" name="楕円 701"/>
        <xdr:cNvSpPr/>
      </xdr:nvSpPr>
      <xdr:spPr>
        <a:xfrm>
          <a:off x="16268700" y="163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121778</xdr:rowOff>
    </xdr:from>
    <xdr:ext cx="534377" cy="259045"/>
    <xdr:sp macro="" textlink="">
      <xdr:nvSpPr>
        <xdr:cNvPr id="703" name="公債費該当値テキスト"/>
        <xdr:cNvSpPr txBox="1"/>
      </xdr:nvSpPr>
      <xdr:spPr>
        <a:xfrm>
          <a:off x="16370300" y="1623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164861</xdr:rowOff>
    </xdr:from>
    <xdr:to>
      <xdr:col>81</xdr:col>
      <xdr:colOff>101600</xdr:colOff>
      <xdr:row>96</xdr:row>
      <xdr:rowOff>95011</xdr:rowOff>
    </xdr:to>
    <xdr:sp macro="" textlink="">
      <xdr:nvSpPr>
        <xdr:cNvPr id="704" name="楕円 703"/>
        <xdr:cNvSpPr/>
      </xdr:nvSpPr>
      <xdr:spPr>
        <a:xfrm>
          <a:off x="15430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111538</xdr:rowOff>
    </xdr:from>
    <xdr:ext cx="534377" cy="259045"/>
    <xdr:sp macro="" textlink="">
      <xdr:nvSpPr>
        <xdr:cNvPr id="705" name="テキスト ボックス 704"/>
        <xdr:cNvSpPr txBox="1"/>
      </xdr:nvSpPr>
      <xdr:spPr>
        <a:xfrm>
          <a:off x="15214111" y="162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22044</xdr:rowOff>
    </xdr:from>
    <xdr:to>
      <xdr:col>76</xdr:col>
      <xdr:colOff>165100</xdr:colOff>
      <xdr:row>96</xdr:row>
      <xdr:rowOff>123644</xdr:rowOff>
    </xdr:to>
    <xdr:sp macro="" textlink="">
      <xdr:nvSpPr>
        <xdr:cNvPr id="706" name="楕円 705"/>
        <xdr:cNvSpPr/>
      </xdr:nvSpPr>
      <xdr:spPr>
        <a:xfrm>
          <a:off x="14541500" y="1648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140171</xdr:rowOff>
    </xdr:from>
    <xdr:ext cx="534377" cy="259045"/>
    <xdr:sp macro="" textlink="">
      <xdr:nvSpPr>
        <xdr:cNvPr id="707" name="テキスト ボックス 706"/>
        <xdr:cNvSpPr txBox="1"/>
      </xdr:nvSpPr>
      <xdr:spPr>
        <a:xfrm>
          <a:off x="14325111" y="162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55887</xdr:rowOff>
    </xdr:from>
    <xdr:to>
      <xdr:col>72</xdr:col>
      <xdr:colOff>38100</xdr:colOff>
      <xdr:row>96</xdr:row>
      <xdr:rowOff>157487</xdr:rowOff>
    </xdr:to>
    <xdr:sp macro="" textlink="">
      <xdr:nvSpPr>
        <xdr:cNvPr id="708" name="楕円 707"/>
        <xdr:cNvSpPr/>
      </xdr:nvSpPr>
      <xdr:spPr>
        <a:xfrm>
          <a:off x="13652500" y="165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148614</xdr:rowOff>
    </xdr:from>
    <xdr:ext cx="534377" cy="259045"/>
    <xdr:sp macro="" textlink="">
      <xdr:nvSpPr>
        <xdr:cNvPr id="709" name="テキスト ボックス 708"/>
        <xdr:cNvSpPr txBox="1"/>
      </xdr:nvSpPr>
      <xdr:spPr>
        <a:xfrm>
          <a:off x="13436111" y="1660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50372</xdr:rowOff>
    </xdr:from>
    <xdr:to>
      <xdr:col>67</xdr:col>
      <xdr:colOff>101600</xdr:colOff>
      <xdr:row>96</xdr:row>
      <xdr:rowOff>151972</xdr:rowOff>
    </xdr:to>
    <xdr:sp macro="" textlink="">
      <xdr:nvSpPr>
        <xdr:cNvPr id="710" name="楕円 709"/>
        <xdr:cNvSpPr/>
      </xdr:nvSpPr>
      <xdr:spPr>
        <a:xfrm>
          <a:off x="12763500" y="165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168499</xdr:rowOff>
    </xdr:from>
    <xdr:ext cx="534377" cy="259045"/>
    <xdr:sp macro="" textlink="">
      <xdr:nvSpPr>
        <xdr:cNvPr id="711" name="テキスト ボックス 710"/>
        <xdr:cNvSpPr txBox="1"/>
      </xdr:nvSpPr>
      <xdr:spPr>
        <a:xfrm>
          <a:off x="12547111" y="1628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0" name="フローチャート: 判断 749"/>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1" name="テキスト ボックス 750"/>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主な構成項目として、総務費は住民一人当たり</a:t>
          </a:r>
          <a:r>
            <a:rPr kumimoji="1" lang="en-US" altLang="ja-JP" sz="1300">
              <a:latin typeface="ＭＳ Ｐゴシック" panose="020B0600070205080204" pitchFamily="50" charset="-128"/>
              <a:ea typeface="ＭＳ Ｐゴシック" panose="020B0600070205080204" pitchFamily="50" charset="-128"/>
            </a:rPr>
            <a:t>126,837</a:t>
          </a:r>
          <a:r>
            <a:rPr kumimoji="1" lang="ja-JP" altLang="en-US" sz="1300">
              <a:latin typeface="ＭＳ Ｐゴシック" panose="020B0600070205080204" pitchFamily="50" charset="-128"/>
              <a:ea typeface="ＭＳ Ｐゴシック" panose="020B0600070205080204" pitchFamily="50" charset="-128"/>
            </a:rPr>
            <a:t>円となっており、本庁舎耐震整備事業等により前年度と比べ増加しており、依然として類似団体の平均を上回っている。民生費は住民一人当たり</a:t>
          </a:r>
          <a:r>
            <a:rPr kumimoji="1" lang="en-US" altLang="ja-JP" sz="1300">
              <a:latin typeface="ＭＳ Ｐゴシック" panose="020B0600070205080204" pitchFamily="50" charset="-128"/>
              <a:ea typeface="ＭＳ Ｐゴシック" panose="020B0600070205080204" pitchFamily="50" charset="-128"/>
            </a:rPr>
            <a:t>184,322</a:t>
          </a:r>
          <a:r>
            <a:rPr kumimoji="1" lang="ja-JP" altLang="en-US" sz="1300">
              <a:latin typeface="ＭＳ Ｐゴシック" panose="020B0600070205080204" pitchFamily="50" charset="-128"/>
              <a:ea typeface="ＭＳ Ｐゴシック" panose="020B0600070205080204" pitchFamily="50" charset="-128"/>
            </a:rPr>
            <a:t>円となっており、プレミアム付商品券事業等により前年度から増加しているが、類似団体の平均を下回っている。衛生費は住民一人当たり</a:t>
          </a:r>
          <a:r>
            <a:rPr kumimoji="1" lang="en-US" altLang="ja-JP" sz="1300">
              <a:latin typeface="ＭＳ Ｐゴシック" panose="020B0600070205080204" pitchFamily="50" charset="-128"/>
              <a:ea typeface="ＭＳ Ｐゴシック" panose="020B0600070205080204" pitchFamily="50" charset="-128"/>
            </a:rPr>
            <a:t>79,826</a:t>
          </a:r>
          <a:r>
            <a:rPr kumimoji="1" lang="ja-JP" altLang="en-US" sz="1300">
              <a:latin typeface="ＭＳ Ｐゴシック" panose="020B0600070205080204" pitchFamily="50" charset="-128"/>
              <a:ea typeface="ＭＳ Ｐゴシック" panose="020B0600070205080204" pitchFamily="50" charset="-128"/>
            </a:rPr>
            <a:t>円となっており、市立総合病院への負担金やごみ焼却施設の老朽化に伴う普通建設事業費の増加により、類似団体と比べ高止まりの数値となっている。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取崩し</a:t>
          </a:r>
          <a:r>
            <a:rPr kumimoji="1" lang="ja-JP" altLang="ja-JP" sz="1100">
              <a:solidFill>
                <a:schemeClr val="dk1"/>
              </a:solidFill>
              <a:effectLst/>
              <a:latin typeface="+mn-lt"/>
              <a:ea typeface="+mn-ea"/>
              <a:cs typeface="+mn-cs"/>
            </a:rPr>
            <a:t>を上回る</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を行ったことから、前年度より標準財政規模比が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することとなった。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年度は、実質単年度収支</a:t>
          </a:r>
          <a:r>
            <a:rPr kumimoji="1" lang="ja-JP" altLang="en-US" sz="1100">
              <a:solidFill>
                <a:schemeClr val="dk1"/>
              </a:solidFill>
              <a:effectLst/>
              <a:latin typeface="+mn-lt"/>
              <a:ea typeface="+mn-ea"/>
              <a:cs typeface="+mn-cs"/>
            </a:rPr>
            <a:t>が黒字</a:t>
          </a:r>
          <a:r>
            <a:rPr kumimoji="1" lang="ja-JP" altLang="ja-JP" sz="1100">
              <a:solidFill>
                <a:schemeClr val="dk1"/>
              </a:solidFill>
              <a:effectLst/>
              <a:latin typeface="+mn-lt"/>
              <a:ea typeface="+mn-ea"/>
              <a:cs typeface="+mn-cs"/>
            </a:rPr>
            <a:t>となったが、今後も大規模災害の発生や景気変動による減収等に備え、安定した市民サービスを提供するために必要な基金残高の確保に努める。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病院事業会計を除き黒字となっている。水道事業会計は、標準財政規模比における割合が前年度より減少した。病院事業会計においては、剰余額の増加に伴い標準財政規模比における割合が増加したものの、依然として資金不足が発生している。今後も人口減少による患者数の減少、医師不足や救急医療体制の確保などから、厳しい経営が予想されているため経営改善が求められる。その他の各会計においても厳しい財政運営が予想されることから、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10410136</v>
      </c>
      <c r="BO4" s="431"/>
      <c r="BP4" s="431"/>
      <c r="BQ4" s="431"/>
      <c r="BR4" s="431"/>
      <c r="BS4" s="431"/>
      <c r="BT4" s="431"/>
      <c r="BU4" s="432"/>
      <c r="BV4" s="430">
        <v>10223699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3.2</v>
      </c>
      <c r="CU4" s="437"/>
      <c r="CV4" s="437"/>
      <c r="CW4" s="437"/>
      <c r="CX4" s="437"/>
      <c r="CY4" s="437"/>
      <c r="CZ4" s="437"/>
      <c r="DA4" s="438"/>
      <c r="DB4" s="436">
        <v>3.7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10216960</v>
      </c>
      <c r="BO5" s="468"/>
      <c r="BP5" s="468"/>
      <c r="BQ5" s="468"/>
      <c r="BR5" s="468"/>
      <c r="BS5" s="468"/>
      <c r="BT5" s="468"/>
      <c r="BU5" s="469"/>
      <c r="BV5" s="467">
        <v>10004493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98.2</v>
      </c>
      <c r="CU5" s="465"/>
      <c r="CV5" s="465"/>
      <c r="CW5" s="465"/>
      <c r="CX5" s="465"/>
      <c r="CY5" s="465"/>
      <c r="CZ5" s="465"/>
      <c r="DA5" s="466"/>
      <c r="DB5" s="464">
        <v>98.2</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193176</v>
      </c>
      <c r="BO6" s="468"/>
      <c r="BP6" s="468"/>
      <c r="BQ6" s="468"/>
      <c r="BR6" s="468"/>
      <c r="BS6" s="468"/>
      <c r="BT6" s="468"/>
      <c r="BU6" s="469"/>
      <c r="BV6" s="467">
        <v>219206</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102.5</v>
      </c>
      <c r="CU6" s="505"/>
      <c r="CV6" s="505"/>
      <c r="CW6" s="505"/>
      <c r="CX6" s="505"/>
      <c r="CY6" s="505"/>
      <c r="CZ6" s="505"/>
      <c r="DA6" s="506"/>
      <c r="DB6" s="504">
        <v>103.5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735</v>
      </c>
      <c r="BO7" s="468"/>
      <c r="BP7" s="468"/>
      <c r="BQ7" s="468"/>
      <c r="BR7" s="468"/>
      <c r="BS7" s="468"/>
      <c r="BT7" s="468"/>
      <c r="BU7" s="469"/>
      <c r="BV7" s="467">
        <v>862</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5925282</v>
      </c>
      <c r="CU7" s="468"/>
      <c r="CV7" s="468"/>
      <c r="CW7" s="468"/>
      <c r="CX7" s="468"/>
      <c r="CY7" s="468"/>
      <c r="CZ7" s="468"/>
      <c r="DA7" s="469"/>
      <c r="DB7" s="467">
        <v>5838035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192441</v>
      </c>
      <c r="BO8" s="468"/>
      <c r="BP8" s="468"/>
      <c r="BQ8" s="468"/>
      <c r="BR8" s="468"/>
      <c r="BS8" s="468"/>
      <c r="BT8" s="468"/>
      <c r="BU8" s="469"/>
      <c r="BV8" s="467">
        <v>218344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0.39</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18009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107</v>
      </c>
      <c r="AV9" s="500"/>
      <c r="AW9" s="500"/>
      <c r="AX9" s="500"/>
      <c r="AY9" s="501" t="s">
        <v>114</v>
      </c>
      <c r="AZ9" s="502"/>
      <c r="BA9" s="502"/>
      <c r="BB9" s="502"/>
      <c r="BC9" s="502"/>
      <c r="BD9" s="502"/>
      <c r="BE9" s="502"/>
      <c r="BF9" s="502"/>
      <c r="BG9" s="502"/>
      <c r="BH9" s="502"/>
      <c r="BI9" s="502"/>
      <c r="BJ9" s="502"/>
      <c r="BK9" s="502"/>
      <c r="BL9" s="502"/>
      <c r="BM9" s="503"/>
      <c r="BN9" s="467">
        <v>-25903</v>
      </c>
      <c r="BO9" s="468"/>
      <c r="BP9" s="468"/>
      <c r="BQ9" s="468"/>
      <c r="BR9" s="468"/>
      <c r="BS9" s="468"/>
      <c r="BT9" s="468"/>
      <c r="BU9" s="469"/>
      <c r="BV9" s="467">
        <v>-14979</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16.2</v>
      </c>
      <c r="CU9" s="465"/>
      <c r="CV9" s="465"/>
      <c r="CW9" s="465"/>
      <c r="CX9" s="465"/>
      <c r="CY9" s="465"/>
      <c r="CZ9" s="465"/>
      <c r="DA9" s="466"/>
      <c r="DB9" s="464">
        <v>14.4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20033</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595321</v>
      </c>
      <c r="BO10" s="468"/>
      <c r="BP10" s="468"/>
      <c r="BQ10" s="468"/>
      <c r="BR10" s="468"/>
      <c r="BS10" s="468"/>
      <c r="BT10" s="468"/>
      <c r="BU10" s="469"/>
      <c r="BV10" s="467">
        <v>480881</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17576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432680</v>
      </c>
      <c r="BO12" s="468"/>
      <c r="BP12" s="468"/>
      <c r="BQ12" s="468"/>
      <c r="BR12" s="468"/>
      <c r="BS12" s="468"/>
      <c r="BT12" s="468"/>
      <c r="BU12" s="469"/>
      <c r="BV12" s="467">
        <v>898063</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17386</v>
      </c>
      <c r="S13" s="552"/>
      <c r="T13" s="552"/>
      <c r="U13" s="552"/>
      <c r="V13" s="553"/>
      <c r="W13" s="483" t="s">
        <v>139</v>
      </c>
      <c r="X13" s="484"/>
      <c r="Y13" s="484"/>
      <c r="Z13" s="484"/>
      <c r="AA13" s="484"/>
      <c r="AB13" s="474"/>
      <c r="AC13" s="518">
        <v>522</v>
      </c>
      <c r="AD13" s="519"/>
      <c r="AE13" s="519"/>
      <c r="AF13" s="519"/>
      <c r="AG13" s="561"/>
      <c r="AH13" s="518">
        <v>591</v>
      </c>
      <c r="AI13" s="519"/>
      <c r="AJ13" s="519"/>
      <c r="AK13" s="519"/>
      <c r="AL13" s="520"/>
      <c r="AM13" s="496" t="s">
        <v>140</v>
      </c>
      <c r="AN13" s="497"/>
      <c r="AO13" s="497"/>
      <c r="AP13" s="497"/>
      <c r="AQ13" s="497"/>
      <c r="AR13" s="497"/>
      <c r="AS13" s="497"/>
      <c r="AT13" s="498"/>
      <c r="AU13" s="499" t="s">
        <v>118</v>
      </c>
      <c r="AV13" s="500"/>
      <c r="AW13" s="500"/>
      <c r="AX13" s="500"/>
      <c r="AY13" s="501" t="s">
        <v>141</v>
      </c>
      <c r="AZ13" s="502"/>
      <c r="BA13" s="502"/>
      <c r="BB13" s="502"/>
      <c r="BC13" s="502"/>
      <c r="BD13" s="502"/>
      <c r="BE13" s="502"/>
      <c r="BF13" s="502"/>
      <c r="BG13" s="502"/>
      <c r="BH13" s="502"/>
      <c r="BI13" s="502"/>
      <c r="BJ13" s="502"/>
      <c r="BK13" s="502"/>
      <c r="BL13" s="502"/>
      <c r="BM13" s="503"/>
      <c r="BN13" s="467">
        <v>136738</v>
      </c>
      <c r="BO13" s="468"/>
      <c r="BP13" s="468"/>
      <c r="BQ13" s="468"/>
      <c r="BR13" s="468"/>
      <c r="BS13" s="468"/>
      <c r="BT13" s="468"/>
      <c r="BU13" s="469"/>
      <c r="BV13" s="467">
        <v>-432161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11.6</v>
      </c>
      <c r="CU13" s="465"/>
      <c r="CV13" s="465"/>
      <c r="CW13" s="465"/>
      <c r="CX13" s="465"/>
      <c r="CY13" s="465"/>
      <c r="CZ13" s="465"/>
      <c r="DA13" s="466"/>
      <c r="DB13" s="464">
        <v>11.2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17924</v>
      </c>
      <c r="S14" s="552"/>
      <c r="T14" s="552"/>
      <c r="U14" s="552"/>
      <c r="V14" s="553"/>
      <c r="W14" s="457"/>
      <c r="X14" s="458"/>
      <c r="Y14" s="458"/>
      <c r="Z14" s="458"/>
      <c r="AA14" s="458"/>
      <c r="AB14" s="447"/>
      <c r="AC14" s="554">
        <v>6.4</v>
      </c>
      <c r="AD14" s="555"/>
      <c r="AE14" s="555"/>
      <c r="AF14" s="555"/>
      <c r="AG14" s="556"/>
      <c r="AH14" s="554">
        <v>6.8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45.7</v>
      </c>
      <c r="CU14" s="566"/>
      <c r="CV14" s="566"/>
      <c r="CW14" s="566"/>
      <c r="CX14" s="566"/>
      <c r="CY14" s="566"/>
      <c r="CZ14" s="566"/>
      <c r="DA14" s="567"/>
      <c r="DB14" s="565">
        <v>49.2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17760</v>
      </c>
      <c r="S15" s="552"/>
      <c r="T15" s="552"/>
      <c r="U15" s="552"/>
      <c r="V15" s="553"/>
      <c r="W15" s="483" t="s">
        <v>146</v>
      </c>
      <c r="X15" s="484"/>
      <c r="Y15" s="484"/>
      <c r="Z15" s="484"/>
      <c r="AA15" s="484"/>
      <c r="AB15" s="474"/>
      <c r="AC15" s="518">
        <v>1582</v>
      </c>
      <c r="AD15" s="519"/>
      <c r="AE15" s="519"/>
      <c r="AF15" s="519"/>
      <c r="AG15" s="561"/>
      <c r="AH15" s="518">
        <v>1823</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1838286</v>
      </c>
      <c r="BO15" s="431"/>
      <c r="BP15" s="431"/>
      <c r="BQ15" s="431"/>
      <c r="BR15" s="431"/>
      <c r="BS15" s="431"/>
      <c r="BT15" s="431"/>
      <c r="BU15" s="432"/>
      <c r="BV15" s="430">
        <v>1929885</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19.5</v>
      </c>
      <c r="AD16" s="555"/>
      <c r="AE16" s="555"/>
      <c r="AF16" s="555"/>
      <c r="AG16" s="556"/>
      <c r="AH16" s="554">
        <v>20.8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5173860</v>
      </c>
      <c r="BO16" s="468"/>
      <c r="BP16" s="468"/>
      <c r="BQ16" s="468"/>
      <c r="BR16" s="468"/>
      <c r="BS16" s="468"/>
      <c r="BT16" s="468"/>
      <c r="BU16" s="469"/>
      <c r="BV16" s="467">
        <v>5002060</v>
      </c>
      <c r="BW16" s="468"/>
      <c r="BX16" s="468"/>
      <c r="BY16" s="468"/>
      <c r="BZ16" s="468"/>
      <c r="CA16" s="468"/>
      <c r="CB16" s="468"/>
      <c r="CC16" s="469"/>
      <c r="CD16" s="201"/>
      <c r="CE16" s="577" t="s">
        <v>152</v>
      </c>
      <c r="CF16" s="577"/>
      <c r="CG16" s="577"/>
      <c r="CH16" s="577"/>
      <c r="CI16" s="577"/>
      <c r="CJ16" s="577"/>
      <c r="CK16" s="577"/>
      <c r="CL16" s="577"/>
      <c r="CM16" s="577"/>
      <c r="CN16" s="577"/>
      <c r="CO16" s="577"/>
      <c r="CP16" s="577"/>
      <c r="CQ16" s="577"/>
      <c r="CR16" s="577"/>
      <c r="CS16" s="578"/>
      <c r="CT16" s="464">
        <v>1.3</v>
      </c>
      <c r="CU16" s="465"/>
      <c r="CV16" s="465"/>
      <c r="CW16" s="465"/>
      <c r="CX16" s="465"/>
      <c r="CY16" s="465"/>
      <c r="CZ16" s="465"/>
      <c r="DA16" s="466"/>
      <c r="DB16" s="464">
        <v>3.3</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5995</v>
      </c>
      <c r="AD17" s="519"/>
      <c r="AE17" s="519"/>
      <c r="AF17" s="519"/>
      <c r="AG17" s="561"/>
      <c r="AH17" s="518">
        <v>6330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2345177</v>
      </c>
      <c r="BO17" s="468"/>
      <c r="BP17" s="468"/>
      <c r="BQ17" s="468"/>
      <c r="BR17" s="468"/>
      <c r="BS17" s="468"/>
      <c r="BT17" s="468"/>
      <c r="BU17" s="469"/>
      <c r="BV17" s="467">
        <v>2470161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192.71</v>
      </c>
      <c r="M18" s="583"/>
      <c r="N18" s="583"/>
      <c r="O18" s="583"/>
      <c r="P18" s="583"/>
      <c r="Q18" s="583"/>
      <c r="R18" s="584"/>
      <c r="S18" s="584"/>
      <c r="T18" s="584"/>
      <c r="U18" s="584"/>
      <c r="V18" s="585"/>
      <c r="W18" s="485"/>
      <c r="X18" s="486"/>
      <c r="Y18" s="486"/>
      <c r="Z18" s="486"/>
      <c r="AA18" s="486"/>
      <c r="AB18" s="477"/>
      <c r="AC18" s="586">
        <v>74</v>
      </c>
      <c r="AD18" s="587"/>
      <c r="AE18" s="587"/>
      <c r="AF18" s="587"/>
      <c r="AG18" s="588"/>
      <c r="AH18" s="586">
        <v>72.400000000000006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5838592</v>
      </c>
      <c r="BO18" s="468"/>
      <c r="BP18" s="468"/>
      <c r="BQ18" s="468"/>
      <c r="BR18" s="468"/>
      <c r="BS18" s="468"/>
      <c r="BT18" s="468"/>
      <c r="BU18" s="469"/>
      <c r="BV18" s="467">
        <v>5795098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93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7682962</v>
      </c>
      <c r="BO19" s="468"/>
      <c r="BP19" s="468"/>
      <c r="BQ19" s="468"/>
      <c r="BR19" s="468"/>
      <c r="BS19" s="468"/>
      <c r="BT19" s="468"/>
      <c r="BU19" s="469"/>
      <c r="BV19" s="467">
        <v>7971118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8660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9964442</v>
      </c>
      <c r="BO23" s="468"/>
      <c r="BP23" s="468"/>
      <c r="BQ23" s="468"/>
      <c r="BR23" s="468"/>
      <c r="BS23" s="468"/>
      <c r="BT23" s="468"/>
      <c r="BU23" s="469"/>
      <c r="BV23" s="467">
        <v>10239682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7200</v>
      </c>
      <c r="R24" s="519"/>
      <c r="S24" s="519"/>
      <c r="T24" s="519"/>
      <c r="U24" s="519"/>
      <c r="V24" s="561"/>
      <c r="W24" s="620"/>
      <c r="X24" s="608"/>
      <c r="Y24" s="609"/>
      <c r="Z24" s="517" t="s">
        <v>171</v>
      </c>
      <c r="AA24" s="497"/>
      <c r="AB24" s="497"/>
      <c r="AC24" s="497"/>
      <c r="AD24" s="497"/>
      <c r="AE24" s="497"/>
      <c r="AF24" s="497"/>
      <c r="AG24" s="498"/>
      <c r="AH24" s="518">
        <v>157</v>
      </c>
      <c r="AI24" s="519"/>
      <c r="AJ24" s="519"/>
      <c r="AK24" s="519"/>
      <c r="AL24" s="561"/>
      <c r="AM24" s="518">
        <v>498318</v>
      </c>
      <c r="AN24" s="519"/>
      <c r="AO24" s="519"/>
      <c r="AP24" s="519"/>
      <c r="AQ24" s="519"/>
      <c r="AR24" s="561"/>
      <c r="AS24" s="518">
        <v>3174</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9108604</v>
      </c>
      <c r="BO24" s="468"/>
      <c r="BP24" s="468"/>
      <c r="BQ24" s="468"/>
      <c r="BR24" s="468"/>
      <c r="BS24" s="468"/>
      <c r="BT24" s="468"/>
      <c r="BU24" s="469"/>
      <c r="BV24" s="467">
        <v>9412424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6408</v>
      </c>
      <c r="R25" s="519"/>
      <c r="S25" s="519"/>
      <c r="T25" s="519"/>
      <c r="U25" s="519"/>
      <c r="V25" s="561"/>
      <c r="W25" s="620"/>
      <c r="X25" s="608"/>
      <c r="Y25" s="609"/>
      <c r="Z25" s="517" t="s">
        <v>174</v>
      </c>
      <c r="AA25" s="497"/>
      <c r="AB25" s="497"/>
      <c r="AC25" s="497"/>
      <c r="AD25" s="497"/>
      <c r="AE25" s="497"/>
      <c r="AF25" s="497"/>
      <c r="AG25" s="498"/>
      <c r="AH25" s="518" t="s">
        <v>128</v>
      </c>
      <c r="AI25" s="519"/>
      <c r="AJ25" s="519"/>
      <c r="AK25" s="519"/>
      <c r="AL25" s="561"/>
      <c r="AM25" s="518" t="s">
        <v>128</v>
      </c>
      <c r="AN25" s="519"/>
      <c r="AO25" s="519"/>
      <c r="AP25" s="519"/>
      <c r="AQ25" s="519"/>
      <c r="AR25" s="561"/>
      <c r="AS25" s="518" t="s">
        <v>128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2627121</v>
      </c>
      <c r="BO25" s="431"/>
      <c r="BP25" s="431"/>
      <c r="BQ25" s="431"/>
      <c r="BR25" s="431"/>
      <c r="BS25" s="431"/>
      <c r="BT25" s="431"/>
      <c r="BU25" s="432"/>
      <c r="BV25" s="430">
        <v>2376700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5535</v>
      </c>
      <c r="R26" s="519"/>
      <c r="S26" s="519"/>
      <c r="T26" s="519"/>
      <c r="U26" s="519"/>
      <c r="V26" s="561"/>
      <c r="W26" s="620"/>
      <c r="X26" s="608"/>
      <c r="Y26" s="609"/>
      <c r="Z26" s="517" t="s">
        <v>177</v>
      </c>
      <c r="AA26" s="630"/>
      <c r="AB26" s="630"/>
      <c r="AC26" s="630"/>
      <c r="AD26" s="630"/>
      <c r="AE26" s="630"/>
      <c r="AF26" s="630"/>
      <c r="AG26" s="631"/>
      <c r="AH26" s="518">
        <v>11</v>
      </c>
      <c r="AI26" s="519"/>
      <c r="AJ26" s="519"/>
      <c r="AK26" s="519"/>
      <c r="AL26" s="561"/>
      <c r="AM26" s="518">
        <v>39259</v>
      </c>
      <c r="AN26" s="519"/>
      <c r="AO26" s="519"/>
      <c r="AP26" s="519"/>
      <c r="AQ26" s="519"/>
      <c r="AR26" s="561"/>
      <c r="AS26" s="518">
        <v>3569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4250</v>
      </c>
      <c r="R27" s="519"/>
      <c r="S27" s="519"/>
      <c r="T27" s="519"/>
      <c r="U27" s="519"/>
      <c r="V27" s="561"/>
      <c r="W27" s="620"/>
      <c r="X27" s="608"/>
      <c r="Y27" s="609"/>
      <c r="Z27" s="517" t="s">
        <v>180</v>
      </c>
      <c r="AA27" s="497"/>
      <c r="AB27" s="497"/>
      <c r="AC27" s="497"/>
      <c r="AD27" s="497"/>
      <c r="AE27" s="497"/>
      <c r="AF27" s="497"/>
      <c r="AG27" s="498"/>
      <c r="AH27" s="518">
        <v>5</v>
      </c>
      <c r="AI27" s="519"/>
      <c r="AJ27" s="519"/>
      <c r="AK27" s="519"/>
      <c r="AL27" s="561"/>
      <c r="AM27" s="518">
        <v>18467</v>
      </c>
      <c r="AN27" s="519"/>
      <c r="AO27" s="519"/>
      <c r="AP27" s="519"/>
      <c r="AQ27" s="519"/>
      <c r="AR27" s="561"/>
      <c r="AS27" s="518">
        <v>3693</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128</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3530</v>
      </c>
      <c r="R28" s="519"/>
      <c r="S28" s="519"/>
      <c r="T28" s="519"/>
      <c r="U28" s="519"/>
      <c r="V28" s="561"/>
      <c r="W28" s="620"/>
      <c r="X28" s="608"/>
      <c r="Y28" s="609"/>
      <c r="Z28" s="517" t="s">
        <v>183</v>
      </c>
      <c r="AA28" s="497"/>
      <c r="AB28" s="497"/>
      <c r="AC28" s="497"/>
      <c r="AD28" s="497"/>
      <c r="AE28" s="497"/>
      <c r="AF28" s="497"/>
      <c r="AG28" s="498"/>
      <c r="AH28" s="518" t="s">
        <v>128</v>
      </c>
      <c r="AI28" s="519"/>
      <c r="AJ28" s="519"/>
      <c r="AK28" s="519"/>
      <c r="AL28" s="561"/>
      <c r="AM28" s="518" t="s">
        <v>137</v>
      </c>
      <c r="AN28" s="519"/>
      <c r="AO28" s="519"/>
      <c r="AP28" s="519"/>
      <c r="AQ28" s="519"/>
      <c r="AR28" s="561"/>
      <c r="AS28" s="518" t="s">
        <v>128</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888695</v>
      </c>
      <c r="BO28" s="431"/>
      <c r="BP28" s="431"/>
      <c r="BQ28" s="431"/>
      <c r="BR28" s="431"/>
      <c r="BS28" s="431"/>
      <c r="BT28" s="431"/>
      <c r="BU28" s="432"/>
      <c r="BV28" s="430">
        <v>726054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11</v>
      </c>
      <c r="M29" s="519"/>
      <c r="N29" s="519"/>
      <c r="O29" s="519"/>
      <c r="P29" s="561"/>
      <c r="Q29" s="518">
        <v>3210</v>
      </c>
      <c r="R29" s="519"/>
      <c r="S29" s="519"/>
      <c r="T29" s="519"/>
      <c r="U29" s="519"/>
      <c r="V29" s="561"/>
      <c r="W29" s="621"/>
      <c r="X29" s="622"/>
      <c r="Y29" s="623"/>
      <c r="Z29" s="517" t="s">
        <v>186</v>
      </c>
      <c r="AA29" s="497"/>
      <c r="AB29" s="497"/>
      <c r="AC29" s="497"/>
      <c r="AD29" s="497"/>
      <c r="AE29" s="497"/>
      <c r="AF29" s="497"/>
      <c r="AG29" s="498"/>
      <c r="AH29" s="518">
        <v>162</v>
      </c>
      <c r="AI29" s="519"/>
      <c r="AJ29" s="519"/>
      <c r="AK29" s="519"/>
      <c r="AL29" s="561"/>
      <c r="AM29" s="518">
        <v>516785</v>
      </c>
      <c r="AN29" s="519"/>
      <c r="AO29" s="519"/>
      <c r="AP29" s="519"/>
      <c r="AQ29" s="519"/>
      <c r="AR29" s="561"/>
      <c r="AS29" s="518">
        <v>3190</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285818</v>
      </c>
      <c r="BO29" s="468"/>
      <c r="BP29" s="468"/>
      <c r="BQ29" s="468"/>
      <c r="BR29" s="468"/>
      <c r="BS29" s="468"/>
      <c r="BT29" s="468"/>
      <c r="BU29" s="469"/>
      <c r="BV29" s="467">
        <v>420761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96.9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811959</v>
      </c>
      <c r="BO30" s="644"/>
      <c r="BP30" s="644"/>
      <c r="BQ30" s="644"/>
      <c r="BR30" s="644"/>
      <c r="BS30" s="644"/>
      <c r="BT30" s="644"/>
      <c r="BU30" s="645"/>
      <c r="BV30" s="643">
        <v>879051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195</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195</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公共下水道事業会計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三重紀北消防組合　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尾鷲みどりの協会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f t="shared" ref="AM35:AM43" si="0">IF(AO35="","",AM34+1)</f>
        <v>5</v>
      </c>
      <c r="AN35" s="656"/>
      <c r="AO35" s="657" t="str">
        <f>IF('各会計、関係団体の財政状況及び健全化判断比率'!B31="","",'各会計、関係団体の財政状況及び健全化判断比率'!B31)</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三重県市町総合事務組合　一般会計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尾鷲文化振興会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三重県市町総合事務組合　共同研修特別会計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三重県市町総合事務組合　デジタル地図特別会計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三重県市町総合事務組合　物品特別会計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三重県市町総合事務組合　退職手当特別会計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三重県市町総合事務組合　消防救急無線特別会計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三重県市町総合事務組合　公平委員会特別会計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紀北広域連合　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紀北広域連合　介護保険事業特別会計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HcFWqesuikaGjWCwqy42EO33RnRN9XzeK8k33kMgbykvLjnLAAzM5gImpyRVfk1RNNooucGCkqCdzPeV6BwNA==" saltValue="9zje0jySc77JZNC0Zwam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election activeCell="J42" sqref="J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564</v>
      </c>
      <c r="D34" s="1248"/>
      <c r="E34" s="1249"/>
      <c r="F34" s="32">
        <v>2.68</v>
      </c>
      <c r="G34" s="33">
        <v>4.2300000000000004</v>
      </c>
      <c r="H34" s="33">
        <v>0.72</v>
      </c>
      <c r="I34" s="33" t="s">
        <v>565</v>
      </c>
      <c r="J34" s="34" t="s">
        <v>566</v>
      </c>
      <c r="K34" s="22"/>
      <c r="L34" s="22"/>
      <c r="M34" s="22"/>
      <c r="N34" s="22"/>
      <c r="O34" s="22"/>
      <c r="P34" s="22"/>
    </row>
    <row r="35" spans="1:16" ht="39" customHeight="1" x14ac:dyDescent="0.15">
      <c r="A35" s="22"/>
      <c r="B35" s="35"/>
      <c r="C35" s="1242" t="s">
        <v>567</v>
      </c>
      <c r="D35" s="1243"/>
      <c r="E35" s="1244"/>
      <c r="F35" s="36">
        <v>12.49</v>
      </c>
      <c r="G35" s="37">
        <v>13.18</v>
      </c>
      <c r="H35" s="37">
        <v>12.48</v>
      </c>
      <c r="I35" s="37">
        <v>12.18</v>
      </c>
      <c r="J35" s="38">
        <v>11.79</v>
      </c>
      <c r="K35" s="22"/>
      <c r="L35" s="22"/>
      <c r="M35" s="22"/>
      <c r="N35" s="22"/>
      <c r="O35" s="22"/>
      <c r="P35" s="22"/>
    </row>
    <row r="36" spans="1:16" ht="39" customHeight="1" x14ac:dyDescent="0.15">
      <c r="A36" s="22"/>
      <c r="B36" s="35"/>
      <c r="C36" s="1242" t="s">
        <v>568</v>
      </c>
      <c r="D36" s="1243"/>
      <c r="E36" s="1244"/>
      <c r="F36" s="36">
        <v>4.2</v>
      </c>
      <c r="G36" s="37">
        <v>4.54</v>
      </c>
      <c r="H36" s="37">
        <v>3.99</v>
      </c>
      <c r="I36" s="37">
        <v>3.74</v>
      </c>
      <c r="J36" s="38">
        <v>3.24</v>
      </c>
      <c r="K36" s="22"/>
      <c r="L36" s="22"/>
      <c r="M36" s="22"/>
      <c r="N36" s="22"/>
      <c r="O36" s="22"/>
      <c r="P36" s="22"/>
    </row>
    <row r="37" spans="1:16" ht="39" customHeight="1" x14ac:dyDescent="0.15">
      <c r="A37" s="22"/>
      <c r="B37" s="35"/>
      <c r="C37" s="1242" t="s">
        <v>569</v>
      </c>
      <c r="D37" s="1243"/>
      <c r="E37" s="1244"/>
      <c r="F37" s="36">
        <v>1.69</v>
      </c>
      <c r="G37" s="37">
        <v>1.92</v>
      </c>
      <c r="H37" s="37">
        <v>2.7</v>
      </c>
      <c r="I37" s="37">
        <v>0.6</v>
      </c>
      <c r="J37" s="38">
        <v>0.63</v>
      </c>
      <c r="K37" s="22"/>
      <c r="L37" s="22"/>
      <c r="M37" s="22"/>
      <c r="N37" s="22"/>
      <c r="O37" s="22"/>
      <c r="P37" s="22"/>
    </row>
    <row r="38" spans="1:16" ht="39" customHeight="1" x14ac:dyDescent="0.15">
      <c r="A38" s="22"/>
      <c r="B38" s="35"/>
      <c r="C38" s="1242" t="s">
        <v>570</v>
      </c>
      <c r="D38" s="1243"/>
      <c r="E38" s="1244"/>
      <c r="F38" s="36">
        <v>0.33</v>
      </c>
      <c r="G38" s="37">
        <v>0.28999999999999998</v>
      </c>
      <c r="H38" s="37">
        <v>0.09</v>
      </c>
      <c r="I38" s="37">
        <v>0.1</v>
      </c>
      <c r="J38" s="38">
        <v>7.0000000000000007E-2</v>
      </c>
      <c r="K38" s="22"/>
      <c r="L38" s="22"/>
      <c r="M38" s="22"/>
      <c r="N38" s="22"/>
      <c r="O38" s="22"/>
      <c r="P38" s="22"/>
    </row>
    <row r="39" spans="1:16" ht="39" customHeight="1" x14ac:dyDescent="0.15">
      <c r="A39" s="22"/>
      <c r="B39" s="35"/>
      <c r="C39" s="1242" t="s">
        <v>571</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572</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573</v>
      </c>
      <c r="D43" s="1246"/>
      <c r="E43" s="1247"/>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Lbkm0I97BdLafLUdE6IuZ3cRvVmTujNOOOw8JJcOnC86v58OU8U+NVivXa7uqBS8XNnptGcaQDeiSIC3df+5w==" saltValue="mH9/Ajp7gcqkfJWev/fI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3"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1110</v>
      </c>
      <c r="L45" s="60">
        <v>1078</v>
      </c>
      <c r="M45" s="60">
        <v>1120</v>
      </c>
      <c r="N45" s="60">
        <v>1148</v>
      </c>
      <c r="O45" s="61">
        <v>1247</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x14ac:dyDescent="0.15">
      <c r="A48" s="48"/>
      <c r="B48" s="1252"/>
      <c r="C48" s="1253"/>
      <c r="D48" s="62"/>
      <c r="E48" s="1258" t="s">
        <v>14</v>
      </c>
      <c r="F48" s="1258"/>
      <c r="G48" s="1258"/>
      <c r="H48" s="1258"/>
      <c r="I48" s="1258"/>
      <c r="J48" s="1259"/>
      <c r="K48" s="63">
        <v>284</v>
      </c>
      <c r="L48" s="64">
        <v>293</v>
      </c>
      <c r="M48" s="64">
        <v>266</v>
      </c>
      <c r="N48" s="64">
        <v>244</v>
      </c>
      <c r="O48" s="65">
        <v>249</v>
      </c>
      <c r="P48" s="48"/>
      <c r="Q48" s="48"/>
      <c r="R48" s="48"/>
      <c r="S48" s="48"/>
      <c r="T48" s="48"/>
      <c r="U48" s="48"/>
    </row>
    <row r="49" spans="1:21" ht="30.75" customHeight="1" x14ac:dyDescent="0.15">
      <c r="A49" s="48"/>
      <c r="B49" s="1252"/>
      <c r="C49" s="1253"/>
      <c r="D49" s="62"/>
      <c r="E49" s="1258" t="s">
        <v>15</v>
      </c>
      <c r="F49" s="1258"/>
      <c r="G49" s="1258"/>
      <c r="H49" s="1258"/>
      <c r="I49" s="1258"/>
      <c r="J49" s="1259"/>
      <c r="K49" s="63">
        <v>5</v>
      </c>
      <c r="L49" s="64">
        <v>8</v>
      </c>
      <c r="M49" s="64">
        <v>8</v>
      </c>
      <c r="N49" s="64">
        <v>8</v>
      </c>
      <c r="O49" s="65">
        <v>8</v>
      </c>
      <c r="P49" s="48"/>
      <c r="Q49" s="48"/>
      <c r="R49" s="48"/>
      <c r="S49" s="48"/>
      <c r="T49" s="48"/>
      <c r="U49" s="48"/>
    </row>
    <row r="50" spans="1:21" ht="30.75" customHeight="1" x14ac:dyDescent="0.15">
      <c r="A50" s="48"/>
      <c r="B50" s="1252"/>
      <c r="C50" s="1253"/>
      <c r="D50" s="62"/>
      <c r="E50" s="1258" t="s">
        <v>16</v>
      </c>
      <c r="F50" s="1258"/>
      <c r="G50" s="1258"/>
      <c r="H50" s="1258"/>
      <c r="I50" s="1258"/>
      <c r="J50" s="1259"/>
      <c r="K50" s="63">
        <v>25</v>
      </c>
      <c r="L50" s="64">
        <v>18</v>
      </c>
      <c r="M50" s="64">
        <v>14</v>
      </c>
      <c r="N50" s="64">
        <v>14</v>
      </c>
      <c r="O50" s="65">
        <v>5</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513</v>
      </c>
      <c r="L51" s="64" t="s">
        <v>513</v>
      </c>
      <c r="M51" s="64" t="s">
        <v>513</v>
      </c>
      <c r="N51" s="64" t="s">
        <v>513</v>
      </c>
      <c r="O51" s="65" t="s">
        <v>513</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825</v>
      </c>
      <c r="L52" s="64">
        <v>831</v>
      </c>
      <c r="M52" s="64">
        <v>844</v>
      </c>
      <c r="N52" s="64">
        <v>833</v>
      </c>
      <c r="O52" s="65">
        <v>894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599</v>
      </c>
      <c r="L53" s="69">
        <v>566</v>
      </c>
      <c r="M53" s="69">
        <v>564</v>
      </c>
      <c r="N53" s="69">
        <v>581</v>
      </c>
      <c r="O53" s="70">
        <v>615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BrRE4BO7rBoNJCIhajPjbrUt8BtZNdwsY6HwljupK5SVieKhu0OPNqRrIyjLUoEMgV5LoA2ip8BLHrJzk+5Zg==" saltValue="Yl9n/VQvkWMevsY9UnKI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SheetLayoutView="100" workbookViewId="0">
      <selection activeCell="M43" sqref="M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6" t="s">
        <v>29</v>
      </c>
      <c r="C41" s="1277"/>
      <c r="D41" s="102"/>
      <c r="E41" s="1282" t="s">
        <v>30</v>
      </c>
      <c r="F41" s="1282"/>
      <c r="G41" s="1282"/>
      <c r="H41" s="1283"/>
      <c r="I41" s="103">
        <v>11072</v>
      </c>
      <c r="J41" s="104">
        <v>10974</v>
      </c>
      <c r="K41" s="104">
        <v>10708</v>
      </c>
      <c r="L41" s="104">
        <v>10240</v>
      </c>
      <c r="M41" s="105">
        <v>9964</v>
      </c>
    </row>
    <row r="42" spans="2:13" ht="27.75" customHeight="1" x14ac:dyDescent="0.15">
      <c r="B42" s="1278"/>
      <c r="C42" s="1279"/>
      <c r="D42" s="106"/>
      <c r="E42" s="1284" t="s">
        <v>31</v>
      </c>
      <c r="F42" s="1284"/>
      <c r="G42" s="1284"/>
      <c r="H42" s="1285"/>
      <c r="I42" s="107">
        <v>64</v>
      </c>
      <c r="J42" s="108">
        <v>45</v>
      </c>
      <c r="K42" s="108">
        <v>30</v>
      </c>
      <c r="L42" s="108">
        <v>20</v>
      </c>
      <c r="M42" s="109">
        <v>15</v>
      </c>
    </row>
    <row r="43" spans="2:13" ht="27.75" customHeight="1" x14ac:dyDescent="0.15">
      <c r="B43" s="1278"/>
      <c r="C43" s="1279"/>
      <c r="D43" s="106"/>
      <c r="E43" s="1284" t="s">
        <v>32</v>
      </c>
      <c r="F43" s="1284"/>
      <c r="G43" s="1284"/>
      <c r="H43" s="1285"/>
      <c r="I43" s="107">
        <v>2101</v>
      </c>
      <c r="J43" s="108">
        <v>1812</v>
      </c>
      <c r="K43" s="108">
        <v>1733</v>
      </c>
      <c r="L43" s="108">
        <v>1607</v>
      </c>
      <c r="M43" s="109">
        <v>1502</v>
      </c>
    </row>
    <row r="44" spans="2:13" ht="27.75" customHeight="1" x14ac:dyDescent="0.15">
      <c r="B44" s="1278"/>
      <c r="C44" s="1279"/>
      <c r="D44" s="106"/>
      <c r="E44" s="1284" t="s">
        <v>33</v>
      </c>
      <c r="F44" s="1284"/>
      <c r="G44" s="1284"/>
      <c r="H44" s="1285"/>
      <c r="I44" s="107">
        <v>76</v>
      </c>
      <c r="J44" s="108">
        <v>67</v>
      </c>
      <c r="K44" s="108">
        <v>57</v>
      </c>
      <c r="L44" s="108">
        <v>48</v>
      </c>
      <c r="M44" s="109">
        <v>38</v>
      </c>
    </row>
    <row r="45" spans="2:13" ht="27.75" customHeight="1" x14ac:dyDescent="0.15">
      <c r="B45" s="1278"/>
      <c r="C45" s="1279"/>
      <c r="D45" s="106"/>
      <c r="E45" s="1284" t="s">
        <v>34</v>
      </c>
      <c r="F45" s="1284"/>
      <c r="G45" s="1284"/>
      <c r="H45" s="1285"/>
      <c r="I45" s="107">
        <v>1283</v>
      </c>
      <c r="J45" s="108">
        <v>1246</v>
      </c>
      <c r="K45" s="108">
        <v>1302</v>
      </c>
      <c r="L45" s="108">
        <v>1306</v>
      </c>
      <c r="M45" s="109">
        <v>1329</v>
      </c>
    </row>
    <row r="46" spans="2:13" ht="27.75" customHeight="1" x14ac:dyDescent="0.15">
      <c r="B46" s="1278"/>
      <c r="C46" s="1279"/>
      <c r="D46" s="110"/>
      <c r="E46" s="1284" t="s">
        <v>35</v>
      </c>
      <c r="F46" s="1284"/>
      <c r="G46" s="1284"/>
      <c r="H46" s="1285"/>
      <c r="I46" s="107" t="s">
        <v>513</v>
      </c>
      <c r="J46" s="108" t="s">
        <v>513</v>
      </c>
      <c r="K46" s="108" t="s">
        <v>513</v>
      </c>
      <c r="L46" s="108" t="s">
        <v>513</v>
      </c>
      <c r="M46" s="109" t="s">
        <v>513</v>
      </c>
    </row>
    <row r="47" spans="2:13" ht="27.75" customHeight="1" x14ac:dyDescent="0.15">
      <c r="B47" s="1278"/>
      <c r="C47" s="1279"/>
      <c r="D47" s="111"/>
      <c r="E47" s="1286" t="s">
        <v>36</v>
      </c>
      <c r="F47" s="1287"/>
      <c r="G47" s="1287"/>
      <c r="H47" s="1288"/>
      <c r="I47" s="107" t="s">
        <v>513</v>
      </c>
      <c r="J47" s="108" t="s">
        <v>513</v>
      </c>
      <c r="K47" s="108" t="s">
        <v>513</v>
      </c>
      <c r="L47" s="108" t="s">
        <v>513</v>
      </c>
      <c r="M47" s="109" t="s">
        <v>513</v>
      </c>
    </row>
    <row r="48" spans="2:13" ht="27.75" customHeight="1" x14ac:dyDescent="0.15">
      <c r="B48" s="1278"/>
      <c r="C48" s="1279"/>
      <c r="D48" s="106"/>
      <c r="E48" s="1284" t="s">
        <v>37</v>
      </c>
      <c r="F48" s="1284"/>
      <c r="G48" s="1284"/>
      <c r="H48" s="1285"/>
      <c r="I48" s="107" t="s">
        <v>513</v>
      </c>
      <c r="J48" s="108" t="s">
        <v>513</v>
      </c>
      <c r="K48" s="108" t="s">
        <v>513</v>
      </c>
      <c r="L48" s="108" t="s">
        <v>513</v>
      </c>
      <c r="M48" s="109" t="s">
        <v>513</v>
      </c>
    </row>
    <row r="49" spans="2:13" ht="27.75" customHeight="1" x14ac:dyDescent="0.15">
      <c r="B49" s="1280"/>
      <c r="C49" s="1281"/>
      <c r="D49" s="106"/>
      <c r="E49" s="1284" t="s">
        <v>38</v>
      </c>
      <c r="F49" s="1284"/>
      <c r="G49" s="1284"/>
      <c r="H49" s="1285"/>
      <c r="I49" s="107" t="s">
        <v>513</v>
      </c>
      <c r="J49" s="108" t="s">
        <v>513</v>
      </c>
      <c r="K49" s="108" t="s">
        <v>513</v>
      </c>
      <c r="L49" s="108" t="s">
        <v>513</v>
      </c>
      <c r="M49" s="109" t="s">
        <v>513</v>
      </c>
    </row>
    <row r="50" spans="2:13" ht="27.75" customHeight="1" x14ac:dyDescent="0.15">
      <c r="B50" s="1289" t="s">
        <v>39</v>
      </c>
      <c r="C50" s="1290"/>
      <c r="D50" s="112"/>
      <c r="E50" s="1284" t="s">
        <v>40</v>
      </c>
      <c r="F50" s="1284"/>
      <c r="G50" s="1284"/>
      <c r="H50" s="1285"/>
      <c r="I50" s="107">
        <v>2505</v>
      </c>
      <c r="J50" s="108">
        <v>2430</v>
      </c>
      <c r="K50" s="108">
        <v>2250</v>
      </c>
      <c r="L50" s="108">
        <v>2160</v>
      </c>
      <c r="M50" s="109">
        <v>2084</v>
      </c>
    </row>
    <row r="51" spans="2:13" ht="27.75" customHeight="1" x14ac:dyDescent="0.15">
      <c r="B51" s="1278"/>
      <c r="C51" s="1279"/>
      <c r="D51" s="106"/>
      <c r="E51" s="1284" t="s">
        <v>41</v>
      </c>
      <c r="F51" s="1284"/>
      <c r="G51" s="1284"/>
      <c r="H51" s="1285"/>
      <c r="I51" s="107">
        <v>168</v>
      </c>
      <c r="J51" s="108">
        <v>142</v>
      </c>
      <c r="K51" s="108">
        <v>154</v>
      </c>
      <c r="L51" s="108">
        <v>153</v>
      </c>
      <c r="M51" s="109">
        <v>151</v>
      </c>
    </row>
    <row r="52" spans="2:13" ht="27.75" customHeight="1" x14ac:dyDescent="0.15">
      <c r="B52" s="1280"/>
      <c r="C52" s="1281"/>
      <c r="D52" s="106"/>
      <c r="E52" s="1284" t="s">
        <v>42</v>
      </c>
      <c r="F52" s="1284"/>
      <c r="G52" s="1284"/>
      <c r="H52" s="1285"/>
      <c r="I52" s="107">
        <v>8555</v>
      </c>
      <c r="J52" s="108">
        <v>8618</v>
      </c>
      <c r="K52" s="108">
        <v>8582</v>
      </c>
      <c r="L52" s="108">
        <v>8431</v>
      </c>
      <c r="M52" s="109">
        <v>8308</v>
      </c>
    </row>
    <row r="53" spans="2:13" ht="27.75" customHeight="1" thickBot="1" x14ac:dyDescent="0.2">
      <c r="B53" s="1291" t="s">
        <v>43</v>
      </c>
      <c r="C53" s="1292"/>
      <c r="D53" s="113"/>
      <c r="E53" s="1293" t="s">
        <v>44</v>
      </c>
      <c r="F53" s="1293"/>
      <c r="G53" s="1293"/>
      <c r="H53" s="1294"/>
      <c r="I53" s="114">
        <v>3367</v>
      </c>
      <c r="J53" s="115">
        <v>2954</v>
      </c>
      <c r="K53" s="115">
        <v>2845</v>
      </c>
      <c r="L53" s="115">
        <v>2477</v>
      </c>
      <c r="M53" s="116">
        <v>2305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PHNhVAJ+Qqxzz7n8sdeYnVxgZLTGoKzrj+VMsNh1vIwSqHCho+6FMIh5m5NSN5FS1AbTcf5Ev67X+263nshJQ==" saltValue="XBD/Ci9VQlfg8WVoT5s8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K44" sqref="K4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47</v>
      </c>
      <c r="D55" s="1303"/>
      <c r="E55" s="1304"/>
      <c r="F55" s="128">
        <v>1143</v>
      </c>
      <c r="G55" s="128">
        <v>726</v>
      </c>
      <c r="H55" s="129">
        <v>889</v>
      </c>
    </row>
    <row r="56" spans="2:8" ht="52.5" customHeight="1" x14ac:dyDescent="0.15">
      <c r="B56" s="130"/>
      <c r="C56" s="1305" t="s">
        <v>48</v>
      </c>
      <c r="D56" s="1305"/>
      <c r="E56" s="1306"/>
      <c r="F56" s="131">
        <v>481</v>
      </c>
      <c r="G56" s="131">
        <v>421</v>
      </c>
      <c r="H56" s="132">
        <v>286</v>
      </c>
    </row>
    <row r="57" spans="2:8" ht="53.25" customHeight="1" x14ac:dyDescent="0.15">
      <c r="B57" s="130"/>
      <c r="C57" s="1307" t="s">
        <v>49</v>
      </c>
      <c r="D57" s="1307"/>
      <c r="E57" s="1308"/>
      <c r="F57" s="133">
        <v>571</v>
      </c>
      <c r="G57" s="133">
        <v>879</v>
      </c>
      <c r="H57" s="134">
        <v>812</v>
      </c>
    </row>
    <row r="58" spans="2:8" ht="45.75" customHeight="1" x14ac:dyDescent="0.15">
      <c r="B58" s="135"/>
      <c r="C58" s="1295" t="s">
        <v>599</v>
      </c>
      <c r="D58" s="1296"/>
      <c r="E58" s="1297"/>
      <c r="F58" s="136">
        <v>0</v>
      </c>
      <c r="G58" s="136">
        <v>346</v>
      </c>
      <c r="H58" s="137">
        <v>233</v>
      </c>
    </row>
    <row r="59" spans="2:8" ht="45.75" customHeight="1" x14ac:dyDescent="0.15">
      <c r="B59" s="135"/>
      <c r="C59" s="1295" t="s">
        <v>600</v>
      </c>
      <c r="D59" s="1296"/>
      <c r="E59" s="1297"/>
      <c r="F59" s="136">
        <v>95</v>
      </c>
      <c r="G59" s="136">
        <v>105</v>
      </c>
      <c r="H59" s="137">
        <v>140</v>
      </c>
    </row>
    <row r="60" spans="2:8" ht="45.75" customHeight="1" x14ac:dyDescent="0.15">
      <c r="B60" s="135"/>
      <c r="C60" s="1295" t="s">
        <v>601</v>
      </c>
      <c r="D60" s="1296"/>
      <c r="E60" s="1297"/>
      <c r="F60" s="136">
        <v>169</v>
      </c>
      <c r="G60" s="136">
        <v>119</v>
      </c>
      <c r="H60" s="137">
        <v>119</v>
      </c>
    </row>
    <row r="61" spans="2:8" ht="45.75" customHeight="1" x14ac:dyDescent="0.15">
      <c r="B61" s="135"/>
      <c r="C61" s="1295" t="s">
        <v>602</v>
      </c>
      <c r="D61" s="1296"/>
      <c r="E61" s="1297"/>
      <c r="F61" s="136">
        <v>108</v>
      </c>
      <c r="G61" s="136">
        <v>108</v>
      </c>
      <c r="H61" s="137">
        <v>108</v>
      </c>
    </row>
    <row r="62" spans="2:8" ht="45.75" customHeight="1" thickBot="1" x14ac:dyDescent="0.2">
      <c r="B62" s="138"/>
      <c r="C62" s="1298" t="s">
        <v>603</v>
      </c>
      <c r="D62" s="1299"/>
      <c r="E62" s="1300"/>
      <c r="F62" s="139">
        <v>72</v>
      </c>
      <c r="G62" s="139">
        <v>72</v>
      </c>
      <c r="H62" s="140">
        <v>72</v>
      </c>
    </row>
    <row r="63" spans="2:8" ht="52.5" customHeight="1" thickBot="1" x14ac:dyDescent="0.2">
      <c r="B63" s="141"/>
      <c r="C63" s="1301" t="s">
        <v>50</v>
      </c>
      <c r="D63" s="1301"/>
      <c r="E63" s="1302"/>
      <c r="F63" s="142">
        <v>2195</v>
      </c>
      <c r="G63" s="142">
        <v>2026</v>
      </c>
      <c r="H63" s="143">
        <v>1986</v>
      </c>
    </row>
    <row r="64" spans="2:8" ht="15" customHeight="1" x14ac:dyDescent="0.15"/>
  </sheetData>
  <sheetProtection algorithmName="SHA-512" hashValue="V71jvvYfn5mjMyZqAEJoUF7YQUpgZkqYB2QEVTscWCVXgWwZ5YUYz03gVj9jITUMqge8DT1Zb5BxW+MriOcN1A==" saltValue="WVXyHN/0bZNFIrQPwiqU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I1" zoomScale="90" zoomScaleNormal="90" zoomScaleSheetLayoutView="55" workbookViewId="0">
      <selection activeCell="CY39" sqref="CY3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2" t="s">
        <v>615</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x14ac:dyDescent="0.15">
      <c r="B44" s="395"/>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x14ac:dyDescent="0.15">
      <c r="B45" s="395"/>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x14ac:dyDescent="0.15">
      <c r="B46" s="395"/>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x14ac:dyDescent="0.15">
      <c r="B47" s="395"/>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v>58</v>
      </c>
      <c r="BY51" s="1311"/>
      <c r="BZ51" s="1311"/>
      <c r="CA51" s="1311"/>
      <c r="CB51" s="1311"/>
      <c r="CC51" s="1311"/>
      <c r="CD51" s="1311"/>
      <c r="CE51" s="1311"/>
      <c r="CF51" s="1311">
        <v>56.5</v>
      </c>
      <c r="CG51" s="1311"/>
      <c r="CH51" s="1311"/>
      <c r="CI51" s="1311"/>
      <c r="CJ51" s="1311"/>
      <c r="CK51" s="1311"/>
      <c r="CL51" s="1311"/>
      <c r="CM51" s="1311"/>
      <c r="CN51" s="1311">
        <v>49.2</v>
      </c>
      <c r="CO51" s="1311"/>
      <c r="CP51" s="1311"/>
      <c r="CQ51" s="1311"/>
      <c r="CR51" s="1311"/>
      <c r="CS51" s="1311"/>
      <c r="CT51" s="1311"/>
      <c r="CU51" s="1311"/>
      <c r="CV51" s="1311">
        <v>45.7</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53</v>
      </c>
      <c r="BY53" s="1311"/>
      <c r="BZ53" s="1311"/>
      <c r="CA53" s="1311"/>
      <c r="CB53" s="1311"/>
      <c r="CC53" s="1311"/>
      <c r="CD53" s="1311"/>
      <c r="CE53" s="1311"/>
      <c r="CF53" s="1311">
        <v>54.5</v>
      </c>
      <c r="CG53" s="1311"/>
      <c r="CH53" s="1311"/>
      <c r="CI53" s="1311"/>
      <c r="CJ53" s="1311"/>
      <c r="CK53" s="1311"/>
      <c r="CL53" s="1311"/>
      <c r="CM53" s="1311"/>
      <c r="CN53" s="1311">
        <v>56.3</v>
      </c>
      <c r="CO53" s="1311"/>
      <c r="CP53" s="1311"/>
      <c r="CQ53" s="1311"/>
      <c r="CR53" s="1311"/>
      <c r="CS53" s="1311"/>
      <c r="CT53" s="1311"/>
      <c r="CU53" s="1311"/>
      <c r="CV53" s="1311">
        <v>57.6</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612</v>
      </c>
      <c r="AO55" s="1315"/>
      <c r="AP55" s="1315"/>
      <c r="AQ55" s="1315"/>
      <c r="AR55" s="1315"/>
      <c r="AS55" s="1315"/>
      <c r="AT55" s="1315"/>
      <c r="AU55" s="1315"/>
      <c r="AV55" s="1315"/>
      <c r="AW55" s="1315"/>
      <c r="AX55" s="1315"/>
      <c r="AY55" s="1315"/>
      <c r="AZ55" s="1315"/>
      <c r="BA55" s="1315"/>
      <c r="BB55" s="1314" t="s">
        <v>610</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36.6</v>
      </c>
      <c r="BY55" s="1311"/>
      <c r="BZ55" s="1311"/>
      <c r="CA55" s="1311"/>
      <c r="CB55" s="1311"/>
      <c r="CC55" s="1311"/>
      <c r="CD55" s="1311"/>
      <c r="CE55" s="1311"/>
      <c r="CF55" s="1311">
        <v>37.700000000000003</v>
      </c>
      <c r="CG55" s="1311"/>
      <c r="CH55" s="1311"/>
      <c r="CI55" s="1311"/>
      <c r="CJ55" s="1311"/>
      <c r="CK55" s="1311"/>
      <c r="CL55" s="1311"/>
      <c r="CM55" s="1311"/>
      <c r="CN55" s="1311">
        <v>37.9</v>
      </c>
      <c r="CO55" s="1311"/>
      <c r="CP55" s="1311"/>
      <c r="CQ55" s="1311"/>
      <c r="CR55" s="1311"/>
      <c r="CS55" s="1311"/>
      <c r="CT55" s="1311"/>
      <c r="CU55" s="1311"/>
      <c r="CV55" s="1311">
        <v>38.700000000000003</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611</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58.8</v>
      </c>
      <c r="BY57" s="1311"/>
      <c r="BZ57" s="1311"/>
      <c r="CA57" s="1311"/>
      <c r="CB57" s="1311"/>
      <c r="CC57" s="1311"/>
      <c r="CD57" s="1311"/>
      <c r="CE57" s="1311"/>
      <c r="CF57" s="1311">
        <v>59.4</v>
      </c>
      <c r="CG57" s="1311"/>
      <c r="CH57" s="1311"/>
      <c r="CI57" s="1311"/>
      <c r="CJ57" s="1311"/>
      <c r="CK57" s="1311"/>
      <c r="CL57" s="1311"/>
      <c r="CM57" s="1311"/>
      <c r="CN57" s="1311">
        <v>60.7</v>
      </c>
      <c r="CO57" s="1311"/>
      <c r="CP57" s="1311"/>
      <c r="CQ57" s="1311"/>
      <c r="CR57" s="1311"/>
      <c r="CS57" s="1311"/>
      <c r="CT57" s="1311"/>
      <c r="CU57" s="1311"/>
      <c r="CV57" s="1311">
        <v>66.599999999999994</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65</v>
      </c>
      <c r="BQ73" s="1311"/>
      <c r="BR73" s="1311"/>
      <c r="BS73" s="1311"/>
      <c r="BT73" s="1311"/>
      <c r="BU73" s="1311"/>
      <c r="BV73" s="1311"/>
      <c r="BW73" s="1311"/>
      <c r="BX73" s="1311">
        <v>58</v>
      </c>
      <c r="BY73" s="1311"/>
      <c r="BZ73" s="1311"/>
      <c r="CA73" s="1311"/>
      <c r="CB73" s="1311"/>
      <c r="CC73" s="1311"/>
      <c r="CD73" s="1311"/>
      <c r="CE73" s="1311"/>
      <c r="CF73" s="1311">
        <v>56.5</v>
      </c>
      <c r="CG73" s="1311"/>
      <c r="CH73" s="1311"/>
      <c r="CI73" s="1311"/>
      <c r="CJ73" s="1311"/>
      <c r="CK73" s="1311"/>
      <c r="CL73" s="1311"/>
      <c r="CM73" s="1311"/>
      <c r="CN73" s="1311">
        <v>49.2</v>
      </c>
      <c r="CO73" s="1311"/>
      <c r="CP73" s="1311"/>
      <c r="CQ73" s="1311"/>
      <c r="CR73" s="1311"/>
      <c r="CS73" s="1311"/>
      <c r="CT73" s="1311"/>
      <c r="CU73" s="1311"/>
      <c r="CV73" s="1311">
        <v>45.7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12.6</v>
      </c>
      <c r="BQ75" s="1311"/>
      <c r="BR75" s="1311"/>
      <c r="BS75" s="1311"/>
      <c r="BT75" s="1311"/>
      <c r="BU75" s="1311"/>
      <c r="BV75" s="1311"/>
      <c r="BW75" s="1311"/>
      <c r="BX75" s="1311">
        <v>11.9</v>
      </c>
      <c r="BY75" s="1311"/>
      <c r="BZ75" s="1311"/>
      <c r="CA75" s="1311"/>
      <c r="CB75" s="1311"/>
      <c r="CC75" s="1311"/>
      <c r="CD75" s="1311"/>
      <c r="CE75" s="1311"/>
      <c r="CF75" s="1311">
        <v>11.2</v>
      </c>
      <c r="CG75" s="1311"/>
      <c r="CH75" s="1311"/>
      <c r="CI75" s="1311"/>
      <c r="CJ75" s="1311"/>
      <c r="CK75" s="1311"/>
      <c r="CL75" s="1311"/>
      <c r="CM75" s="1311"/>
      <c r="CN75" s="1311">
        <v>11.2</v>
      </c>
      <c r="CO75" s="1311"/>
      <c r="CP75" s="1311"/>
      <c r="CQ75" s="1311"/>
      <c r="CR75" s="1311"/>
      <c r="CS75" s="1311"/>
      <c r="CT75" s="1311"/>
      <c r="CU75" s="1311"/>
      <c r="CV75" s="1311">
        <v>11.6</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612</v>
      </c>
      <c r="AO77" s="1315"/>
      <c r="AP77" s="1315"/>
      <c r="AQ77" s="1315"/>
      <c r="AR77" s="1315"/>
      <c r="AS77" s="1315"/>
      <c r="AT77" s="1315"/>
      <c r="AU77" s="1315"/>
      <c r="AV77" s="1315"/>
      <c r="AW77" s="1315"/>
      <c r="AX77" s="1315"/>
      <c r="AY77" s="1315"/>
      <c r="AZ77" s="1315"/>
      <c r="BA77" s="1315"/>
      <c r="BB77" s="1314" t="s">
        <v>610</v>
      </c>
      <c r="BC77" s="1314"/>
      <c r="BD77" s="1314"/>
      <c r="BE77" s="1314"/>
      <c r="BF77" s="1314"/>
      <c r="BG77" s="1314"/>
      <c r="BH77" s="1314"/>
      <c r="BI77" s="1314"/>
      <c r="BJ77" s="1314"/>
      <c r="BK77" s="1314"/>
      <c r="BL77" s="1314"/>
      <c r="BM77" s="1314"/>
      <c r="BN77" s="1314"/>
      <c r="BO77" s="1314"/>
      <c r="BP77" s="1311">
        <v>41.5</v>
      </c>
      <c r="BQ77" s="1311"/>
      <c r="BR77" s="1311"/>
      <c r="BS77" s="1311"/>
      <c r="BT77" s="1311"/>
      <c r="BU77" s="1311"/>
      <c r="BV77" s="1311"/>
      <c r="BW77" s="1311"/>
      <c r="BX77" s="1311">
        <v>36.6</v>
      </c>
      <c r="BY77" s="1311"/>
      <c r="BZ77" s="1311"/>
      <c r="CA77" s="1311"/>
      <c r="CB77" s="1311"/>
      <c r="CC77" s="1311"/>
      <c r="CD77" s="1311"/>
      <c r="CE77" s="1311"/>
      <c r="CF77" s="1311">
        <v>37.700000000000003</v>
      </c>
      <c r="CG77" s="1311"/>
      <c r="CH77" s="1311"/>
      <c r="CI77" s="1311"/>
      <c r="CJ77" s="1311"/>
      <c r="CK77" s="1311"/>
      <c r="CL77" s="1311"/>
      <c r="CM77" s="1311"/>
      <c r="CN77" s="1311">
        <v>37.9</v>
      </c>
      <c r="CO77" s="1311"/>
      <c r="CP77" s="1311"/>
      <c r="CQ77" s="1311"/>
      <c r="CR77" s="1311"/>
      <c r="CS77" s="1311"/>
      <c r="CT77" s="1311"/>
      <c r="CU77" s="1311"/>
      <c r="CV77" s="1311">
        <v>38.700000000000003</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614</v>
      </c>
      <c r="BC79" s="1314"/>
      <c r="BD79" s="1314"/>
      <c r="BE79" s="1314"/>
      <c r="BF79" s="1314"/>
      <c r="BG79" s="1314"/>
      <c r="BH79" s="1314"/>
      <c r="BI79" s="1314"/>
      <c r="BJ79" s="1314"/>
      <c r="BK79" s="1314"/>
      <c r="BL79" s="1314"/>
      <c r="BM79" s="1314"/>
      <c r="BN79" s="1314"/>
      <c r="BO79" s="1314"/>
      <c r="BP79" s="1311">
        <v>9.6</v>
      </c>
      <c r="BQ79" s="1311"/>
      <c r="BR79" s="1311"/>
      <c r="BS79" s="1311"/>
      <c r="BT79" s="1311"/>
      <c r="BU79" s="1311"/>
      <c r="BV79" s="1311"/>
      <c r="BW79" s="1311"/>
      <c r="BX79" s="1311">
        <v>9.1999999999999993</v>
      </c>
      <c r="BY79" s="1311"/>
      <c r="BZ79" s="1311"/>
      <c r="CA79" s="1311"/>
      <c r="CB79" s="1311"/>
      <c r="CC79" s="1311"/>
      <c r="CD79" s="1311"/>
      <c r="CE79" s="1311"/>
      <c r="CF79" s="1311">
        <v>8.9</v>
      </c>
      <c r="CG79" s="1311"/>
      <c r="CH79" s="1311"/>
      <c r="CI79" s="1311"/>
      <c r="CJ79" s="1311"/>
      <c r="CK79" s="1311"/>
      <c r="CL79" s="1311"/>
      <c r="CM79" s="1311"/>
      <c r="CN79" s="1311">
        <v>8.6999999999999993</v>
      </c>
      <c r="CO79" s="1311"/>
      <c r="CP79" s="1311"/>
      <c r="CQ79" s="1311"/>
      <c r="CR79" s="1311"/>
      <c r="CS79" s="1311"/>
      <c r="CT79" s="1311"/>
      <c r="CU79" s="1311"/>
      <c r="CV79" s="1311">
        <v>8.8000000000000007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bYI6y0kbQEllXc1KZwrHKvRo2fpfJlV7amWOAyLoK+zYuI5m7siOk2AkZ8KwTkQjS1AGGn5XDWUhNa76Euajw==" saltValue="JJz1+RqfI0o44crSBMKZi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1" zoomScale="80" zoomScaleNormal="80" zoomScaleSheetLayoutView="70" workbookViewId="0">
      <selection activeCell="CD17" sqref="CD17:CE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eooWYAxQ0Qe/y1xIxcne/HNRHTIdpyHdBxSjL3LhxwWtf860NGddwY6JTTM6zudQHSAEq8gd7FLq4+mI6IVZkg==" saltValue="N+RD8v0tnK0PI12LDKxw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GZoVi8nZdT2jtDHBw+m0xt5wjbgLJXbpxpGRektysbKdt3W1WEdVVfkEh2zpJhspY60mdLFt3IVuLP3nTiZwgg==" saltValue="mjIp5g5dg+M+P+4E9hab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62179</v>
      </c>
      <c r="E3" s="162"/>
      <c r="F3" s="163">
        <v>63727</v>
      </c>
      <c r="G3" s="164"/>
      <c r="H3" s="165"/>
    </row>
    <row r="4" spans="1:8" x14ac:dyDescent="0.15">
      <c r="A4" s="166"/>
      <c r="B4" s="167"/>
      <c r="C4" s="168"/>
      <c r="D4" s="169">
        <v>48268</v>
      </c>
      <c r="E4" s="170"/>
      <c r="F4" s="171">
        <v>34577</v>
      </c>
      <c r="G4" s="172"/>
      <c r="H4" s="173"/>
    </row>
    <row r="5" spans="1:8" x14ac:dyDescent="0.15">
      <c r="A5" s="154" t="s">
        <v>547</v>
      </c>
      <c r="B5" s="159"/>
      <c r="C5" s="160"/>
      <c r="D5" s="161">
        <v>49790</v>
      </c>
      <c r="E5" s="162"/>
      <c r="F5" s="163">
        <v>66954</v>
      </c>
      <c r="G5" s="164"/>
      <c r="H5" s="165"/>
    </row>
    <row r="6" spans="1:8" x14ac:dyDescent="0.15">
      <c r="A6" s="166"/>
      <c r="B6" s="167"/>
      <c r="C6" s="168"/>
      <c r="D6" s="169">
        <v>38873</v>
      </c>
      <c r="E6" s="170"/>
      <c r="F6" s="171">
        <v>37305</v>
      </c>
      <c r="G6" s="172"/>
      <c r="H6" s="173"/>
    </row>
    <row r="7" spans="1:8" x14ac:dyDescent="0.15">
      <c r="A7" s="154" t="s">
        <v>548</v>
      </c>
      <c r="B7" s="159"/>
      <c r="C7" s="160"/>
      <c r="D7" s="161">
        <v>42396</v>
      </c>
      <c r="E7" s="162"/>
      <c r="F7" s="163">
        <v>72656</v>
      </c>
      <c r="G7" s="164"/>
      <c r="H7" s="165"/>
    </row>
    <row r="8" spans="1:8" x14ac:dyDescent="0.15">
      <c r="A8" s="166"/>
      <c r="B8" s="167"/>
      <c r="C8" s="168"/>
      <c r="D8" s="169">
        <v>33226</v>
      </c>
      <c r="E8" s="170"/>
      <c r="F8" s="171">
        <v>36448</v>
      </c>
      <c r="G8" s="172"/>
      <c r="H8" s="173"/>
    </row>
    <row r="9" spans="1:8" x14ac:dyDescent="0.15">
      <c r="A9" s="154" t="s">
        <v>549</v>
      </c>
      <c r="B9" s="159"/>
      <c r="C9" s="160"/>
      <c r="D9" s="161">
        <v>36473</v>
      </c>
      <c r="E9" s="162"/>
      <c r="F9" s="163">
        <v>65080</v>
      </c>
      <c r="G9" s="164"/>
      <c r="H9" s="165"/>
    </row>
    <row r="10" spans="1:8" x14ac:dyDescent="0.15">
      <c r="A10" s="166"/>
      <c r="B10" s="167"/>
      <c r="C10" s="168"/>
      <c r="D10" s="169">
        <v>21107</v>
      </c>
      <c r="E10" s="170"/>
      <c r="F10" s="171">
        <v>38201</v>
      </c>
      <c r="G10" s="172"/>
      <c r="H10" s="173"/>
    </row>
    <row r="11" spans="1:8" x14ac:dyDescent="0.15">
      <c r="A11" s="154" t="s">
        <v>550</v>
      </c>
      <c r="B11" s="159"/>
      <c r="C11" s="160"/>
      <c r="D11" s="161">
        <v>52140</v>
      </c>
      <c r="E11" s="162"/>
      <c r="F11" s="163">
        <v>79288</v>
      </c>
      <c r="G11" s="164"/>
      <c r="H11" s="165"/>
    </row>
    <row r="12" spans="1:8" x14ac:dyDescent="0.15">
      <c r="A12" s="166"/>
      <c r="B12" s="167"/>
      <c r="C12" s="174"/>
      <c r="D12" s="169">
        <v>38760</v>
      </c>
      <c r="E12" s="170"/>
      <c r="F12" s="171">
        <v>41870</v>
      </c>
      <c r="G12" s="172"/>
      <c r="H12" s="173"/>
    </row>
    <row r="13" spans="1:8" x14ac:dyDescent="0.15">
      <c r="A13" s="154"/>
      <c r="B13" s="159"/>
      <c r="C13" s="175"/>
      <c r="D13" s="176">
        <v>48596</v>
      </c>
      <c r="E13" s="177"/>
      <c r="F13" s="178">
        <v>69541</v>
      </c>
      <c r="G13" s="179"/>
      <c r="H13" s="165"/>
    </row>
    <row r="14" spans="1:8" x14ac:dyDescent="0.15">
      <c r="A14" s="166"/>
      <c r="B14" s="167"/>
      <c r="C14" s="168"/>
      <c r="D14" s="169">
        <v>36047</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4.2</v>
      </c>
      <c r="C19" s="180">
        <f>ROUND(VALUE(SUBSTITUTE(実質収支比率等に係る経年分析!G$48,"▲","-")),2)</f>
        <v>4.55</v>
      </c>
      <c r="D19" s="180">
        <f>ROUND(VALUE(SUBSTITUTE(実質収支比率等に係る経年分析!H$48,"▲","-")),2)</f>
        <v>3.99</v>
      </c>
      <c r="E19" s="180">
        <f>ROUND(VALUE(SUBSTITUTE(実質収支比率等に係る経年分析!I$48,"▲","-")),2)</f>
        <v>3.74</v>
      </c>
      <c r="F19" s="180">
        <f>ROUND(VALUE(SUBSTITUTE(実質収支比率等に係る経年分析!J$48,"▲","-")),2)</f>
        <v>3.25</v>
      </c>
    </row>
    <row r="20" spans="1:11" x14ac:dyDescent="0.15">
      <c r="A20" s="180" t="s">
        <v>54</v>
      </c>
      <c r="B20" s="180">
        <f>ROUND(VALUE(SUBSTITUTE(実質収支比率等に係る経年分析!F$47,"▲","-")),2)</f>
        <v>22.5</v>
      </c>
      <c r="C20" s="180">
        <f>ROUND(VALUE(SUBSTITUTE(実質収支比率等に係る経年分析!G$47,"▲","-")),2)</f>
        <v>21.89</v>
      </c>
      <c r="D20" s="180">
        <f>ROUND(VALUE(SUBSTITUTE(実質収支比率等に係る経年分析!H$47,"▲","-")),2)</f>
        <v>19.55</v>
      </c>
      <c r="E20" s="180">
        <f>ROUND(VALUE(SUBSTITUTE(実質収支比率等に係る経年分析!I$47,"▲","-")),2)</f>
        <v>12.44</v>
      </c>
      <c r="F20" s="180">
        <f>ROUND(VALUE(SUBSTITUTE(実質収支比率等に係る経年分析!J$47,"▲","-")),2)</f>
        <v>15</v>
      </c>
    </row>
    <row r="21" spans="1:11" x14ac:dyDescent="0.15">
      <c r="A21" s="180" t="s">
        <v>55</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-0.59</v>
      </c>
      <c r="D21" s="180">
        <f>IF(ISNUMBER(VALUE(SUBSTITUTE(実質収支比率等に係る経年分析!H$49,"▲","-"))),ROUND(VALUE(SUBSTITUTE(実質収支比率等に係る経年分析!H$49,"▲","-")),2),NA())</f>
        <v>-3.03</v>
      </c>
      <c r="E21" s="180">
        <f>IF(ISNUMBER(VALUE(SUBSTITUTE(実質収支比率等に係る経年分析!I$49,"▲","-"))),ROUND(VALUE(SUBSTITUTE(実質収支比率等に係る経年分析!I$49,"▲","-")),2),NA())</f>
        <v>-7.4</v>
      </c>
      <c r="F21" s="180">
        <f>IF(ISNUMBER(VALUE(SUBSTITUTE(実質収支比率等に係る経年分析!J$49,"▲","-"))),ROUND(VALUE(SUBSTITUTE(実質収支比率等に係る経年分析!J$49,"▲","-")),2),NA())</f>
        <v>2.31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11.79</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0.72</v>
      </c>
      <c r="H36" s="181">
        <f>IF(ROUND(VALUE(SUBSTITUTE(連結実質赤字比率に係る赤字・黒字の構成分析!I$34,"▲", "-")), 2) &lt; 0, ABS(ROUND(VALUE(SUBSTITUTE(連結実質赤字比率に係る赤字・黒字の構成分析!I$34,"▲", "-")), 2)), NA())</f>
        <v>2.15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0.87</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825</v>
      </c>
      <c r="E42" s="182"/>
      <c r="F42" s="182"/>
      <c r="G42" s="182">
        <f>'実質公債費比率（分子）の構造'!L$52</f>
        <v>831</v>
      </c>
      <c r="H42" s="182"/>
      <c r="I42" s="182"/>
      <c r="J42" s="182">
        <f>'実質公債費比率（分子）の構造'!M$52</f>
        <v>844</v>
      </c>
      <c r="K42" s="182"/>
      <c r="L42" s="182"/>
      <c r="M42" s="182">
        <f>'実質公債費比率（分子）の構造'!N$52</f>
        <v>833</v>
      </c>
      <c r="N42" s="182"/>
      <c r="O42" s="182"/>
      <c r="P42" s="182">
        <f>'実質公債費比率（分子）の構造'!O$52</f>
        <v>894</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25</v>
      </c>
      <c r="C44" s="182"/>
      <c r="D44" s="182"/>
      <c r="E44" s="182">
        <f>'実質公債費比率（分子）の構造'!L$50</f>
        <v>18</v>
      </c>
      <c r="F44" s="182"/>
      <c r="G44" s="182"/>
      <c r="H44" s="182">
        <f>'実質公債費比率（分子）の構造'!M$50</f>
        <v>14</v>
      </c>
      <c r="I44" s="182"/>
      <c r="J44" s="182"/>
      <c r="K44" s="182">
        <f>'実質公債費比率（分子）の構造'!N$50</f>
        <v>14</v>
      </c>
      <c r="L44" s="182"/>
      <c r="M44" s="182"/>
      <c r="N44" s="182">
        <f>'実質公債費比率（分子）の構造'!O$50</f>
        <v>5</v>
      </c>
      <c r="O44" s="182"/>
      <c r="P44" s="182"/>
    </row>
    <row r="45" spans="1:16" x14ac:dyDescent="0.15">
      <c r="A45" s="182" t="s">
        <v>65</v>
      </c>
      <c r="B45" s="182">
        <f>'実質公債費比率（分子）の構造'!K$49</f>
        <v>5</v>
      </c>
      <c r="C45" s="182"/>
      <c r="D45" s="182"/>
      <c r="E45" s="182">
        <f>'実質公債費比率（分子）の構造'!L$49</f>
        <v>8</v>
      </c>
      <c r="F45" s="182"/>
      <c r="G45" s="182"/>
      <c r="H45" s="182">
        <f>'実質公債費比率（分子）の構造'!M$49</f>
        <v>8</v>
      </c>
      <c r="I45" s="182"/>
      <c r="J45" s="182"/>
      <c r="K45" s="182">
        <f>'実質公債費比率（分子）の構造'!N$49</f>
        <v>8</v>
      </c>
      <c r="L45" s="182"/>
      <c r="M45" s="182"/>
      <c r="N45" s="182">
        <f>'実質公債費比率（分子）の構造'!O$49</f>
        <v>8</v>
      </c>
      <c r="O45" s="182"/>
      <c r="P45" s="182"/>
    </row>
    <row r="46" spans="1:16" x14ac:dyDescent="0.15">
      <c r="A46" s="182" t="s">
        <v>66</v>
      </c>
      <c r="B46" s="182">
        <f>'実質公債費比率（分子）の構造'!K$48</f>
        <v>284</v>
      </c>
      <c r="C46" s="182"/>
      <c r="D46" s="182"/>
      <c r="E46" s="182">
        <f>'実質公債費比率（分子）の構造'!L$48</f>
        <v>293</v>
      </c>
      <c r="F46" s="182"/>
      <c r="G46" s="182"/>
      <c r="H46" s="182">
        <f>'実質公債費比率（分子）の構造'!M$48</f>
        <v>266</v>
      </c>
      <c r="I46" s="182"/>
      <c r="J46" s="182"/>
      <c r="K46" s="182">
        <f>'実質公債費比率（分子）の構造'!N$48</f>
        <v>244</v>
      </c>
      <c r="L46" s="182"/>
      <c r="M46" s="182"/>
      <c r="N46" s="182">
        <f>'実質公債費比率（分子）の構造'!O$48</f>
        <v>249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1110</v>
      </c>
      <c r="C49" s="182"/>
      <c r="D49" s="182"/>
      <c r="E49" s="182">
        <f>'実質公債費比率（分子）の構造'!L$45</f>
        <v>1078</v>
      </c>
      <c r="F49" s="182"/>
      <c r="G49" s="182"/>
      <c r="H49" s="182">
        <f>'実質公債費比率（分子）の構造'!M$45</f>
        <v>1120</v>
      </c>
      <c r="I49" s="182"/>
      <c r="J49" s="182"/>
      <c r="K49" s="182">
        <f>'実質公債費比率（分子）の構造'!N$45</f>
        <v>1148</v>
      </c>
      <c r="L49" s="182"/>
      <c r="M49" s="182"/>
      <c r="N49" s="182">
        <f>'実質公債費比率（分子）の構造'!O$45</f>
        <v>1247</v>
      </c>
      <c r="O49" s="182"/>
      <c r="P49" s="182"/>
    </row>
    <row r="50" spans="1:16" x14ac:dyDescent="0.15">
      <c r="A50" s="182" t="s">
        <v>70</v>
      </c>
      <c r="B50" s="182" t="e">
        <f>NA()</f>
        <v>#N/A</v>
      </c>
      <c r="C50" s="182">
        <f>IF(ISNUMBER('実質公債費比率（分子）の構造'!K$53),'実質公債費比率（分子）の構造'!K$53,NA())</f>
        <v>599</v>
      </c>
      <c r="D50" s="182" t="e">
        <f>NA()</f>
        <v>#N/A</v>
      </c>
      <c r="E50" s="182" t="e">
        <f>NA()</f>
        <v>#N/A</v>
      </c>
      <c r="F50" s="182">
        <f>IF(ISNUMBER('実質公債費比率（分子）の構造'!L$53),'実質公債費比率（分子）の構造'!L$53,NA())</f>
        <v>566</v>
      </c>
      <c r="G50" s="182" t="e">
        <f>NA()</f>
        <v>#N/A</v>
      </c>
      <c r="H50" s="182" t="e">
        <f>NA()</f>
        <v>#N/A</v>
      </c>
      <c r="I50" s="182">
        <f>IF(ISNUMBER('実質公債費比率（分子）の構造'!M$53),'実質公債費比率（分子）の構造'!M$53,NA())</f>
        <v>564</v>
      </c>
      <c r="J50" s="182" t="e">
        <f>NA()</f>
        <v>#N/A</v>
      </c>
      <c r="K50" s="182" t="e">
        <f>NA()</f>
        <v>#N/A</v>
      </c>
      <c r="L50" s="182">
        <f>IF(ISNUMBER('実質公債費比率（分子）の構造'!N$53),'実質公債費比率（分子）の構造'!N$53,NA())</f>
        <v>581</v>
      </c>
      <c r="M50" s="182" t="e">
        <f>NA()</f>
        <v>#N/A</v>
      </c>
      <c r="N50" s="182" t="e">
        <f>NA()</f>
        <v>#N/A</v>
      </c>
      <c r="O50" s="182">
        <f>IF(ISNUMBER('実質公債費比率（分子）の構造'!O$53),'実質公債費比率（分子）の構造'!O$53,NA())</f>
        <v>615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8555</v>
      </c>
      <c r="E56" s="181"/>
      <c r="F56" s="181"/>
      <c r="G56" s="181">
        <f>'将来負担比率（分子）の構造'!J$52</f>
        <v>8618</v>
      </c>
      <c r="H56" s="181"/>
      <c r="I56" s="181"/>
      <c r="J56" s="181">
        <f>'将来負担比率（分子）の構造'!K$52</f>
        <v>8582</v>
      </c>
      <c r="K56" s="181"/>
      <c r="L56" s="181"/>
      <c r="M56" s="181">
        <f>'将来負担比率（分子）の構造'!L$52</f>
        <v>8431</v>
      </c>
      <c r="N56" s="181"/>
      <c r="O56" s="181"/>
      <c r="P56" s="181">
        <f>'将来負担比率（分子）の構造'!M$52</f>
        <v>8308</v>
      </c>
    </row>
    <row r="57" spans="1:16" x14ac:dyDescent="0.15">
      <c r="A57" s="181" t="s">
        <v>41</v>
      </c>
      <c r="B57" s="181"/>
      <c r="C57" s="181"/>
      <c r="D57" s="181">
        <f>'将来負担比率（分子）の構造'!I$51</f>
        <v>168</v>
      </c>
      <c r="E57" s="181"/>
      <c r="F57" s="181"/>
      <c r="G57" s="181">
        <f>'将来負担比率（分子）の構造'!J$51</f>
        <v>142</v>
      </c>
      <c r="H57" s="181"/>
      <c r="I57" s="181"/>
      <c r="J57" s="181">
        <f>'将来負担比率（分子）の構造'!K$51</f>
        <v>154</v>
      </c>
      <c r="K57" s="181"/>
      <c r="L57" s="181"/>
      <c r="M57" s="181">
        <f>'将来負担比率（分子）の構造'!L$51</f>
        <v>153</v>
      </c>
      <c r="N57" s="181"/>
      <c r="O57" s="181"/>
      <c r="P57" s="181">
        <f>'将来負担比率（分子）の構造'!M$51</f>
        <v>151</v>
      </c>
    </row>
    <row r="58" spans="1:16" x14ac:dyDescent="0.15">
      <c r="A58" s="181" t="s">
        <v>40</v>
      </c>
      <c r="B58" s="181"/>
      <c r="C58" s="181"/>
      <c r="D58" s="181">
        <f>'将来負担比率（分子）の構造'!I$50</f>
        <v>2505</v>
      </c>
      <c r="E58" s="181"/>
      <c r="F58" s="181"/>
      <c r="G58" s="181">
        <f>'将来負担比率（分子）の構造'!J$50</f>
        <v>2430</v>
      </c>
      <c r="H58" s="181"/>
      <c r="I58" s="181"/>
      <c r="J58" s="181">
        <f>'将来負担比率（分子）の構造'!K$50</f>
        <v>2250</v>
      </c>
      <c r="K58" s="181"/>
      <c r="L58" s="181"/>
      <c r="M58" s="181">
        <f>'将来負担比率（分子）の構造'!L$50</f>
        <v>2160</v>
      </c>
      <c r="N58" s="181"/>
      <c r="O58" s="181"/>
      <c r="P58" s="181">
        <f>'将来負担比率（分子）の構造'!M$50</f>
        <v>2084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1283</v>
      </c>
      <c r="C62" s="181"/>
      <c r="D62" s="181"/>
      <c r="E62" s="181">
        <f>'将来負担比率（分子）の構造'!J$45</f>
        <v>1246</v>
      </c>
      <c r="F62" s="181"/>
      <c r="G62" s="181"/>
      <c r="H62" s="181">
        <f>'将来負担比率（分子）の構造'!K$45</f>
        <v>1302</v>
      </c>
      <c r="I62" s="181"/>
      <c r="J62" s="181"/>
      <c r="K62" s="181">
        <f>'将来負担比率（分子）の構造'!L$45</f>
        <v>1306</v>
      </c>
      <c r="L62" s="181"/>
      <c r="M62" s="181"/>
      <c r="N62" s="181">
        <f>'将来負担比率（分子）の構造'!M$45</f>
        <v>1329</v>
      </c>
      <c r="O62" s="181"/>
      <c r="P62" s="181"/>
    </row>
    <row r="63" spans="1:16" x14ac:dyDescent="0.15">
      <c r="A63" s="181" t="s">
        <v>33</v>
      </c>
      <c r="B63" s="181">
        <f>'将来負担比率（分子）の構造'!I$44</f>
        <v>76</v>
      </c>
      <c r="C63" s="181"/>
      <c r="D63" s="181"/>
      <c r="E63" s="181">
        <f>'将来負担比率（分子）の構造'!J$44</f>
        <v>67</v>
      </c>
      <c r="F63" s="181"/>
      <c r="G63" s="181"/>
      <c r="H63" s="181">
        <f>'将来負担比率（分子）の構造'!K$44</f>
        <v>57</v>
      </c>
      <c r="I63" s="181"/>
      <c r="J63" s="181"/>
      <c r="K63" s="181">
        <f>'将来負担比率（分子）の構造'!L$44</f>
        <v>48</v>
      </c>
      <c r="L63" s="181"/>
      <c r="M63" s="181"/>
      <c r="N63" s="181">
        <f>'将来負担比率（分子）の構造'!M$44</f>
        <v>38</v>
      </c>
      <c r="O63" s="181"/>
      <c r="P63" s="181"/>
    </row>
    <row r="64" spans="1:16" x14ac:dyDescent="0.15">
      <c r="A64" s="181" t="s">
        <v>32</v>
      </c>
      <c r="B64" s="181">
        <f>'将来負担比率（分子）の構造'!I$43</f>
        <v>2101</v>
      </c>
      <c r="C64" s="181"/>
      <c r="D64" s="181"/>
      <c r="E64" s="181">
        <f>'将来負担比率（分子）の構造'!J$43</f>
        <v>1812</v>
      </c>
      <c r="F64" s="181"/>
      <c r="G64" s="181"/>
      <c r="H64" s="181">
        <f>'将来負担比率（分子）の構造'!K$43</f>
        <v>1733</v>
      </c>
      <c r="I64" s="181"/>
      <c r="J64" s="181"/>
      <c r="K64" s="181">
        <f>'将来負担比率（分子）の構造'!L$43</f>
        <v>1607</v>
      </c>
      <c r="L64" s="181"/>
      <c r="M64" s="181"/>
      <c r="N64" s="181">
        <f>'将来負担比率（分子）の構造'!M$43</f>
        <v>1502</v>
      </c>
      <c r="O64" s="181"/>
      <c r="P64" s="181"/>
    </row>
    <row r="65" spans="1:16" x14ac:dyDescent="0.15">
      <c r="A65" s="181" t="s">
        <v>31</v>
      </c>
      <c r="B65" s="181">
        <f>'将来負担比率（分子）の構造'!I$42</f>
        <v>64</v>
      </c>
      <c r="C65" s="181"/>
      <c r="D65" s="181"/>
      <c r="E65" s="181">
        <f>'将来負担比率（分子）の構造'!J$42</f>
        <v>45</v>
      </c>
      <c r="F65" s="181"/>
      <c r="G65" s="181"/>
      <c r="H65" s="181">
        <f>'将来負担比率（分子）の構造'!K$42</f>
        <v>30</v>
      </c>
      <c r="I65" s="181"/>
      <c r="J65" s="181"/>
      <c r="K65" s="181">
        <f>'将来負担比率（分子）の構造'!L$42</f>
        <v>20</v>
      </c>
      <c r="L65" s="181"/>
      <c r="M65" s="181"/>
      <c r="N65" s="181">
        <f>'将来負担比率（分子）の構造'!M$42</f>
        <v>15</v>
      </c>
      <c r="O65" s="181"/>
      <c r="P65" s="181"/>
    </row>
    <row r="66" spans="1:16" x14ac:dyDescent="0.15">
      <c r="A66" s="181" t="s">
        <v>30</v>
      </c>
      <c r="B66" s="181">
        <f>'将来負担比率（分子）の構造'!I$41</f>
        <v>11072</v>
      </c>
      <c r="C66" s="181"/>
      <c r="D66" s="181"/>
      <c r="E66" s="181">
        <f>'将来負担比率（分子）の構造'!J$41</f>
        <v>10974</v>
      </c>
      <c r="F66" s="181"/>
      <c r="G66" s="181"/>
      <c r="H66" s="181">
        <f>'将来負担比率（分子）の構造'!K$41</f>
        <v>10708</v>
      </c>
      <c r="I66" s="181"/>
      <c r="J66" s="181"/>
      <c r="K66" s="181">
        <f>'将来負担比率（分子）の構造'!L$41</f>
        <v>10240</v>
      </c>
      <c r="L66" s="181"/>
      <c r="M66" s="181"/>
      <c r="N66" s="181">
        <f>'将来負担比率（分子）の構造'!M$41</f>
        <v>9964</v>
      </c>
      <c r="O66" s="181"/>
      <c r="P66" s="181"/>
    </row>
    <row r="67" spans="1:16" x14ac:dyDescent="0.15">
      <c r="A67" s="181" t="s">
        <v>74</v>
      </c>
      <c r="B67" s="181" t="e">
        <f>NA()</f>
        <v>#N/A</v>
      </c>
      <c r="C67" s="181">
        <f>IF(ISNUMBER('将来負担比率（分子）の構造'!I$53), IF('将来負担比率（分子）の構造'!I$53 &lt; 0, 0, '将来負担比率（分子）の構造'!I$53), NA())</f>
        <v>3367</v>
      </c>
      <c r="D67" s="181" t="e">
        <f>NA()</f>
        <v>#N/A</v>
      </c>
      <c r="E67" s="181" t="e">
        <f>NA()</f>
        <v>#N/A</v>
      </c>
      <c r="F67" s="181">
        <f>IF(ISNUMBER('将来負担比率（分子）の構造'!J$53), IF('将来負担比率（分子）の構造'!J$53 &lt; 0, 0, '将来負担比率（分子）の構造'!J$53), NA())</f>
        <v>2954</v>
      </c>
      <c r="G67" s="181" t="e">
        <f>NA()</f>
        <v>#N/A</v>
      </c>
      <c r="H67" s="181" t="e">
        <f>NA()</f>
        <v>#N/A</v>
      </c>
      <c r="I67" s="181">
        <f>IF(ISNUMBER('将来負担比率（分子）の構造'!K$53), IF('将来負担比率（分子）の構造'!K$53 &lt; 0, 0, '将来負担比率（分子）の構造'!K$53), NA())</f>
        <v>2845</v>
      </c>
      <c r="J67" s="181" t="e">
        <f>NA()</f>
        <v>#N/A</v>
      </c>
      <c r="K67" s="181" t="e">
        <f>NA()</f>
        <v>#N/A</v>
      </c>
      <c r="L67" s="181">
        <f>IF(ISNUMBER('将来負担比率（分子）の構造'!L$53), IF('将来負担比率（分子）の構造'!L$53 &lt; 0, 0, '将来負担比率（分子）の構造'!L$53), NA())</f>
        <v>2477</v>
      </c>
      <c r="M67" s="181" t="e">
        <f>NA()</f>
        <v>#N/A</v>
      </c>
      <c r="N67" s="181" t="e">
        <f>NA()</f>
        <v>#N/A</v>
      </c>
      <c r="O67" s="181">
        <f>IF(ISNUMBER('将来負担比率（分子）の構造'!M$53), IF('将来負担比率（分子）の構造'!M$53 &lt; 0, 0, '将来負担比率（分子）の構造'!M$53), NA())</f>
        <v>2305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1143</v>
      </c>
      <c r="C72" s="185">
        <f>基金残高に係る経年分析!G55</f>
        <v>726</v>
      </c>
      <c r="D72" s="185">
        <f>基金残高に係る経年分析!H55</f>
        <v>889</v>
      </c>
    </row>
    <row r="73" spans="1:16" x14ac:dyDescent="0.15">
      <c r="A73" s="184" t="s">
        <v>77</v>
      </c>
      <c r="B73" s="185">
        <f>基金残高に係る経年分析!F56</f>
        <v>481</v>
      </c>
      <c r="C73" s="185">
        <f>基金残高に係る経年分析!G56</f>
        <v>421</v>
      </c>
      <c r="D73" s="185">
        <f>基金残高に係る経年分析!H56</f>
        <v>286</v>
      </c>
    </row>
    <row r="74" spans="1:16" x14ac:dyDescent="0.15">
      <c r="A74" s="184" t="s">
        <v>78</v>
      </c>
      <c r="B74" s="185">
        <f>基金残高に係る経年分析!F57</f>
        <v>571</v>
      </c>
      <c r="C74" s="185">
        <f>基金残高に係る経年分析!G57</f>
        <v>879</v>
      </c>
      <c r="D74" s="185">
        <f>基金残高に係る経年分析!H57</f>
        <v>812</v>
      </c>
    </row>
  </sheetData>
  <sheetProtection algorithmName="SHA-512" hashValue="mLQd1CQscnFRauXGQXBZCRje2gGaFbWclPVcXdHTDRqixZEqDzZwAShTXpA7hoFGiuJ85xtFC7rL9JBpAmw8ew==" saltValue="99IHnwu/thIwRmSYZyMp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2020298</v>
      </c>
      <c r="S5" s="673"/>
      <c r="T5" s="673"/>
      <c r="U5" s="673"/>
      <c r="V5" s="673"/>
      <c r="W5" s="673"/>
      <c r="X5" s="673"/>
      <c r="Y5" s="674"/>
      <c r="Z5" s="675">
        <v>19.399999999999999</v>
      </c>
      <c r="AA5" s="675"/>
      <c r="AB5" s="675"/>
      <c r="AC5" s="675"/>
      <c r="AD5" s="676">
        <v>1894497</v>
      </c>
      <c r="AE5" s="676"/>
      <c r="AF5" s="676"/>
      <c r="AG5" s="676"/>
      <c r="AH5" s="676"/>
      <c r="AI5" s="676"/>
      <c r="AJ5" s="676"/>
      <c r="AK5" s="676"/>
      <c r="AL5" s="677">
        <v>33.200000000000003</v>
      </c>
      <c r="AM5" s="678"/>
      <c r="AN5" s="678"/>
      <c r="AO5" s="679"/>
      <c r="AP5" s="669" t="s">
        <v>225</v>
      </c>
      <c r="AQ5" s="670"/>
      <c r="AR5" s="670"/>
      <c r="AS5" s="670"/>
      <c r="AT5" s="670"/>
      <c r="AU5" s="670"/>
      <c r="AV5" s="670"/>
      <c r="AW5" s="670"/>
      <c r="AX5" s="670"/>
      <c r="AY5" s="670"/>
      <c r="AZ5" s="670"/>
      <c r="BA5" s="670"/>
      <c r="BB5" s="670"/>
      <c r="BC5" s="670"/>
      <c r="BD5" s="670"/>
      <c r="BE5" s="670"/>
      <c r="BF5" s="671"/>
      <c r="BG5" s="683">
        <v>1894497</v>
      </c>
      <c r="BH5" s="684"/>
      <c r="BI5" s="684"/>
      <c r="BJ5" s="684"/>
      <c r="BK5" s="684"/>
      <c r="BL5" s="684"/>
      <c r="BM5" s="684"/>
      <c r="BN5" s="685"/>
      <c r="BO5" s="686">
        <v>93.8</v>
      </c>
      <c r="BP5" s="686"/>
      <c r="BQ5" s="686"/>
      <c r="BR5" s="686"/>
      <c r="BS5" s="687">
        <v>12991</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64178</v>
      </c>
      <c r="S6" s="684"/>
      <c r="T6" s="684"/>
      <c r="U6" s="684"/>
      <c r="V6" s="684"/>
      <c r="W6" s="684"/>
      <c r="X6" s="684"/>
      <c r="Y6" s="685"/>
      <c r="Z6" s="686">
        <v>0.6</v>
      </c>
      <c r="AA6" s="686"/>
      <c r="AB6" s="686"/>
      <c r="AC6" s="686"/>
      <c r="AD6" s="687">
        <v>64178</v>
      </c>
      <c r="AE6" s="687"/>
      <c r="AF6" s="687"/>
      <c r="AG6" s="687"/>
      <c r="AH6" s="687"/>
      <c r="AI6" s="687"/>
      <c r="AJ6" s="687"/>
      <c r="AK6" s="687"/>
      <c r="AL6" s="688">
        <v>1.1000000000000001</v>
      </c>
      <c r="AM6" s="689"/>
      <c r="AN6" s="689"/>
      <c r="AO6" s="690"/>
      <c r="AP6" s="680" t="s">
        <v>230</v>
      </c>
      <c r="AQ6" s="681"/>
      <c r="AR6" s="681"/>
      <c r="AS6" s="681"/>
      <c r="AT6" s="681"/>
      <c r="AU6" s="681"/>
      <c r="AV6" s="681"/>
      <c r="AW6" s="681"/>
      <c r="AX6" s="681"/>
      <c r="AY6" s="681"/>
      <c r="AZ6" s="681"/>
      <c r="BA6" s="681"/>
      <c r="BB6" s="681"/>
      <c r="BC6" s="681"/>
      <c r="BD6" s="681"/>
      <c r="BE6" s="681"/>
      <c r="BF6" s="682"/>
      <c r="BG6" s="683">
        <v>1894497</v>
      </c>
      <c r="BH6" s="684"/>
      <c r="BI6" s="684"/>
      <c r="BJ6" s="684"/>
      <c r="BK6" s="684"/>
      <c r="BL6" s="684"/>
      <c r="BM6" s="684"/>
      <c r="BN6" s="685"/>
      <c r="BO6" s="686">
        <v>93.8</v>
      </c>
      <c r="BP6" s="686"/>
      <c r="BQ6" s="686"/>
      <c r="BR6" s="686"/>
      <c r="BS6" s="687">
        <v>12991</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116438</v>
      </c>
      <c r="CS6" s="684"/>
      <c r="CT6" s="684"/>
      <c r="CU6" s="684"/>
      <c r="CV6" s="684"/>
      <c r="CW6" s="684"/>
      <c r="CX6" s="684"/>
      <c r="CY6" s="685"/>
      <c r="CZ6" s="677">
        <v>1.1000000000000001</v>
      </c>
      <c r="DA6" s="678"/>
      <c r="DB6" s="678"/>
      <c r="DC6" s="697"/>
      <c r="DD6" s="692" t="s">
        <v>232</v>
      </c>
      <c r="DE6" s="684"/>
      <c r="DF6" s="684"/>
      <c r="DG6" s="684"/>
      <c r="DH6" s="684"/>
      <c r="DI6" s="684"/>
      <c r="DJ6" s="684"/>
      <c r="DK6" s="684"/>
      <c r="DL6" s="684"/>
      <c r="DM6" s="684"/>
      <c r="DN6" s="684"/>
      <c r="DO6" s="684"/>
      <c r="DP6" s="685"/>
      <c r="DQ6" s="692">
        <v>116438</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2057</v>
      </c>
      <c r="S7" s="684"/>
      <c r="T7" s="684"/>
      <c r="U7" s="684"/>
      <c r="V7" s="684"/>
      <c r="W7" s="684"/>
      <c r="X7" s="684"/>
      <c r="Y7" s="685"/>
      <c r="Z7" s="686">
        <v>0</v>
      </c>
      <c r="AA7" s="686"/>
      <c r="AB7" s="686"/>
      <c r="AC7" s="686"/>
      <c r="AD7" s="687">
        <v>2057</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873447</v>
      </c>
      <c r="BH7" s="684"/>
      <c r="BI7" s="684"/>
      <c r="BJ7" s="684"/>
      <c r="BK7" s="684"/>
      <c r="BL7" s="684"/>
      <c r="BM7" s="684"/>
      <c r="BN7" s="685"/>
      <c r="BO7" s="686">
        <v>43.2</v>
      </c>
      <c r="BP7" s="686"/>
      <c r="BQ7" s="686"/>
      <c r="BR7" s="686"/>
      <c r="BS7" s="687">
        <v>12991</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2229289</v>
      </c>
      <c r="CS7" s="684"/>
      <c r="CT7" s="684"/>
      <c r="CU7" s="684"/>
      <c r="CV7" s="684"/>
      <c r="CW7" s="684"/>
      <c r="CX7" s="684"/>
      <c r="CY7" s="685"/>
      <c r="CZ7" s="686">
        <v>21.8</v>
      </c>
      <c r="DA7" s="686"/>
      <c r="DB7" s="686"/>
      <c r="DC7" s="686"/>
      <c r="DD7" s="692">
        <v>351481</v>
      </c>
      <c r="DE7" s="684"/>
      <c r="DF7" s="684"/>
      <c r="DG7" s="684"/>
      <c r="DH7" s="684"/>
      <c r="DI7" s="684"/>
      <c r="DJ7" s="684"/>
      <c r="DK7" s="684"/>
      <c r="DL7" s="684"/>
      <c r="DM7" s="684"/>
      <c r="DN7" s="684"/>
      <c r="DO7" s="684"/>
      <c r="DP7" s="685"/>
      <c r="DQ7" s="692">
        <v>1797414</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10527</v>
      </c>
      <c r="S8" s="684"/>
      <c r="T8" s="684"/>
      <c r="U8" s="684"/>
      <c r="V8" s="684"/>
      <c r="W8" s="684"/>
      <c r="X8" s="684"/>
      <c r="Y8" s="685"/>
      <c r="Z8" s="686">
        <v>0.1</v>
      </c>
      <c r="AA8" s="686"/>
      <c r="AB8" s="686"/>
      <c r="AC8" s="686"/>
      <c r="AD8" s="687">
        <v>10527</v>
      </c>
      <c r="AE8" s="687"/>
      <c r="AF8" s="687"/>
      <c r="AG8" s="687"/>
      <c r="AH8" s="687"/>
      <c r="AI8" s="687"/>
      <c r="AJ8" s="687"/>
      <c r="AK8" s="687"/>
      <c r="AL8" s="688">
        <v>0.2</v>
      </c>
      <c r="AM8" s="689"/>
      <c r="AN8" s="689"/>
      <c r="AO8" s="690"/>
      <c r="AP8" s="680" t="s">
        <v>237</v>
      </c>
      <c r="AQ8" s="681"/>
      <c r="AR8" s="681"/>
      <c r="AS8" s="681"/>
      <c r="AT8" s="681"/>
      <c r="AU8" s="681"/>
      <c r="AV8" s="681"/>
      <c r="AW8" s="681"/>
      <c r="AX8" s="681"/>
      <c r="AY8" s="681"/>
      <c r="AZ8" s="681"/>
      <c r="BA8" s="681"/>
      <c r="BB8" s="681"/>
      <c r="BC8" s="681"/>
      <c r="BD8" s="681"/>
      <c r="BE8" s="681"/>
      <c r="BF8" s="682"/>
      <c r="BG8" s="683">
        <v>28647</v>
      </c>
      <c r="BH8" s="684"/>
      <c r="BI8" s="684"/>
      <c r="BJ8" s="684"/>
      <c r="BK8" s="684"/>
      <c r="BL8" s="684"/>
      <c r="BM8" s="684"/>
      <c r="BN8" s="685"/>
      <c r="BO8" s="686">
        <v>1.4</v>
      </c>
      <c r="BP8" s="686"/>
      <c r="BQ8" s="686"/>
      <c r="BR8" s="686"/>
      <c r="BS8" s="692" t="s">
        <v>232</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3239644</v>
      </c>
      <c r="CS8" s="684"/>
      <c r="CT8" s="684"/>
      <c r="CU8" s="684"/>
      <c r="CV8" s="684"/>
      <c r="CW8" s="684"/>
      <c r="CX8" s="684"/>
      <c r="CY8" s="685"/>
      <c r="CZ8" s="686">
        <v>31.7</v>
      </c>
      <c r="DA8" s="686"/>
      <c r="DB8" s="686"/>
      <c r="DC8" s="686"/>
      <c r="DD8" s="692">
        <v>9238</v>
      </c>
      <c r="DE8" s="684"/>
      <c r="DF8" s="684"/>
      <c r="DG8" s="684"/>
      <c r="DH8" s="684"/>
      <c r="DI8" s="684"/>
      <c r="DJ8" s="684"/>
      <c r="DK8" s="684"/>
      <c r="DL8" s="684"/>
      <c r="DM8" s="684"/>
      <c r="DN8" s="684"/>
      <c r="DO8" s="684"/>
      <c r="DP8" s="685"/>
      <c r="DQ8" s="692">
        <v>1745304</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5753</v>
      </c>
      <c r="S9" s="684"/>
      <c r="T9" s="684"/>
      <c r="U9" s="684"/>
      <c r="V9" s="684"/>
      <c r="W9" s="684"/>
      <c r="X9" s="684"/>
      <c r="Y9" s="685"/>
      <c r="Z9" s="686">
        <v>0.1</v>
      </c>
      <c r="AA9" s="686"/>
      <c r="AB9" s="686"/>
      <c r="AC9" s="686"/>
      <c r="AD9" s="687">
        <v>5753</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705766</v>
      </c>
      <c r="BH9" s="684"/>
      <c r="BI9" s="684"/>
      <c r="BJ9" s="684"/>
      <c r="BK9" s="684"/>
      <c r="BL9" s="684"/>
      <c r="BM9" s="684"/>
      <c r="BN9" s="685"/>
      <c r="BO9" s="686">
        <v>34.9</v>
      </c>
      <c r="BP9" s="686"/>
      <c r="BQ9" s="686"/>
      <c r="BR9" s="686"/>
      <c r="BS9" s="692" t="s">
        <v>137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1403028</v>
      </c>
      <c r="CS9" s="684"/>
      <c r="CT9" s="684"/>
      <c r="CU9" s="684"/>
      <c r="CV9" s="684"/>
      <c r="CW9" s="684"/>
      <c r="CX9" s="684"/>
      <c r="CY9" s="685"/>
      <c r="CZ9" s="686">
        <v>13.7</v>
      </c>
      <c r="DA9" s="686"/>
      <c r="DB9" s="686"/>
      <c r="DC9" s="686"/>
      <c r="DD9" s="692">
        <v>160225</v>
      </c>
      <c r="DE9" s="684"/>
      <c r="DF9" s="684"/>
      <c r="DG9" s="684"/>
      <c r="DH9" s="684"/>
      <c r="DI9" s="684"/>
      <c r="DJ9" s="684"/>
      <c r="DK9" s="684"/>
      <c r="DL9" s="684"/>
      <c r="DM9" s="684"/>
      <c r="DN9" s="684"/>
      <c r="DO9" s="684"/>
      <c r="DP9" s="685"/>
      <c r="DQ9" s="692">
        <v>1065224</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137</v>
      </c>
      <c r="AA10" s="686"/>
      <c r="AB10" s="686"/>
      <c r="AC10" s="686"/>
      <c r="AD10" s="687" t="s">
        <v>232</v>
      </c>
      <c r="AE10" s="687"/>
      <c r="AF10" s="687"/>
      <c r="AG10" s="687"/>
      <c r="AH10" s="687"/>
      <c r="AI10" s="687"/>
      <c r="AJ10" s="687"/>
      <c r="AK10" s="687"/>
      <c r="AL10" s="688" t="s">
        <v>137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57458</v>
      </c>
      <c r="BH10" s="684"/>
      <c r="BI10" s="684"/>
      <c r="BJ10" s="684"/>
      <c r="BK10" s="684"/>
      <c r="BL10" s="684"/>
      <c r="BM10" s="684"/>
      <c r="BN10" s="685"/>
      <c r="BO10" s="686">
        <v>2.8</v>
      </c>
      <c r="BP10" s="686"/>
      <c r="BQ10" s="686"/>
      <c r="BR10" s="686"/>
      <c r="BS10" s="692" t="s">
        <v>137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137</v>
      </c>
      <c r="CS10" s="684"/>
      <c r="CT10" s="684"/>
      <c r="CU10" s="684"/>
      <c r="CV10" s="684"/>
      <c r="CW10" s="684"/>
      <c r="CX10" s="684"/>
      <c r="CY10" s="685"/>
      <c r="CZ10" s="686" t="s">
        <v>137</v>
      </c>
      <c r="DA10" s="686"/>
      <c r="DB10" s="686"/>
      <c r="DC10" s="686"/>
      <c r="DD10" s="692" t="s">
        <v>232</v>
      </c>
      <c r="DE10" s="684"/>
      <c r="DF10" s="684"/>
      <c r="DG10" s="684"/>
      <c r="DH10" s="684"/>
      <c r="DI10" s="684"/>
      <c r="DJ10" s="684"/>
      <c r="DK10" s="684"/>
      <c r="DL10" s="684"/>
      <c r="DM10" s="684"/>
      <c r="DN10" s="684"/>
      <c r="DO10" s="684"/>
      <c r="DP10" s="685"/>
      <c r="DQ10" s="692" t="s">
        <v>232</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329094</v>
      </c>
      <c r="S11" s="684"/>
      <c r="T11" s="684"/>
      <c r="U11" s="684"/>
      <c r="V11" s="684"/>
      <c r="W11" s="684"/>
      <c r="X11" s="684"/>
      <c r="Y11" s="685"/>
      <c r="Z11" s="688">
        <v>3.2</v>
      </c>
      <c r="AA11" s="689"/>
      <c r="AB11" s="689"/>
      <c r="AC11" s="701"/>
      <c r="AD11" s="692">
        <v>329094</v>
      </c>
      <c r="AE11" s="684"/>
      <c r="AF11" s="684"/>
      <c r="AG11" s="684"/>
      <c r="AH11" s="684"/>
      <c r="AI11" s="684"/>
      <c r="AJ11" s="684"/>
      <c r="AK11" s="685"/>
      <c r="AL11" s="688">
        <v>5.8</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81576</v>
      </c>
      <c r="BH11" s="684"/>
      <c r="BI11" s="684"/>
      <c r="BJ11" s="684"/>
      <c r="BK11" s="684"/>
      <c r="BL11" s="684"/>
      <c r="BM11" s="684"/>
      <c r="BN11" s="685"/>
      <c r="BO11" s="686">
        <v>4</v>
      </c>
      <c r="BP11" s="686"/>
      <c r="BQ11" s="686"/>
      <c r="BR11" s="686"/>
      <c r="BS11" s="692">
        <v>12991</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278269</v>
      </c>
      <c r="CS11" s="684"/>
      <c r="CT11" s="684"/>
      <c r="CU11" s="684"/>
      <c r="CV11" s="684"/>
      <c r="CW11" s="684"/>
      <c r="CX11" s="684"/>
      <c r="CY11" s="685"/>
      <c r="CZ11" s="686">
        <v>2.7</v>
      </c>
      <c r="DA11" s="686"/>
      <c r="DB11" s="686"/>
      <c r="DC11" s="686"/>
      <c r="DD11" s="692">
        <v>95507</v>
      </c>
      <c r="DE11" s="684"/>
      <c r="DF11" s="684"/>
      <c r="DG11" s="684"/>
      <c r="DH11" s="684"/>
      <c r="DI11" s="684"/>
      <c r="DJ11" s="684"/>
      <c r="DK11" s="684"/>
      <c r="DL11" s="684"/>
      <c r="DM11" s="684"/>
      <c r="DN11" s="684"/>
      <c r="DO11" s="684"/>
      <c r="DP11" s="685"/>
      <c r="DQ11" s="692">
        <v>181613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137</v>
      </c>
      <c r="S12" s="684"/>
      <c r="T12" s="684"/>
      <c r="U12" s="684"/>
      <c r="V12" s="684"/>
      <c r="W12" s="684"/>
      <c r="X12" s="684"/>
      <c r="Y12" s="685"/>
      <c r="Z12" s="686" t="s">
        <v>232</v>
      </c>
      <c r="AA12" s="686"/>
      <c r="AB12" s="686"/>
      <c r="AC12" s="686"/>
      <c r="AD12" s="687" t="s">
        <v>137</v>
      </c>
      <c r="AE12" s="687"/>
      <c r="AF12" s="687"/>
      <c r="AG12" s="687"/>
      <c r="AH12" s="687"/>
      <c r="AI12" s="687"/>
      <c r="AJ12" s="687"/>
      <c r="AK12" s="687"/>
      <c r="AL12" s="688" t="s">
        <v>232</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809142</v>
      </c>
      <c r="BH12" s="684"/>
      <c r="BI12" s="684"/>
      <c r="BJ12" s="684"/>
      <c r="BK12" s="684"/>
      <c r="BL12" s="684"/>
      <c r="BM12" s="684"/>
      <c r="BN12" s="685"/>
      <c r="BO12" s="686">
        <v>40.1</v>
      </c>
      <c r="BP12" s="686"/>
      <c r="BQ12" s="686"/>
      <c r="BR12" s="686"/>
      <c r="BS12" s="692" t="s">
        <v>137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114481</v>
      </c>
      <c r="CS12" s="684"/>
      <c r="CT12" s="684"/>
      <c r="CU12" s="684"/>
      <c r="CV12" s="684"/>
      <c r="CW12" s="684"/>
      <c r="CX12" s="684"/>
      <c r="CY12" s="685"/>
      <c r="CZ12" s="686">
        <v>1.1000000000000001</v>
      </c>
      <c r="DA12" s="686"/>
      <c r="DB12" s="686"/>
      <c r="DC12" s="686"/>
      <c r="DD12" s="692">
        <v>1209</v>
      </c>
      <c r="DE12" s="684"/>
      <c r="DF12" s="684"/>
      <c r="DG12" s="684"/>
      <c r="DH12" s="684"/>
      <c r="DI12" s="684"/>
      <c r="DJ12" s="684"/>
      <c r="DK12" s="684"/>
      <c r="DL12" s="684"/>
      <c r="DM12" s="684"/>
      <c r="DN12" s="684"/>
      <c r="DO12" s="684"/>
      <c r="DP12" s="685"/>
      <c r="DQ12" s="692">
        <v>102674</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232</v>
      </c>
      <c r="AE13" s="687"/>
      <c r="AF13" s="687"/>
      <c r="AG13" s="687"/>
      <c r="AH13" s="687"/>
      <c r="AI13" s="687"/>
      <c r="AJ13" s="687"/>
      <c r="AK13" s="687"/>
      <c r="AL13" s="688" t="s">
        <v>137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800961</v>
      </c>
      <c r="BH13" s="684"/>
      <c r="BI13" s="684"/>
      <c r="BJ13" s="684"/>
      <c r="BK13" s="684"/>
      <c r="BL13" s="684"/>
      <c r="BM13" s="684"/>
      <c r="BN13" s="685"/>
      <c r="BO13" s="686">
        <v>39.6</v>
      </c>
      <c r="BP13" s="686"/>
      <c r="BQ13" s="686"/>
      <c r="BR13" s="686"/>
      <c r="BS13" s="692" t="s">
        <v>232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328293</v>
      </c>
      <c r="CS13" s="684"/>
      <c r="CT13" s="684"/>
      <c r="CU13" s="684"/>
      <c r="CV13" s="684"/>
      <c r="CW13" s="684"/>
      <c r="CX13" s="684"/>
      <c r="CY13" s="685"/>
      <c r="CZ13" s="686">
        <v>3.2</v>
      </c>
      <c r="DA13" s="686"/>
      <c r="DB13" s="686"/>
      <c r="DC13" s="686"/>
      <c r="DD13" s="692">
        <v>163150</v>
      </c>
      <c r="DE13" s="684"/>
      <c r="DF13" s="684"/>
      <c r="DG13" s="684"/>
      <c r="DH13" s="684"/>
      <c r="DI13" s="684"/>
      <c r="DJ13" s="684"/>
      <c r="DK13" s="684"/>
      <c r="DL13" s="684"/>
      <c r="DM13" s="684"/>
      <c r="DN13" s="684"/>
      <c r="DO13" s="684"/>
      <c r="DP13" s="685"/>
      <c r="DQ13" s="692">
        <v>205167</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10932</v>
      </c>
      <c r="S14" s="684"/>
      <c r="T14" s="684"/>
      <c r="U14" s="684"/>
      <c r="V14" s="684"/>
      <c r="W14" s="684"/>
      <c r="X14" s="684"/>
      <c r="Y14" s="685"/>
      <c r="Z14" s="686">
        <v>0.1</v>
      </c>
      <c r="AA14" s="686"/>
      <c r="AB14" s="686"/>
      <c r="AC14" s="686"/>
      <c r="AD14" s="687">
        <v>10932</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56567</v>
      </c>
      <c r="BH14" s="684"/>
      <c r="BI14" s="684"/>
      <c r="BJ14" s="684"/>
      <c r="BK14" s="684"/>
      <c r="BL14" s="684"/>
      <c r="BM14" s="684"/>
      <c r="BN14" s="685"/>
      <c r="BO14" s="686">
        <v>2.8</v>
      </c>
      <c r="BP14" s="686"/>
      <c r="BQ14" s="686"/>
      <c r="BR14" s="686"/>
      <c r="BS14" s="692" t="s">
        <v>137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488462</v>
      </c>
      <c r="CS14" s="684"/>
      <c r="CT14" s="684"/>
      <c r="CU14" s="684"/>
      <c r="CV14" s="684"/>
      <c r="CW14" s="684"/>
      <c r="CX14" s="684"/>
      <c r="CY14" s="685"/>
      <c r="CZ14" s="686">
        <v>4.8</v>
      </c>
      <c r="DA14" s="686"/>
      <c r="DB14" s="686"/>
      <c r="DC14" s="686"/>
      <c r="DD14" s="692">
        <v>6994</v>
      </c>
      <c r="DE14" s="684"/>
      <c r="DF14" s="684"/>
      <c r="DG14" s="684"/>
      <c r="DH14" s="684"/>
      <c r="DI14" s="684"/>
      <c r="DJ14" s="684"/>
      <c r="DK14" s="684"/>
      <c r="DL14" s="684"/>
      <c r="DM14" s="684"/>
      <c r="DN14" s="684"/>
      <c r="DO14" s="684"/>
      <c r="DP14" s="685"/>
      <c r="DQ14" s="692">
        <v>461424</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137</v>
      </c>
      <c r="AA15" s="686"/>
      <c r="AB15" s="686"/>
      <c r="AC15" s="686"/>
      <c r="AD15" s="687" t="s">
        <v>232</v>
      </c>
      <c r="AE15" s="687"/>
      <c r="AF15" s="687"/>
      <c r="AG15" s="687"/>
      <c r="AH15" s="687"/>
      <c r="AI15" s="687"/>
      <c r="AJ15" s="687"/>
      <c r="AK15" s="687"/>
      <c r="AL15" s="688" t="s">
        <v>137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155341</v>
      </c>
      <c r="BH15" s="684"/>
      <c r="BI15" s="684"/>
      <c r="BJ15" s="684"/>
      <c r="BK15" s="684"/>
      <c r="BL15" s="684"/>
      <c r="BM15" s="684"/>
      <c r="BN15" s="685"/>
      <c r="BO15" s="686">
        <v>7.7</v>
      </c>
      <c r="BP15" s="686"/>
      <c r="BQ15" s="686"/>
      <c r="BR15" s="686"/>
      <c r="BS15" s="692" t="s">
        <v>232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705294</v>
      </c>
      <c r="CS15" s="684"/>
      <c r="CT15" s="684"/>
      <c r="CU15" s="684"/>
      <c r="CV15" s="684"/>
      <c r="CW15" s="684"/>
      <c r="CX15" s="684"/>
      <c r="CY15" s="685"/>
      <c r="CZ15" s="686">
        <v>6.9</v>
      </c>
      <c r="DA15" s="686"/>
      <c r="DB15" s="686"/>
      <c r="DC15" s="686"/>
      <c r="DD15" s="692">
        <v>128602</v>
      </c>
      <c r="DE15" s="684"/>
      <c r="DF15" s="684"/>
      <c r="DG15" s="684"/>
      <c r="DH15" s="684"/>
      <c r="DI15" s="684"/>
      <c r="DJ15" s="684"/>
      <c r="DK15" s="684"/>
      <c r="DL15" s="684"/>
      <c r="DM15" s="684"/>
      <c r="DN15" s="684"/>
      <c r="DO15" s="684"/>
      <c r="DP15" s="685"/>
      <c r="DQ15" s="692">
        <v>556026</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2724</v>
      </c>
      <c r="S16" s="684"/>
      <c r="T16" s="684"/>
      <c r="U16" s="684"/>
      <c r="V16" s="684"/>
      <c r="W16" s="684"/>
      <c r="X16" s="684"/>
      <c r="Y16" s="685"/>
      <c r="Z16" s="686">
        <v>0</v>
      </c>
      <c r="AA16" s="686"/>
      <c r="AB16" s="686"/>
      <c r="AC16" s="686"/>
      <c r="AD16" s="687">
        <v>2724</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232</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66749</v>
      </c>
      <c r="CS16" s="684"/>
      <c r="CT16" s="684"/>
      <c r="CU16" s="684"/>
      <c r="CV16" s="684"/>
      <c r="CW16" s="684"/>
      <c r="CX16" s="684"/>
      <c r="CY16" s="685"/>
      <c r="CZ16" s="686">
        <v>0.7</v>
      </c>
      <c r="DA16" s="686"/>
      <c r="DB16" s="686"/>
      <c r="DC16" s="686"/>
      <c r="DD16" s="692" t="s">
        <v>137</v>
      </c>
      <c r="DE16" s="684"/>
      <c r="DF16" s="684"/>
      <c r="DG16" s="684"/>
      <c r="DH16" s="684"/>
      <c r="DI16" s="684"/>
      <c r="DJ16" s="684"/>
      <c r="DK16" s="684"/>
      <c r="DL16" s="684"/>
      <c r="DM16" s="684"/>
      <c r="DN16" s="684"/>
      <c r="DO16" s="684"/>
      <c r="DP16" s="685"/>
      <c r="DQ16" s="692">
        <v>11489</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21654</v>
      </c>
      <c r="S17" s="684"/>
      <c r="T17" s="684"/>
      <c r="U17" s="684"/>
      <c r="V17" s="684"/>
      <c r="W17" s="684"/>
      <c r="X17" s="684"/>
      <c r="Y17" s="685"/>
      <c r="Z17" s="686">
        <v>0.2</v>
      </c>
      <c r="AA17" s="686"/>
      <c r="AB17" s="686"/>
      <c r="AC17" s="686"/>
      <c r="AD17" s="687">
        <v>21654</v>
      </c>
      <c r="AE17" s="687"/>
      <c r="AF17" s="687"/>
      <c r="AG17" s="687"/>
      <c r="AH17" s="687"/>
      <c r="AI17" s="687"/>
      <c r="AJ17" s="687"/>
      <c r="AK17" s="687"/>
      <c r="AL17" s="688">
        <v>0.4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232</v>
      </c>
      <c r="BP17" s="686"/>
      <c r="BQ17" s="686"/>
      <c r="BR17" s="686"/>
      <c r="BS17" s="692" t="s">
        <v>232</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1247013</v>
      </c>
      <c r="CS17" s="684"/>
      <c r="CT17" s="684"/>
      <c r="CU17" s="684"/>
      <c r="CV17" s="684"/>
      <c r="CW17" s="684"/>
      <c r="CX17" s="684"/>
      <c r="CY17" s="685"/>
      <c r="CZ17" s="686">
        <v>12.2</v>
      </c>
      <c r="DA17" s="686"/>
      <c r="DB17" s="686"/>
      <c r="DC17" s="686"/>
      <c r="DD17" s="692" t="s">
        <v>232</v>
      </c>
      <c r="DE17" s="684"/>
      <c r="DF17" s="684"/>
      <c r="DG17" s="684"/>
      <c r="DH17" s="684"/>
      <c r="DI17" s="684"/>
      <c r="DJ17" s="684"/>
      <c r="DK17" s="684"/>
      <c r="DL17" s="684"/>
      <c r="DM17" s="684"/>
      <c r="DN17" s="684"/>
      <c r="DO17" s="684"/>
      <c r="DP17" s="685"/>
      <c r="DQ17" s="692">
        <v>1247013</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8698</v>
      </c>
      <c r="S18" s="684"/>
      <c r="T18" s="684"/>
      <c r="U18" s="684"/>
      <c r="V18" s="684"/>
      <c r="W18" s="684"/>
      <c r="X18" s="684"/>
      <c r="Y18" s="685"/>
      <c r="Z18" s="686">
        <v>0.1</v>
      </c>
      <c r="AA18" s="686"/>
      <c r="AB18" s="686"/>
      <c r="AC18" s="686"/>
      <c r="AD18" s="687">
        <v>8698</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137</v>
      </c>
      <c r="BP18" s="686"/>
      <c r="BQ18" s="686"/>
      <c r="BR18" s="686"/>
      <c r="BS18" s="692" t="s">
        <v>128</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137</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1477</v>
      </c>
      <c r="S19" s="684"/>
      <c r="T19" s="684"/>
      <c r="U19" s="684"/>
      <c r="V19" s="684"/>
      <c r="W19" s="684"/>
      <c r="X19" s="684"/>
      <c r="Y19" s="685"/>
      <c r="Z19" s="686">
        <v>0</v>
      </c>
      <c r="AA19" s="686"/>
      <c r="AB19" s="686"/>
      <c r="AC19" s="686"/>
      <c r="AD19" s="687">
        <v>1477</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125801</v>
      </c>
      <c r="BH19" s="684"/>
      <c r="BI19" s="684"/>
      <c r="BJ19" s="684"/>
      <c r="BK19" s="684"/>
      <c r="BL19" s="684"/>
      <c r="BM19" s="684"/>
      <c r="BN19" s="685"/>
      <c r="BO19" s="686">
        <v>6.2</v>
      </c>
      <c r="BP19" s="686"/>
      <c r="BQ19" s="686"/>
      <c r="BR19" s="686"/>
      <c r="BS19" s="692" t="s">
        <v>137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232</v>
      </c>
      <c r="DA19" s="686"/>
      <c r="DB19" s="686"/>
      <c r="DC19" s="686"/>
      <c r="DD19" s="692" t="s">
        <v>232</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452</v>
      </c>
      <c r="S20" s="684"/>
      <c r="T20" s="684"/>
      <c r="U20" s="684"/>
      <c r="V20" s="684"/>
      <c r="W20" s="684"/>
      <c r="X20" s="684"/>
      <c r="Y20" s="685"/>
      <c r="Z20" s="686">
        <v>0</v>
      </c>
      <c r="AA20" s="686"/>
      <c r="AB20" s="686"/>
      <c r="AC20" s="686"/>
      <c r="AD20" s="687">
        <v>452</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125801</v>
      </c>
      <c r="BH20" s="684"/>
      <c r="BI20" s="684"/>
      <c r="BJ20" s="684"/>
      <c r="BK20" s="684"/>
      <c r="BL20" s="684"/>
      <c r="BM20" s="684"/>
      <c r="BN20" s="685"/>
      <c r="BO20" s="686">
        <v>6.2</v>
      </c>
      <c r="BP20" s="686"/>
      <c r="BQ20" s="686"/>
      <c r="BR20" s="686"/>
      <c r="BS20" s="692" t="s">
        <v>137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10216960</v>
      </c>
      <c r="CS20" s="684"/>
      <c r="CT20" s="684"/>
      <c r="CU20" s="684"/>
      <c r="CV20" s="684"/>
      <c r="CW20" s="684"/>
      <c r="CX20" s="684"/>
      <c r="CY20" s="685"/>
      <c r="CZ20" s="686">
        <v>100</v>
      </c>
      <c r="DA20" s="686"/>
      <c r="DB20" s="686"/>
      <c r="DC20" s="686"/>
      <c r="DD20" s="692">
        <v>916406</v>
      </c>
      <c r="DE20" s="684"/>
      <c r="DF20" s="684"/>
      <c r="DG20" s="684"/>
      <c r="DH20" s="684"/>
      <c r="DI20" s="684"/>
      <c r="DJ20" s="684"/>
      <c r="DK20" s="684"/>
      <c r="DL20" s="684"/>
      <c r="DM20" s="684"/>
      <c r="DN20" s="684"/>
      <c r="DO20" s="684"/>
      <c r="DP20" s="685"/>
      <c r="DQ20" s="692">
        <v>7489786</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11027</v>
      </c>
      <c r="S21" s="684"/>
      <c r="T21" s="684"/>
      <c r="U21" s="684"/>
      <c r="V21" s="684"/>
      <c r="W21" s="684"/>
      <c r="X21" s="684"/>
      <c r="Y21" s="685"/>
      <c r="Z21" s="686">
        <v>0.1</v>
      </c>
      <c r="AA21" s="686"/>
      <c r="AB21" s="686"/>
      <c r="AC21" s="686"/>
      <c r="AD21" s="687">
        <v>11027</v>
      </c>
      <c r="AE21" s="687"/>
      <c r="AF21" s="687"/>
      <c r="AG21" s="687"/>
      <c r="AH21" s="687"/>
      <c r="AI21" s="687"/>
      <c r="AJ21" s="687"/>
      <c r="AK21" s="687"/>
      <c r="AL21" s="688">
        <v>0.2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137</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3830287</v>
      </c>
      <c r="S22" s="684"/>
      <c r="T22" s="684"/>
      <c r="U22" s="684"/>
      <c r="V22" s="684"/>
      <c r="W22" s="684"/>
      <c r="X22" s="684"/>
      <c r="Y22" s="685"/>
      <c r="Z22" s="686">
        <v>36.799999999999997</v>
      </c>
      <c r="AA22" s="686"/>
      <c r="AB22" s="686"/>
      <c r="AC22" s="686"/>
      <c r="AD22" s="687">
        <v>3331017</v>
      </c>
      <c r="AE22" s="687"/>
      <c r="AF22" s="687"/>
      <c r="AG22" s="687"/>
      <c r="AH22" s="687"/>
      <c r="AI22" s="687"/>
      <c r="AJ22" s="687"/>
      <c r="AK22" s="687"/>
      <c r="AL22" s="688">
        <v>58.5</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137</v>
      </c>
      <c r="BP22" s="686"/>
      <c r="BQ22" s="686"/>
      <c r="BR22" s="686"/>
      <c r="BS22" s="692" t="s">
        <v>232</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3331017</v>
      </c>
      <c r="S23" s="684"/>
      <c r="T23" s="684"/>
      <c r="U23" s="684"/>
      <c r="V23" s="684"/>
      <c r="W23" s="684"/>
      <c r="X23" s="684"/>
      <c r="Y23" s="685"/>
      <c r="Z23" s="686">
        <v>32</v>
      </c>
      <c r="AA23" s="686"/>
      <c r="AB23" s="686"/>
      <c r="AC23" s="686"/>
      <c r="AD23" s="687">
        <v>3331017</v>
      </c>
      <c r="AE23" s="687"/>
      <c r="AF23" s="687"/>
      <c r="AG23" s="687"/>
      <c r="AH23" s="687"/>
      <c r="AI23" s="687"/>
      <c r="AJ23" s="687"/>
      <c r="AK23" s="687"/>
      <c r="AL23" s="688">
        <v>58.5</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125801</v>
      </c>
      <c r="BH23" s="684"/>
      <c r="BI23" s="684"/>
      <c r="BJ23" s="684"/>
      <c r="BK23" s="684"/>
      <c r="BL23" s="684"/>
      <c r="BM23" s="684"/>
      <c r="BN23" s="685"/>
      <c r="BO23" s="686">
        <v>6.2</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499270</v>
      </c>
      <c r="S24" s="684"/>
      <c r="T24" s="684"/>
      <c r="U24" s="684"/>
      <c r="V24" s="684"/>
      <c r="W24" s="684"/>
      <c r="X24" s="684"/>
      <c r="Y24" s="685"/>
      <c r="Z24" s="686">
        <v>4.8</v>
      </c>
      <c r="AA24" s="686"/>
      <c r="AB24" s="686"/>
      <c r="AC24" s="686"/>
      <c r="AD24" s="687" t="s">
        <v>137</v>
      </c>
      <c r="AE24" s="687"/>
      <c r="AF24" s="687"/>
      <c r="AG24" s="687"/>
      <c r="AH24" s="687"/>
      <c r="AI24" s="687"/>
      <c r="AJ24" s="687"/>
      <c r="AK24" s="687"/>
      <c r="AL24" s="688" t="s">
        <v>137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137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4400717</v>
      </c>
      <c r="CS24" s="673"/>
      <c r="CT24" s="673"/>
      <c r="CU24" s="673"/>
      <c r="CV24" s="673"/>
      <c r="CW24" s="673"/>
      <c r="CX24" s="673"/>
      <c r="CY24" s="674"/>
      <c r="CZ24" s="677">
        <v>43.1</v>
      </c>
      <c r="DA24" s="678"/>
      <c r="DB24" s="678"/>
      <c r="DC24" s="697"/>
      <c r="DD24" s="722">
        <v>3130643</v>
      </c>
      <c r="DE24" s="673"/>
      <c r="DF24" s="673"/>
      <c r="DG24" s="673"/>
      <c r="DH24" s="673"/>
      <c r="DI24" s="673"/>
      <c r="DJ24" s="673"/>
      <c r="DK24" s="674"/>
      <c r="DL24" s="722">
        <v>3092655</v>
      </c>
      <c r="DM24" s="673"/>
      <c r="DN24" s="673"/>
      <c r="DO24" s="673"/>
      <c r="DP24" s="673"/>
      <c r="DQ24" s="673"/>
      <c r="DR24" s="673"/>
      <c r="DS24" s="673"/>
      <c r="DT24" s="673"/>
      <c r="DU24" s="673"/>
      <c r="DV24" s="674"/>
      <c r="DW24" s="677">
        <v>52</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137</v>
      </c>
      <c r="AA25" s="686"/>
      <c r="AB25" s="686"/>
      <c r="AC25" s="686"/>
      <c r="AD25" s="687" t="s">
        <v>232</v>
      </c>
      <c r="AE25" s="687"/>
      <c r="AF25" s="687"/>
      <c r="AG25" s="687"/>
      <c r="AH25" s="687"/>
      <c r="AI25" s="687"/>
      <c r="AJ25" s="687"/>
      <c r="AK25" s="687"/>
      <c r="AL25" s="688" t="s">
        <v>137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137</v>
      </c>
      <c r="BP25" s="686"/>
      <c r="BQ25" s="686"/>
      <c r="BR25" s="686"/>
      <c r="BS25" s="692" t="s">
        <v>232</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1423835</v>
      </c>
      <c r="CS25" s="719"/>
      <c r="CT25" s="719"/>
      <c r="CU25" s="719"/>
      <c r="CV25" s="719"/>
      <c r="CW25" s="719"/>
      <c r="CX25" s="719"/>
      <c r="CY25" s="720"/>
      <c r="CZ25" s="688">
        <v>13.9</v>
      </c>
      <c r="DA25" s="717"/>
      <c r="DB25" s="717"/>
      <c r="DC25" s="721"/>
      <c r="DD25" s="692">
        <v>1363229</v>
      </c>
      <c r="DE25" s="719"/>
      <c r="DF25" s="719"/>
      <c r="DG25" s="719"/>
      <c r="DH25" s="719"/>
      <c r="DI25" s="719"/>
      <c r="DJ25" s="719"/>
      <c r="DK25" s="720"/>
      <c r="DL25" s="692">
        <v>1325297</v>
      </c>
      <c r="DM25" s="719"/>
      <c r="DN25" s="719"/>
      <c r="DO25" s="719"/>
      <c r="DP25" s="719"/>
      <c r="DQ25" s="719"/>
      <c r="DR25" s="719"/>
      <c r="DS25" s="719"/>
      <c r="DT25" s="719"/>
      <c r="DU25" s="719"/>
      <c r="DV25" s="720"/>
      <c r="DW25" s="688">
        <v>22.3</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6297504</v>
      </c>
      <c r="S26" s="684"/>
      <c r="T26" s="684"/>
      <c r="U26" s="684"/>
      <c r="V26" s="684"/>
      <c r="W26" s="684"/>
      <c r="X26" s="684"/>
      <c r="Y26" s="685"/>
      <c r="Z26" s="686">
        <v>60.5</v>
      </c>
      <c r="AA26" s="686"/>
      <c r="AB26" s="686"/>
      <c r="AC26" s="686"/>
      <c r="AD26" s="687">
        <v>5672433</v>
      </c>
      <c r="AE26" s="687"/>
      <c r="AF26" s="687"/>
      <c r="AG26" s="687"/>
      <c r="AH26" s="687"/>
      <c r="AI26" s="687"/>
      <c r="AJ26" s="687"/>
      <c r="AK26" s="687"/>
      <c r="AL26" s="688">
        <v>99.5</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232</v>
      </c>
      <c r="BH26" s="684"/>
      <c r="BI26" s="684"/>
      <c r="BJ26" s="684"/>
      <c r="BK26" s="684"/>
      <c r="BL26" s="684"/>
      <c r="BM26" s="684"/>
      <c r="BN26" s="685"/>
      <c r="BO26" s="686" t="s">
        <v>232</v>
      </c>
      <c r="BP26" s="686"/>
      <c r="BQ26" s="686"/>
      <c r="BR26" s="686"/>
      <c r="BS26" s="692" t="s">
        <v>137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961405</v>
      </c>
      <c r="CS26" s="684"/>
      <c r="CT26" s="684"/>
      <c r="CU26" s="684"/>
      <c r="CV26" s="684"/>
      <c r="CW26" s="684"/>
      <c r="CX26" s="684"/>
      <c r="CY26" s="685"/>
      <c r="CZ26" s="688">
        <v>9.4</v>
      </c>
      <c r="DA26" s="717"/>
      <c r="DB26" s="717"/>
      <c r="DC26" s="721"/>
      <c r="DD26" s="692">
        <v>907451</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1985</v>
      </c>
      <c r="S27" s="684"/>
      <c r="T27" s="684"/>
      <c r="U27" s="684"/>
      <c r="V27" s="684"/>
      <c r="W27" s="684"/>
      <c r="X27" s="684"/>
      <c r="Y27" s="685"/>
      <c r="Z27" s="686">
        <v>0</v>
      </c>
      <c r="AA27" s="686"/>
      <c r="AB27" s="686"/>
      <c r="AC27" s="686"/>
      <c r="AD27" s="687">
        <v>1985</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2020298</v>
      </c>
      <c r="BH27" s="684"/>
      <c r="BI27" s="684"/>
      <c r="BJ27" s="684"/>
      <c r="BK27" s="684"/>
      <c r="BL27" s="684"/>
      <c r="BM27" s="684"/>
      <c r="BN27" s="685"/>
      <c r="BO27" s="686">
        <v>100</v>
      </c>
      <c r="BP27" s="686"/>
      <c r="BQ27" s="686"/>
      <c r="BR27" s="686"/>
      <c r="BS27" s="692">
        <v>12991</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1729869</v>
      </c>
      <c r="CS27" s="719"/>
      <c r="CT27" s="719"/>
      <c r="CU27" s="719"/>
      <c r="CV27" s="719"/>
      <c r="CW27" s="719"/>
      <c r="CX27" s="719"/>
      <c r="CY27" s="720"/>
      <c r="CZ27" s="688">
        <v>16.899999999999999</v>
      </c>
      <c r="DA27" s="717"/>
      <c r="DB27" s="717"/>
      <c r="DC27" s="721"/>
      <c r="DD27" s="692">
        <v>520401</v>
      </c>
      <c r="DE27" s="719"/>
      <c r="DF27" s="719"/>
      <c r="DG27" s="719"/>
      <c r="DH27" s="719"/>
      <c r="DI27" s="719"/>
      <c r="DJ27" s="719"/>
      <c r="DK27" s="720"/>
      <c r="DL27" s="692">
        <v>520345</v>
      </c>
      <c r="DM27" s="719"/>
      <c r="DN27" s="719"/>
      <c r="DO27" s="719"/>
      <c r="DP27" s="719"/>
      <c r="DQ27" s="719"/>
      <c r="DR27" s="719"/>
      <c r="DS27" s="719"/>
      <c r="DT27" s="719"/>
      <c r="DU27" s="719"/>
      <c r="DV27" s="720"/>
      <c r="DW27" s="688">
        <v>8.6999999999999993</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118933</v>
      </c>
      <c r="S28" s="684"/>
      <c r="T28" s="684"/>
      <c r="U28" s="684"/>
      <c r="V28" s="684"/>
      <c r="W28" s="684"/>
      <c r="X28" s="684"/>
      <c r="Y28" s="685"/>
      <c r="Z28" s="686">
        <v>1.1000000000000001</v>
      </c>
      <c r="AA28" s="686"/>
      <c r="AB28" s="686"/>
      <c r="AC28" s="686"/>
      <c r="AD28" s="687" t="s">
        <v>232</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1247013</v>
      </c>
      <c r="CS28" s="684"/>
      <c r="CT28" s="684"/>
      <c r="CU28" s="684"/>
      <c r="CV28" s="684"/>
      <c r="CW28" s="684"/>
      <c r="CX28" s="684"/>
      <c r="CY28" s="685"/>
      <c r="CZ28" s="688">
        <v>12.2</v>
      </c>
      <c r="DA28" s="717"/>
      <c r="DB28" s="717"/>
      <c r="DC28" s="721"/>
      <c r="DD28" s="692">
        <v>1247013</v>
      </c>
      <c r="DE28" s="684"/>
      <c r="DF28" s="684"/>
      <c r="DG28" s="684"/>
      <c r="DH28" s="684"/>
      <c r="DI28" s="684"/>
      <c r="DJ28" s="684"/>
      <c r="DK28" s="685"/>
      <c r="DL28" s="692">
        <v>1247013</v>
      </c>
      <c r="DM28" s="684"/>
      <c r="DN28" s="684"/>
      <c r="DO28" s="684"/>
      <c r="DP28" s="684"/>
      <c r="DQ28" s="684"/>
      <c r="DR28" s="684"/>
      <c r="DS28" s="684"/>
      <c r="DT28" s="684"/>
      <c r="DU28" s="684"/>
      <c r="DV28" s="685"/>
      <c r="DW28" s="688">
        <v>21</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30911</v>
      </c>
      <c r="S29" s="684"/>
      <c r="T29" s="684"/>
      <c r="U29" s="684"/>
      <c r="V29" s="684"/>
      <c r="W29" s="684"/>
      <c r="X29" s="684"/>
      <c r="Y29" s="685"/>
      <c r="Z29" s="686">
        <v>0.3</v>
      </c>
      <c r="AA29" s="686"/>
      <c r="AB29" s="686"/>
      <c r="AC29" s="686"/>
      <c r="AD29" s="687" t="s">
        <v>137</v>
      </c>
      <c r="AE29" s="687"/>
      <c r="AF29" s="687"/>
      <c r="AG29" s="687"/>
      <c r="AH29" s="687"/>
      <c r="AI29" s="687"/>
      <c r="AJ29" s="687"/>
      <c r="AK29" s="687"/>
      <c r="AL29" s="688" t="s">
        <v>232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1247013</v>
      </c>
      <c r="CS29" s="719"/>
      <c r="CT29" s="719"/>
      <c r="CU29" s="719"/>
      <c r="CV29" s="719"/>
      <c r="CW29" s="719"/>
      <c r="CX29" s="719"/>
      <c r="CY29" s="720"/>
      <c r="CZ29" s="688">
        <v>12.2</v>
      </c>
      <c r="DA29" s="717"/>
      <c r="DB29" s="717"/>
      <c r="DC29" s="721"/>
      <c r="DD29" s="692">
        <v>1247013</v>
      </c>
      <c r="DE29" s="719"/>
      <c r="DF29" s="719"/>
      <c r="DG29" s="719"/>
      <c r="DH29" s="719"/>
      <c r="DI29" s="719"/>
      <c r="DJ29" s="719"/>
      <c r="DK29" s="720"/>
      <c r="DL29" s="692">
        <v>1247013</v>
      </c>
      <c r="DM29" s="719"/>
      <c r="DN29" s="719"/>
      <c r="DO29" s="719"/>
      <c r="DP29" s="719"/>
      <c r="DQ29" s="719"/>
      <c r="DR29" s="719"/>
      <c r="DS29" s="719"/>
      <c r="DT29" s="719"/>
      <c r="DU29" s="719"/>
      <c r="DV29" s="720"/>
      <c r="DW29" s="688">
        <v>21</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88743</v>
      </c>
      <c r="S30" s="684"/>
      <c r="T30" s="684"/>
      <c r="U30" s="684"/>
      <c r="V30" s="684"/>
      <c r="W30" s="684"/>
      <c r="X30" s="684"/>
      <c r="Y30" s="685"/>
      <c r="Z30" s="686">
        <v>0.9</v>
      </c>
      <c r="AA30" s="686"/>
      <c r="AB30" s="686"/>
      <c r="AC30" s="686"/>
      <c r="AD30" s="687" t="s">
        <v>137</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1192440</v>
      </c>
      <c r="CS30" s="684"/>
      <c r="CT30" s="684"/>
      <c r="CU30" s="684"/>
      <c r="CV30" s="684"/>
      <c r="CW30" s="684"/>
      <c r="CX30" s="684"/>
      <c r="CY30" s="685"/>
      <c r="CZ30" s="688">
        <v>11.7</v>
      </c>
      <c r="DA30" s="717"/>
      <c r="DB30" s="717"/>
      <c r="DC30" s="721"/>
      <c r="DD30" s="692">
        <v>1192440</v>
      </c>
      <c r="DE30" s="684"/>
      <c r="DF30" s="684"/>
      <c r="DG30" s="684"/>
      <c r="DH30" s="684"/>
      <c r="DI30" s="684"/>
      <c r="DJ30" s="684"/>
      <c r="DK30" s="685"/>
      <c r="DL30" s="692">
        <v>1192440</v>
      </c>
      <c r="DM30" s="684"/>
      <c r="DN30" s="684"/>
      <c r="DO30" s="684"/>
      <c r="DP30" s="684"/>
      <c r="DQ30" s="684"/>
      <c r="DR30" s="684"/>
      <c r="DS30" s="684"/>
      <c r="DT30" s="684"/>
      <c r="DU30" s="684"/>
      <c r="DV30" s="685"/>
      <c r="DW30" s="688">
        <v>20</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943141</v>
      </c>
      <c r="S31" s="684"/>
      <c r="T31" s="684"/>
      <c r="U31" s="684"/>
      <c r="V31" s="684"/>
      <c r="W31" s="684"/>
      <c r="X31" s="684"/>
      <c r="Y31" s="685"/>
      <c r="Z31" s="686">
        <v>9.1</v>
      </c>
      <c r="AA31" s="686"/>
      <c r="AB31" s="686"/>
      <c r="AC31" s="686"/>
      <c r="AD31" s="687" t="s">
        <v>232</v>
      </c>
      <c r="AE31" s="687"/>
      <c r="AF31" s="687"/>
      <c r="AG31" s="687"/>
      <c r="AH31" s="687"/>
      <c r="AI31" s="687"/>
      <c r="AJ31" s="687"/>
      <c r="AK31" s="687"/>
      <c r="AL31" s="688" t="s">
        <v>137</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98.6</v>
      </c>
      <c r="BH31" s="738"/>
      <c r="BI31" s="738"/>
      <c r="BJ31" s="738"/>
      <c r="BK31" s="738"/>
      <c r="BL31" s="738"/>
      <c r="BM31" s="678">
        <v>95.5</v>
      </c>
      <c r="BN31" s="738"/>
      <c r="BO31" s="738"/>
      <c r="BP31" s="738"/>
      <c r="BQ31" s="739"/>
      <c r="BR31" s="751">
        <v>98.7</v>
      </c>
      <c r="BS31" s="738"/>
      <c r="BT31" s="738"/>
      <c r="BU31" s="738"/>
      <c r="BV31" s="738"/>
      <c r="BW31" s="738"/>
      <c r="BX31" s="678">
        <v>96.1</v>
      </c>
      <c r="BY31" s="738"/>
      <c r="BZ31" s="738"/>
      <c r="CA31" s="738"/>
      <c r="CB31" s="739"/>
      <c r="CD31" s="725"/>
      <c r="CE31" s="726"/>
      <c r="CF31" s="698" t="s">
        <v>311</v>
      </c>
      <c r="CG31" s="699"/>
      <c r="CH31" s="699"/>
      <c r="CI31" s="699"/>
      <c r="CJ31" s="699"/>
      <c r="CK31" s="699"/>
      <c r="CL31" s="699"/>
      <c r="CM31" s="699"/>
      <c r="CN31" s="699"/>
      <c r="CO31" s="699"/>
      <c r="CP31" s="699"/>
      <c r="CQ31" s="700"/>
      <c r="CR31" s="683">
        <v>54573</v>
      </c>
      <c r="CS31" s="719"/>
      <c r="CT31" s="719"/>
      <c r="CU31" s="719"/>
      <c r="CV31" s="719"/>
      <c r="CW31" s="719"/>
      <c r="CX31" s="719"/>
      <c r="CY31" s="720"/>
      <c r="CZ31" s="688">
        <v>0.5</v>
      </c>
      <c r="DA31" s="717"/>
      <c r="DB31" s="717"/>
      <c r="DC31" s="721"/>
      <c r="DD31" s="692">
        <v>54573</v>
      </c>
      <c r="DE31" s="719"/>
      <c r="DF31" s="719"/>
      <c r="DG31" s="719"/>
      <c r="DH31" s="719"/>
      <c r="DI31" s="719"/>
      <c r="DJ31" s="719"/>
      <c r="DK31" s="720"/>
      <c r="DL31" s="692">
        <v>54573</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137</v>
      </c>
      <c r="S32" s="684"/>
      <c r="T32" s="684"/>
      <c r="U32" s="684"/>
      <c r="V32" s="684"/>
      <c r="W32" s="684"/>
      <c r="X32" s="684"/>
      <c r="Y32" s="685"/>
      <c r="Z32" s="686" t="s">
        <v>232</v>
      </c>
      <c r="AA32" s="686"/>
      <c r="AB32" s="686"/>
      <c r="AC32" s="686"/>
      <c r="AD32" s="687" t="s">
        <v>128</v>
      </c>
      <c r="AE32" s="687"/>
      <c r="AF32" s="687"/>
      <c r="AG32" s="687"/>
      <c r="AH32" s="687"/>
      <c r="AI32" s="687"/>
      <c r="AJ32" s="687"/>
      <c r="AK32" s="687"/>
      <c r="AL32" s="688" t="s">
        <v>137</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98.4</v>
      </c>
      <c r="BH32" s="719"/>
      <c r="BI32" s="719"/>
      <c r="BJ32" s="719"/>
      <c r="BK32" s="719"/>
      <c r="BL32" s="719"/>
      <c r="BM32" s="689">
        <v>95.9</v>
      </c>
      <c r="BN32" s="749"/>
      <c r="BO32" s="749"/>
      <c r="BP32" s="749"/>
      <c r="BQ32" s="750"/>
      <c r="BR32" s="752">
        <v>98.7</v>
      </c>
      <c r="BS32" s="719"/>
      <c r="BT32" s="719"/>
      <c r="BU32" s="719"/>
      <c r="BV32" s="719"/>
      <c r="BW32" s="719"/>
      <c r="BX32" s="689">
        <v>96.6</v>
      </c>
      <c r="BY32" s="749"/>
      <c r="BZ32" s="749"/>
      <c r="CA32" s="749"/>
      <c r="CB32" s="750"/>
      <c r="CD32" s="727"/>
      <c r="CE32" s="728"/>
      <c r="CF32" s="698" t="s">
        <v>315</v>
      </c>
      <c r="CG32" s="699"/>
      <c r="CH32" s="699"/>
      <c r="CI32" s="699"/>
      <c r="CJ32" s="699"/>
      <c r="CK32" s="699"/>
      <c r="CL32" s="699"/>
      <c r="CM32" s="699"/>
      <c r="CN32" s="699"/>
      <c r="CO32" s="699"/>
      <c r="CP32" s="699"/>
      <c r="CQ32" s="700"/>
      <c r="CR32" s="683" t="s">
        <v>137</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137</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532455</v>
      </c>
      <c r="S33" s="684"/>
      <c r="T33" s="684"/>
      <c r="U33" s="684"/>
      <c r="V33" s="684"/>
      <c r="W33" s="684"/>
      <c r="X33" s="684"/>
      <c r="Y33" s="685"/>
      <c r="Z33" s="686">
        <v>5.0999999999999996</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98.6</v>
      </c>
      <c r="BH33" s="754"/>
      <c r="BI33" s="754"/>
      <c r="BJ33" s="754"/>
      <c r="BK33" s="754"/>
      <c r="BL33" s="754"/>
      <c r="BM33" s="755">
        <v>94.5</v>
      </c>
      <c r="BN33" s="754"/>
      <c r="BO33" s="754"/>
      <c r="BP33" s="754"/>
      <c r="BQ33" s="756"/>
      <c r="BR33" s="753">
        <v>98.6</v>
      </c>
      <c r="BS33" s="754"/>
      <c r="BT33" s="754"/>
      <c r="BU33" s="754"/>
      <c r="BV33" s="754"/>
      <c r="BW33" s="754"/>
      <c r="BX33" s="755">
        <v>95.2</v>
      </c>
      <c r="BY33" s="754"/>
      <c r="BZ33" s="754"/>
      <c r="CA33" s="754"/>
      <c r="CB33" s="756"/>
      <c r="CD33" s="698" t="s">
        <v>318</v>
      </c>
      <c r="CE33" s="699"/>
      <c r="CF33" s="699"/>
      <c r="CG33" s="699"/>
      <c r="CH33" s="699"/>
      <c r="CI33" s="699"/>
      <c r="CJ33" s="699"/>
      <c r="CK33" s="699"/>
      <c r="CL33" s="699"/>
      <c r="CM33" s="699"/>
      <c r="CN33" s="699"/>
      <c r="CO33" s="699"/>
      <c r="CP33" s="699"/>
      <c r="CQ33" s="700"/>
      <c r="CR33" s="683">
        <v>4833088</v>
      </c>
      <c r="CS33" s="719"/>
      <c r="CT33" s="719"/>
      <c r="CU33" s="719"/>
      <c r="CV33" s="719"/>
      <c r="CW33" s="719"/>
      <c r="CX33" s="719"/>
      <c r="CY33" s="720"/>
      <c r="CZ33" s="688">
        <v>47.3</v>
      </c>
      <c r="DA33" s="717"/>
      <c r="DB33" s="717"/>
      <c r="DC33" s="721"/>
      <c r="DD33" s="692">
        <v>4171692</v>
      </c>
      <c r="DE33" s="719"/>
      <c r="DF33" s="719"/>
      <c r="DG33" s="719"/>
      <c r="DH33" s="719"/>
      <c r="DI33" s="719"/>
      <c r="DJ33" s="719"/>
      <c r="DK33" s="720"/>
      <c r="DL33" s="692">
        <v>2745937</v>
      </c>
      <c r="DM33" s="719"/>
      <c r="DN33" s="719"/>
      <c r="DO33" s="719"/>
      <c r="DP33" s="719"/>
      <c r="DQ33" s="719"/>
      <c r="DR33" s="719"/>
      <c r="DS33" s="719"/>
      <c r="DT33" s="719"/>
      <c r="DU33" s="719"/>
      <c r="DV33" s="720"/>
      <c r="DW33" s="688">
        <v>46.2</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84299</v>
      </c>
      <c r="S34" s="684"/>
      <c r="T34" s="684"/>
      <c r="U34" s="684"/>
      <c r="V34" s="684"/>
      <c r="W34" s="684"/>
      <c r="X34" s="684"/>
      <c r="Y34" s="685"/>
      <c r="Z34" s="686">
        <v>0.8</v>
      </c>
      <c r="AA34" s="686"/>
      <c r="AB34" s="686"/>
      <c r="AC34" s="686"/>
      <c r="AD34" s="687">
        <v>22133</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1585470</v>
      </c>
      <c r="CS34" s="684"/>
      <c r="CT34" s="684"/>
      <c r="CU34" s="684"/>
      <c r="CV34" s="684"/>
      <c r="CW34" s="684"/>
      <c r="CX34" s="684"/>
      <c r="CY34" s="685"/>
      <c r="CZ34" s="688">
        <v>15.5</v>
      </c>
      <c r="DA34" s="717"/>
      <c r="DB34" s="717"/>
      <c r="DC34" s="721"/>
      <c r="DD34" s="692">
        <v>1293114</v>
      </c>
      <c r="DE34" s="684"/>
      <c r="DF34" s="684"/>
      <c r="DG34" s="684"/>
      <c r="DH34" s="684"/>
      <c r="DI34" s="684"/>
      <c r="DJ34" s="684"/>
      <c r="DK34" s="685"/>
      <c r="DL34" s="692">
        <v>900424</v>
      </c>
      <c r="DM34" s="684"/>
      <c r="DN34" s="684"/>
      <c r="DO34" s="684"/>
      <c r="DP34" s="684"/>
      <c r="DQ34" s="684"/>
      <c r="DR34" s="684"/>
      <c r="DS34" s="684"/>
      <c r="DT34" s="684"/>
      <c r="DU34" s="684"/>
      <c r="DV34" s="685"/>
      <c r="DW34" s="688">
        <v>15.1</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143357</v>
      </c>
      <c r="S35" s="684"/>
      <c r="T35" s="684"/>
      <c r="U35" s="684"/>
      <c r="V35" s="684"/>
      <c r="W35" s="684"/>
      <c r="X35" s="684"/>
      <c r="Y35" s="685"/>
      <c r="Z35" s="686">
        <v>1.4</v>
      </c>
      <c r="AA35" s="686"/>
      <c r="AB35" s="686"/>
      <c r="AC35" s="686"/>
      <c r="AD35" s="687" t="s">
        <v>137</v>
      </c>
      <c r="AE35" s="687"/>
      <c r="AF35" s="687"/>
      <c r="AG35" s="687"/>
      <c r="AH35" s="687"/>
      <c r="AI35" s="687"/>
      <c r="AJ35" s="687"/>
      <c r="AK35" s="687"/>
      <c r="AL35" s="688" t="s">
        <v>137</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68681</v>
      </c>
      <c r="CS35" s="719"/>
      <c r="CT35" s="719"/>
      <c r="CU35" s="719"/>
      <c r="CV35" s="719"/>
      <c r="CW35" s="719"/>
      <c r="CX35" s="719"/>
      <c r="CY35" s="720"/>
      <c r="CZ35" s="688">
        <v>0.7</v>
      </c>
      <c r="DA35" s="717"/>
      <c r="DB35" s="717"/>
      <c r="DC35" s="721"/>
      <c r="DD35" s="692">
        <v>63809</v>
      </c>
      <c r="DE35" s="719"/>
      <c r="DF35" s="719"/>
      <c r="DG35" s="719"/>
      <c r="DH35" s="719"/>
      <c r="DI35" s="719"/>
      <c r="DJ35" s="719"/>
      <c r="DK35" s="720"/>
      <c r="DL35" s="692">
        <v>59737</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850273</v>
      </c>
      <c r="S36" s="684"/>
      <c r="T36" s="684"/>
      <c r="U36" s="684"/>
      <c r="V36" s="684"/>
      <c r="W36" s="684"/>
      <c r="X36" s="684"/>
      <c r="Y36" s="685"/>
      <c r="Z36" s="686">
        <v>8.1999999999999993</v>
      </c>
      <c r="AA36" s="686"/>
      <c r="AB36" s="686"/>
      <c r="AC36" s="686"/>
      <c r="AD36" s="687" t="s">
        <v>232</v>
      </c>
      <c r="AE36" s="687"/>
      <c r="AF36" s="687"/>
      <c r="AG36" s="687"/>
      <c r="AH36" s="687"/>
      <c r="AI36" s="687"/>
      <c r="AJ36" s="687"/>
      <c r="AK36" s="687"/>
      <c r="AL36" s="688" t="s">
        <v>137</v>
      </c>
      <c r="AM36" s="689"/>
      <c r="AN36" s="689"/>
      <c r="AO36" s="690"/>
      <c r="AP36" s="235"/>
      <c r="AQ36" s="757" t="s">
        <v>326</v>
      </c>
      <c r="AR36" s="758"/>
      <c r="AS36" s="758"/>
      <c r="AT36" s="758"/>
      <c r="AU36" s="758"/>
      <c r="AV36" s="758"/>
      <c r="AW36" s="758"/>
      <c r="AX36" s="758"/>
      <c r="AY36" s="759"/>
      <c r="AZ36" s="672">
        <v>1481382</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37479</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1346941</v>
      </c>
      <c r="CS36" s="684"/>
      <c r="CT36" s="684"/>
      <c r="CU36" s="684"/>
      <c r="CV36" s="684"/>
      <c r="CW36" s="684"/>
      <c r="CX36" s="684"/>
      <c r="CY36" s="685"/>
      <c r="CZ36" s="688">
        <v>13.2</v>
      </c>
      <c r="DA36" s="717"/>
      <c r="DB36" s="717"/>
      <c r="DC36" s="721"/>
      <c r="DD36" s="692">
        <v>1145520</v>
      </c>
      <c r="DE36" s="684"/>
      <c r="DF36" s="684"/>
      <c r="DG36" s="684"/>
      <c r="DH36" s="684"/>
      <c r="DI36" s="684"/>
      <c r="DJ36" s="684"/>
      <c r="DK36" s="685"/>
      <c r="DL36" s="692">
        <v>941051</v>
      </c>
      <c r="DM36" s="684"/>
      <c r="DN36" s="684"/>
      <c r="DO36" s="684"/>
      <c r="DP36" s="684"/>
      <c r="DQ36" s="684"/>
      <c r="DR36" s="684"/>
      <c r="DS36" s="684"/>
      <c r="DT36" s="684"/>
      <c r="DU36" s="684"/>
      <c r="DV36" s="685"/>
      <c r="DW36" s="688">
        <v>15.8</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219206</v>
      </c>
      <c r="S37" s="684"/>
      <c r="T37" s="684"/>
      <c r="U37" s="684"/>
      <c r="V37" s="684"/>
      <c r="W37" s="684"/>
      <c r="X37" s="684"/>
      <c r="Y37" s="685"/>
      <c r="Z37" s="686">
        <v>2.1</v>
      </c>
      <c r="AA37" s="686"/>
      <c r="AB37" s="686"/>
      <c r="AC37" s="686"/>
      <c r="AD37" s="687" t="s">
        <v>137</v>
      </c>
      <c r="AE37" s="687"/>
      <c r="AF37" s="687"/>
      <c r="AG37" s="687"/>
      <c r="AH37" s="687"/>
      <c r="AI37" s="687"/>
      <c r="AJ37" s="687"/>
      <c r="AK37" s="687"/>
      <c r="AL37" s="688" t="s">
        <v>137</v>
      </c>
      <c r="AM37" s="689"/>
      <c r="AN37" s="689"/>
      <c r="AO37" s="690"/>
      <c r="AQ37" s="761" t="s">
        <v>330</v>
      </c>
      <c r="AR37" s="762"/>
      <c r="AS37" s="762"/>
      <c r="AT37" s="762"/>
      <c r="AU37" s="762"/>
      <c r="AV37" s="762"/>
      <c r="AW37" s="762"/>
      <c r="AX37" s="762"/>
      <c r="AY37" s="763"/>
      <c r="AZ37" s="683">
        <v>425000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2748</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529560</v>
      </c>
      <c r="CS37" s="719"/>
      <c r="CT37" s="719"/>
      <c r="CU37" s="719"/>
      <c r="CV37" s="719"/>
      <c r="CW37" s="719"/>
      <c r="CX37" s="719"/>
      <c r="CY37" s="720"/>
      <c r="CZ37" s="688">
        <v>5.2</v>
      </c>
      <c r="DA37" s="717"/>
      <c r="DB37" s="717"/>
      <c r="DC37" s="721"/>
      <c r="DD37" s="692">
        <v>515060</v>
      </c>
      <c r="DE37" s="719"/>
      <c r="DF37" s="719"/>
      <c r="DG37" s="719"/>
      <c r="DH37" s="719"/>
      <c r="DI37" s="719"/>
      <c r="DJ37" s="719"/>
      <c r="DK37" s="720"/>
      <c r="DL37" s="692">
        <v>507923</v>
      </c>
      <c r="DM37" s="719"/>
      <c r="DN37" s="719"/>
      <c r="DO37" s="719"/>
      <c r="DP37" s="719"/>
      <c r="DQ37" s="719"/>
      <c r="DR37" s="719"/>
      <c r="DS37" s="719"/>
      <c r="DT37" s="719"/>
      <c r="DU37" s="719"/>
      <c r="DV37" s="720"/>
      <c r="DW37" s="688">
        <v>8.5</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182129</v>
      </c>
      <c r="S38" s="684"/>
      <c r="T38" s="684"/>
      <c r="U38" s="684"/>
      <c r="V38" s="684"/>
      <c r="W38" s="684"/>
      <c r="X38" s="684"/>
      <c r="Y38" s="685"/>
      <c r="Z38" s="686">
        <v>1.7</v>
      </c>
      <c r="AA38" s="686"/>
      <c r="AB38" s="686"/>
      <c r="AC38" s="686"/>
      <c r="AD38" s="687">
        <v>1962</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18346</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2951</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1038036</v>
      </c>
      <c r="CS38" s="684"/>
      <c r="CT38" s="684"/>
      <c r="CU38" s="684"/>
      <c r="CV38" s="684"/>
      <c r="CW38" s="684"/>
      <c r="CX38" s="684"/>
      <c r="CY38" s="685"/>
      <c r="CZ38" s="688">
        <v>10.199999999999999</v>
      </c>
      <c r="DA38" s="717"/>
      <c r="DB38" s="717"/>
      <c r="DC38" s="721"/>
      <c r="DD38" s="692">
        <v>880856</v>
      </c>
      <c r="DE38" s="684"/>
      <c r="DF38" s="684"/>
      <c r="DG38" s="684"/>
      <c r="DH38" s="684"/>
      <c r="DI38" s="684"/>
      <c r="DJ38" s="684"/>
      <c r="DK38" s="685"/>
      <c r="DL38" s="692">
        <v>844725</v>
      </c>
      <c r="DM38" s="684"/>
      <c r="DN38" s="684"/>
      <c r="DO38" s="684"/>
      <c r="DP38" s="684"/>
      <c r="DQ38" s="684"/>
      <c r="DR38" s="684"/>
      <c r="DS38" s="684"/>
      <c r="DT38" s="684"/>
      <c r="DU38" s="684"/>
      <c r="DV38" s="685"/>
      <c r="DW38" s="688">
        <v>14.2</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917200</v>
      </c>
      <c r="S39" s="684"/>
      <c r="T39" s="684"/>
      <c r="U39" s="684"/>
      <c r="V39" s="684"/>
      <c r="W39" s="684"/>
      <c r="X39" s="684"/>
      <c r="Y39" s="685"/>
      <c r="Z39" s="686">
        <v>8.8000000000000007</v>
      </c>
      <c r="AA39" s="686"/>
      <c r="AB39" s="686"/>
      <c r="AC39" s="686"/>
      <c r="AD39" s="687" t="s">
        <v>232</v>
      </c>
      <c r="AE39" s="687"/>
      <c r="AF39" s="687"/>
      <c r="AG39" s="687"/>
      <c r="AH39" s="687"/>
      <c r="AI39" s="687"/>
      <c r="AJ39" s="687"/>
      <c r="AK39" s="687"/>
      <c r="AL39" s="688" t="s">
        <v>232</v>
      </c>
      <c r="AM39" s="689"/>
      <c r="AN39" s="689"/>
      <c r="AO39" s="690"/>
      <c r="AQ39" s="761" t="s">
        <v>338</v>
      </c>
      <c r="AR39" s="762"/>
      <c r="AS39" s="762"/>
      <c r="AT39" s="762"/>
      <c r="AU39" s="762"/>
      <c r="AV39" s="762"/>
      <c r="AW39" s="762"/>
      <c r="AX39" s="762"/>
      <c r="AY39" s="763"/>
      <c r="AZ39" s="683">
        <v>626</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4329</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788980</v>
      </c>
      <c r="CS39" s="719"/>
      <c r="CT39" s="719"/>
      <c r="CU39" s="719"/>
      <c r="CV39" s="719"/>
      <c r="CW39" s="719"/>
      <c r="CX39" s="719"/>
      <c r="CY39" s="720"/>
      <c r="CZ39" s="688">
        <v>7.7</v>
      </c>
      <c r="DA39" s="717"/>
      <c r="DB39" s="717"/>
      <c r="DC39" s="721"/>
      <c r="DD39" s="692">
        <v>788393</v>
      </c>
      <c r="DE39" s="719"/>
      <c r="DF39" s="719"/>
      <c r="DG39" s="719"/>
      <c r="DH39" s="719"/>
      <c r="DI39" s="719"/>
      <c r="DJ39" s="719"/>
      <c r="DK39" s="720"/>
      <c r="DL39" s="692" t="s">
        <v>232</v>
      </c>
      <c r="DM39" s="719"/>
      <c r="DN39" s="719"/>
      <c r="DO39" s="719"/>
      <c r="DP39" s="719"/>
      <c r="DQ39" s="719"/>
      <c r="DR39" s="719"/>
      <c r="DS39" s="719"/>
      <c r="DT39" s="719"/>
      <c r="DU39" s="719"/>
      <c r="DV39" s="720"/>
      <c r="DW39" s="688" t="s">
        <v>232</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232</v>
      </c>
      <c r="AA40" s="686"/>
      <c r="AB40" s="686"/>
      <c r="AC40" s="686"/>
      <c r="AD40" s="687" t="s">
        <v>137</v>
      </c>
      <c r="AE40" s="687"/>
      <c r="AF40" s="687"/>
      <c r="AG40" s="687"/>
      <c r="AH40" s="687"/>
      <c r="AI40" s="687"/>
      <c r="AJ40" s="687"/>
      <c r="AK40" s="687"/>
      <c r="AL40" s="688" t="s">
        <v>232</v>
      </c>
      <c r="AM40" s="689"/>
      <c r="AN40" s="689"/>
      <c r="AO40" s="690"/>
      <c r="AQ40" s="761" t="s">
        <v>342</v>
      </c>
      <c r="AR40" s="762"/>
      <c r="AS40" s="762"/>
      <c r="AT40" s="762"/>
      <c r="AU40" s="762"/>
      <c r="AV40" s="762"/>
      <c r="AW40" s="762"/>
      <c r="AX40" s="762"/>
      <c r="AY40" s="763"/>
      <c r="AZ40" s="683" t="s">
        <v>232</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81</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4980</v>
      </c>
      <c r="CS40" s="684"/>
      <c r="CT40" s="684"/>
      <c r="CU40" s="684"/>
      <c r="CV40" s="684"/>
      <c r="CW40" s="684"/>
      <c r="CX40" s="684"/>
      <c r="CY40" s="685"/>
      <c r="CZ40" s="688">
        <v>0</v>
      </c>
      <c r="DA40" s="717"/>
      <c r="DB40" s="717"/>
      <c r="DC40" s="721"/>
      <c r="DD40" s="692" t="s">
        <v>232</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249000</v>
      </c>
      <c r="S41" s="684"/>
      <c r="T41" s="684"/>
      <c r="U41" s="684"/>
      <c r="V41" s="684"/>
      <c r="W41" s="684"/>
      <c r="X41" s="684"/>
      <c r="Y41" s="685"/>
      <c r="Z41" s="686">
        <v>2.4</v>
      </c>
      <c r="AA41" s="686"/>
      <c r="AB41" s="686"/>
      <c r="AC41" s="686"/>
      <c r="AD41" s="687" t="s">
        <v>232</v>
      </c>
      <c r="AE41" s="687"/>
      <c r="AF41" s="687"/>
      <c r="AG41" s="687"/>
      <c r="AH41" s="687"/>
      <c r="AI41" s="687"/>
      <c r="AJ41" s="687"/>
      <c r="AK41" s="687"/>
      <c r="AL41" s="688" t="s">
        <v>137</v>
      </c>
      <c r="AM41" s="689"/>
      <c r="AN41" s="689"/>
      <c r="AO41" s="690"/>
      <c r="AQ41" s="761" t="s">
        <v>347</v>
      </c>
      <c r="AR41" s="762"/>
      <c r="AS41" s="762"/>
      <c r="AT41" s="762"/>
      <c r="AU41" s="762"/>
      <c r="AV41" s="762"/>
      <c r="AW41" s="762"/>
      <c r="AX41" s="762"/>
      <c r="AY41" s="763"/>
      <c r="AZ41" s="683">
        <v>209015</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137</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137</v>
      </c>
      <c r="CS41" s="719"/>
      <c r="CT41" s="719"/>
      <c r="CU41" s="719"/>
      <c r="CV41" s="719"/>
      <c r="CW41" s="719"/>
      <c r="CX41" s="719"/>
      <c r="CY41" s="720"/>
      <c r="CZ41" s="688" t="s">
        <v>137</v>
      </c>
      <c r="DA41" s="717"/>
      <c r="DB41" s="717"/>
      <c r="DC41" s="721"/>
      <c r="DD41" s="692" t="s">
        <v>232</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10410136</v>
      </c>
      <c r="S42" s="769"/>
      <c r="T42" s="769"/>
      <c r="U42" s="769"/>
      <c r="V42" s="769"/>
      <c r="W42" s="769"/>
      <c r="X42" s="769"/>
      <c r="Y42" s="777"/>
      <c r="Z42" s="778">
        <v>100</v>
      </c>
      <c r="AA42" s="778"/>
      <c r="AB42" s="778"/>
      <c r="AC42" s="778"/>
      <c r="AD42" s="779">
        <v>5698513</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828395</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385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983155</v>
      </c>
      <c r="CS42" s="684"/>
      <c r="CT42" s="684"/>
      <c r="CU42" s="684"/>
      <c r="CV42" s="684"/>
      <c r="CW42" s="684"/>
      <c r="CX42" s="684"/>
      <c r="CY42" s="685"/>
      <c r="CZ42" s="688">
        <v>9.6</v>
      </c>
      <c r="DA42" s="689"/>
      <c r="DB42" s="689"/>
      <c r="DC42" s="701"/>
      <c r="DD42" s="692">
        <v>187451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17373</v>
      </c>
      <c r="CS43" s="719"/>
      <c r="CT43" s="719"/>
      <c r="CU43" s="719"/>
      <c r="CV43" s="719"/>
      <c r="CW43" s="719"/>
      <c r="CX43" s="719"/>
      <c r="CY43" s="720"/>
      <c r="CZ43" s="688">
        <v>0.2</v>
      </c>
      <c r="DA43" s="717"/>
      <c r="DB43" s="717"/>
      <c r="DC43" s="721"/>
      <c r="DD43" s="692">
        <v>17373</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916406</v>
      </c>
      <c r="CS44" s="684"/>
      <c r="CT44" s="684"/>
      <c r="CU44" s="684"/>
      <c r="CV44" s="684"/>
      <c r="CW44" s="684"/>
      <c r="CX44" s="684"/>
      <c r="CY44" s="685"/>
      <c r="CZ44" s="688">
        <v>9</v>
      </c>
      <c r="DA44" s="689"/>
      <c r="DB44" s="689"/>
      <c r="DC44" s="701"/>
      <c r="DD44" s="692">
        <v>175962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176403</v>
      </c>
      <c r="CS45" s="719"/>
      <c r="CT45" s="719"/>
      <c r="CU45" s="719"/>
      <c r="CV45" s="719"/>
      <c r="CW45" s="719"/>
      <c r="CX45" s="719"/>
      <c r="CY45" s="720"/>
      <c r="CZ45" s="688">
        <v>1.7</v>
      </c>
      <c r="DA45" s="717"/>
      <c r="DB45" s="717"/>
      <c r="DC45" s="721"/>
      <c r="DD45" s="692">
        <v>6649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681241</v>
      </c>
      <c r="CS46" s="684"/>
      <c r="CT46" s="684"/>
      <c r="CU46" s="684"/>
      <c r="CV46" s="684"/>
      <c r="CW46" s="684"/>
      <c r="CX46" s="684"/>
      <c r="CY46" s="685"/>
      <c r="CZ46" s="688">
        <v>6.7</v>
      </c>
      <c r="DA46" s="689"/>
      <c r="DB46" s="689"/>
      <c r="DC46" s="701"/>
      <c r="DD46" s="692">
        <v>139151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66749</v>
      </c>
      <c r="CS47" s="719"/>
      <c r="CT47" s="719"/>
      <c r="CU47" s="719"/>
      <c r="CV47" s="719"/>
      <c r="CW47" s="719"/>
      <c r="CX47" s="719"/>
      <c r="CY47" s="720"/>
      <c r="CZ47" s="688">
        <v>0.7</v>
      </c>
      <c r="DA47" s="717"/>
      <c r="DB47" s="717"/>
      <c r="DC47" s="721"/>
      <c r="DD47" s="692">
        <v>11489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232</v>
      </c>
      <c r="CS48" s="684"/>
      <c r="CT48" s="684"/>
      <c r="CU48" s="684"/>
      <c r="CV48" s="684"/>
      <c r="CW48" s="684"/>
      <c r="CX48" s="684"/>
      <c r="CY48" s="685"/>
      <c r="CZ48" s="688" t="s">
        <v>232</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10216960</v>
      </c>
      <c r="CS49" s="754"/>
      <c r="CT49" s="754"/>
      <c r="CU49" s="754"/>
      <c r="CV49" s="754"/>
      <c r="CW49" s="754"/>
      <c r="CX49" s="754"/>
      <c r="CY49" s="785"/>
      <c r="CZ49" s="780">
        <v>100</v>
      </c>
      <c r="DA49" s="786"/>
      <c r="DB49" s="786"/>
      <c r="DC49" s="787"/>
      <c r="DD49" s="788">
        <v>7489786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NiiilHOBEhiptU/ZebwITuzu2VfqI8gn5pnbSjImt4z3oomFJV2R2fVw5zvC+2JRTvz/h4/84HJXcr+8QFFLg==" saltValue="vzmk8B68sOFo93NxsbVP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AZ36" sqref="AZ36:BD3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10410</v>
      </c>
      <c r="R7" s="819"/>
      <c r="S7" s="819"/>
      <c r="T7" s="819"/>
      <c r="U7" s="819"/>
      <c r="V7" s="819">
        <v>10217</v>
      </c>
      <c r="W7" s="819"/>
      <c r="X7" s="819"/>
      <c r="Y7" s="819"/>
      <c r="Z7" s="819"/>
      <c r="AA7" s="819">
        <v>193</v>
      </c>
      <c r="AB7" s="819"/>
      <c r="AC7" s="819"/>
      <c r="AD7" s="819"/>
      <c r="AE7" s="820"/>
      <c r="AF7" s="821">
        <v>192</v>
      </c>
      <c r="AG7" s="822"/>
      <c r="AH7" s="822"/>
      <c r="AI7" s="822"/>
      <c r="AJ7" s="823"/>
      <c r="AK7" s="858">
        <v>850</v>
      </c>
      <c r="AL7" s="859"/>
      <c r="AM7" s="859"/>
      <c r="AN7" s="859"/>
      <c r="AO7" s="859"/>
      <c r="AP7" s="859">
        <v>9964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597</v>
      </c>
      <c r="BT7" s="863"/>
      <c r="BU7" s="863"/>
      <c r="BV7" s="863"/>
      <c r="BW7" s="863"/>
      <c r="BX7" s="863"/>
      <c r="BY7" s="863"/>
      <c r="BZ7" s="863"/>
      <c r="CA7" s="863"/>
      <c r="CB7" s="863"/>
      <c r="CC7" s="863"/>
      <c r="CD7" s="863"/>
      <c r="CE7" s="863"/>
      <c r="CF7" s="863"/>
      <c r="CG7" s="864"/>
      <c r="CH7" s="855">
        <v>-41</v>
      </c>
      <c r="CI7" s="856"/>
      <c r="CJ7" s="856"/>
      <c r="CK7" s="856"/>
      <c r="CL7" s="857"/>
      <c r="CM7" s="855">
        <v>402</v>
      </c>
      <c r="CN7" s="856"/>
      <c r="CO7" s="856"/>
      <c r="CP7" s="856"/>
      <c r="CQ7" s="857"/>
      <c r="CR7" s="855">
        <v>10</v>
      </c>
      <c r="CS7" s="856"/>
      <c r="CT7" s="856"/>
      <c r="CU7" s="856"/>
      <c r="CV7" s="857"/>
      <c r="CW7" s="855" t="s">
        <v>513</v>
      </c>
      <c r="CX7" s="856"/>
      <c r="CY7" s="856"/>
      <c r="CZ7" s="856"/>
      <c r="DA7" s="857"/>
      <c r="DB7" s="855" t="s">
        <v>513</v>
      </c>
      <c r="DC7" s="856"/>
      <c r="DD7" s="856"/>
      <c r="DE7" s="856"/>
      <c r="DF7" s="857"/>
      <c r="DG7" s="855" t="s">
        <v>513</v>
      </c>
      <c r="DH7" s="856"/>
      <c r="DI7" s="856"/>
      <c r="DJ7" s="856"/>
      <c r="DK7" s="857"/>
      <c r="DL7" s="855" t="s">
        <v>513</v>
      </c>
      <c r="DM7" s="856"/>
      <c r="DN7" s="856"/>
      <c r="DO7" s="856"/>
      <c r="DP7" s="857"/>
      <c r="DQ7" s="855" t="s">
        <v>513</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v>-1</v>
      </c>
      <c r="CI8" s="866"/>
      <c r="CJ8" s="866"/>
      <c r="CK8" s="866"/>
      <c r="CL8" s="867"/>
      <c r="CM8" s="865">
        <v>39</v>
      </c>
      <c r="CN8" s="866"/>
      <c r="CO8" s="866"/>
      <c r="CP8" s="866"/>
      <c r="CQ8" s="867"/>
      <c r="CR8" s="865">
        <v>30</v>
      </c>
      <c r="CS8" s="866"/>
      <c r="CT8" s="866"/>
      <c r="CU8" s="866"/>
      <c r="CV8" s="867"/>
      <c r="CW8" s="865" t="s">
        <v>513</v>
      </c>
      <c r="CX8" s="866"/>
      <c r="CY8" s="866"/>
      <c r="CZ8" s="866"/>
      <c r="DA8" s="867"/>
      <c r="DB8" s="865" t="s">
        <v>513</v>
      </c>
      <c r="DC8" s="866"/>
      <c r="DD8" s="866"/>
      <c r="DE8" s="866"/>
      <c r="DF8" s="867"/>
      <c r="DG8" s="865" t="s">
        <v>513</v>
      </c>
      <c r="DH8" s="866"/>
      <c r="DI8" s="866"/>
      <c r="DJ8" s="866"/>
      <c r="DK8" s="867"/>
      <c r="DL8" s="865" t="s">
        <v>513</v>
      </c>
      <c r="DM8" s="866"/>
      <c r="DN8" s="866"/>
      <c r="DO8" s="866"/>
      <c r="DP8" s="867"/>
      <c r="DQ8" s="865" t="s">
        <v>513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10410</v>
      </c>
      <c r="R23" s="878"/>
      <c r="S23" s="878"/>
      <c r="T23" s="878"/>
      <c r="U23" s="878"/>
      <c r="V23" s="878">
        <v>10217</v>
      </c>
      <c r="W23" s="878"/>
      <c r="X23" s="878"/>
      <c r="Y23" s="878"/>
      <c r="Z23" s="878"/>
      <c r="AA23" s="878">
        <v>219</v>
      </c>
      <c r="AB23" s="878"/>
      <c r="AC23" s="878"/>
      <c r="AD23" s="878"/>
      <c r="AE23" s="879"/>
      <c r="AF23" s="880">
        <v>192</v>
      </c>
      <c r="AG23" s="878"/>
      <c r="AH23" s="878"/>
      <c r="AI23" s="878"/>
      <c r="AJ23" s="881"/>
      <c r="AK23" s="882"/>
      <c r="AL23" s="883"/>
      <c r="AM23" s="883"/>
      <c r="AN23" s="883"/>
      <c r="AO23" s="883"/>
      <c r="AP23" s="878">
        <v>9964</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2420</v>
      </c>
      <c r="R28" s="907"/>
      <c r="S28" s="907"/>
      <c r="T28" s="907"/>
      <c r="U28" s="907"/>
      <c r="V28" s="907">
        <v>2383</v>
      </c>
      <c r="W28" s="907"/>
      <c r="X28" s="907"/>
      <c r="Y28" s="907"/>
      <c r="Z28" s="907"/>
      <c r="AA28" s="907">
        <v>37</v>
      </c>
      <c r="AB28" s="907"/>
      <c r="AC28" s="907"/>
      <c r="AD28" s="907"/>
      <c r="AE28" s="908"/>
      <c r="AF28" s="909">
        <v>37</v>
      </c>
      <c r="AG28" s="907"/>
      <c r="AH28" s="907"/>
      <c r="AI28" s="907"/>
      <c r="AJ28" s="910"/>
      <c r="AK28" s="911">
        <v>209</v>
      </c>
      <c r="AL28" s="902"/>
      <c r="AM28" s="902"/>
      <c r="AN28" s="902"/>
      <c r="AO28" s="902"/>
      <c r="AP28" s="902" t="s">
        <v>580</v>
      </c>
      <c r="AQ28" s="902"/>
      <c r="AR28" s="902"/>
      <c r="AS28" s="902"/>
      <c r="AT28" s="902"/>
      <c r="AU28" s="902" t="s">
        <v>580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637</v>
      </c>
      <c r="R29" s="843"/>
      <c r="S29" s="843"/>
      <c r="T29" s="843"/>
      <c r="U29" s="843"/>
      <c r="V29" s="843">
        <v>632</v>
      </c>
      <c r="W29" s="843"/>
      <c r="X29" s="843"/>
      <c r="Y29" s="843"/>
      <c r="Z29" s="843"/>
      <c r="AA29" s="843">
        <v>5</v>
      </c>
      <c r="AB29" s="843"/>
      <c r="AC29" s="843"/>
      <c r="AD29" s="843"/>
      <c r="AE29" s="844"/>
      <c r="AF29" s="845">
        <v>5</v>
      </c>
      <c r="AG29" s="846"/>
      <c r="AH29" s="846"/>
      <c r="AI29" s="846"/>
      <c r="AJ29" s="847"/>
      <c r="AK29" s="914">
        <v>410</v>
      </c>
      <c r="AL29" s="915"/>
      <c r="AM29" s="915"/>
      <c r="AN29" s="915"/>
      <c r="AO29" s="915"/>
      <c r="AP29" s="915" t="s">
        <v>580</v>
      </c>
      <c r="AQ29" s="915"/>
      <c r="AR29" s="915"/>
      <c r="AS29" s="915"/>
      <c r="AT29" s="915"/>
      <c r="AU29" s="915" t="s">
        <v>580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486</v>
      </c>
      <c r="R30" s="843"/>
      <c r="S30" s="843"/>
      <c r="T30" s="843"/>
      <c r="U30" s="843"/>
      <c r="V30" s="843">
        <v>463</v>
      </c>
      <c r="W30" s="843"/>
      <c r="X30" s="843"/>
      <c r="Y30" s="843"/>
      <c r="Z30" s="843"/>
      <c r="AA30" s="843">
        <v>23</v>
      </c>
      <c r="AB30" s="843"/>
      <c r="AC30" s="843"/>
      <c r="AD30" s="843"/>
      <c r="AE30" s="844"/>
      <c r="AF30" s="845">
        <v>699</v>
      </c>
      <c r="AG30" s="846"/>
      <c r="AH30" s="846"/>
      <c r="AI30" s="846"/>
      <c r="AJ30" s="847"/>
      <c r="AK30" s="914">
        <v>18</v>
      </c>
      <c r="AL30" s="915"/>
      <c r="AM30" s="915"/>
      <c r="AN30" s="915"/>
      <c r="AO30" s="915"/>
      <c r="AP30" s="915">
        <v>2712</v>
      </c>
      <c r="AQ30" s="915"/>
      <c r="AR30" s="915"/>
      <c r="AS30" s="915"/>
      <c r="AT30" s="915"/>
      <c r="AU30" s="915">
        <v>182</v>
      </c>
      <c r="AV30" s="915"/>
      <c r="AW30" s="915"/>
      <c r="AX30" s="915"/>
      <c r="AY30" s="915"/>
      <c r="AZ30" s="916" t="s">
        <v>580</v>
      </c>
      <c r="BA30" s="916"/>
      <c r="BB30" s="916"/>
      <c r="BC30" s="916"/>
      <c r="BD30" s="916"/>
      <c r="BE30" s="912" t="s">
        <v>404</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4250</v>
      </c>
      <c r="R31" s="843"/>
      <c r="S31" s="843"/>
      <c r="T31" s="843"/>
      <c r="U31" s="843"/>
      <c r="V31" s="843">
        <v>4186</v>
      </c>
      <c r="W31" s="843"/>
      <c r="X31" s="843"/>
      <c r="Y31" s="843"/>
      <c r="Z31" s="843"/>
      <c r="AA31" s="843">
        <v>64</v>
      </c>
      <c r="AB31" s="843"/>
      <c r="AC31" s="843"/>
      <c r="AD31" s="843"/>
      <c r="AE31" s="844"/>
      <c r="AF31" s="845">
        <v>-52</v>
      </c>
      <c r="AG31" s="846"/>
      <c r="AH31" s="846"/>
      <c r="AI31" s="846"/>
      <c r="AJ31" s="847"/>
      <c r="AK31" s="914">
        <v>425</v>
      </c>
      <c r="AL31" s="915"/>
      <c r="AM31" s="915"/>
      <c r="AN31" s="915"/>
      <c r="AO31" s="915"/>
      <c r="AP31" s="915">
        <v>2069</v>
      </c>
      <c r="AQ31" s="915"/>
      <c r="AR31" s="915"/>
      <c r="AS31" s="915"/>
      <c r="AT31" s="915"/>
      <c r="AU31" s="915">
        <v>1320</v>
      </c>
      <c r="AV31" s="915"/>
      <c r="AW31" s="915"/>
      <c r="AX31" s="915"/>
      <c r="AY31" s="915"/>
      <c r="AZ31" s="916">
        <v>1.3</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1</v>
      </c>
      <c r="R32" s="843"/>
      <c r="S32" s="843"/>
      <c r="T32" s="843"/>
      <c r="U32" s="843"/>
      <c r="V32" s="843">
        <v>1</v>
      </c>
      <c r="W32" s="843"/>
      <c r="X32" s="843"/>
      <c r="Y32" s="843"/>
      <c r="Z32" s="843"/>
      <c r="AA32" s="843" t="s">
        <v>580</v>
      </c>
      <c r="AB32" s="843"/>
      <c r="AC32" s="843"/>
      <c r="AD32" s="843"/>
      <c r="AE32" s="844"/>
      <c r="AF32" s="845" t="s">
        <v>390</v>
      </c>
      <c r="AG32" s="846"/>
      <c r="AH32" s="846"/>
      <c r="AI32" s="846"/>
      <c r="AJ32" s="847"/>
      <c r="AK32" s="914">
        <v>1</v>
      </c>
      <c r="AL32" s="915"/>
      <c r="AM32" s="915"/>
      <c r="AN32" s="915"/>
      <c r="AO32" s="915"/>
      <c r="AP32" s="915" t="s">
        <v>580</v>
      </c>
      <c r="AQ32" s="915"/>
      <c r="AR32" s="915"/>
      <c r="AS32" s="915"/>
      <c r="AT32" s="915"/>
      <c r="AU32" s="915" t="s">
        <v>580</v>
      </c>
      <c r="AV32" s="915"/>
      <c r="AW32" s="915"/>
      <c r="AX32" s="915"/>
      <c r="AY32" s="915"/>
      <c r="AZ32" s="916" t="s">
        <v>580</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689</v>
      </c>
      <c r="AG63" s="926"/>
      <c r="AH63" s="926"/>
      <c r="AI63" s="926"/>
      <c r="AJ63" s="927"/>
      <c r="AK63" s="928"/>
      <c r="AL63" s="923"/>
      <c r="AM63" s="923"/>
      <c r="AN63" s="923"/>
      <c r="AO63" s="923"/>
      <c r="AP63" s="926">
        <v>4781</v>
      </c>
      <c r="AQ63" s="926"/>
      <c r="AR63" s="926"/>
      <c r="AS63" s="926"/>
      <c r="AT63" s="926"/>
      <c r="AU63" s="926">
        <v>1502</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394</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904</v>
      </c>
      <c r="R68" s="950"/>
      <c r="S68" s="950"/>
      <c r="T68" s="950"/>
      <c r="U68" s="950"/>
      <c r="V68" s="950">
        <v>895</v>
      </c>
      <c r="W68" s="950"/>
      <c r="X68" s="950"/>
      <c r="Y68" s="950"/>
      <c r="Z68" s="950"/>
      <c r="AA68" s="950">
        <v>10</v>
      </c>
      <c r="AB68" s="950"/>
      <c r="AC68" s="950"/>
      <c r="AD68" s="950"/>
      <c r="AE68" s="950"/>
      <c r="AF68" s="950">
        <v>10</v>
      </c>
      <c r="AG68" s="950"/>
      <c r="AH68" s="950"/>
      <c r="AI68" s="950"/>
      <c r="AJ68" s="950"/>
      <c r="AK68" s="950" t="s">
        <v>580</v>
      </c>
      <c r="AL68" s="950"/>
      <c r="AM68" s="950"/>
      <c r="AN68" s="950"/>
      <c r="AO68" s="950"/>
      <c r="AP68" s="950">
        <v>608</v>
      </c>
      <c r="AQ68" s="950"/>
      <c r="AR68" s="950"/>
      <c r="AS68" s="950"/>
      <c r="AT68" s="950"/>
      <c r="AU68" s="950" t="s">
        <v>580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582</v>
      </c>
      <c r="C69" s="958"/>
      <c r="D69" s="958"/>
      <c r="E69" s="958"/>
      <c r="F69" s="958"/>
      <c r="G69" s="958"/>
      <c r="H69" s="958"/>
      <c r="I69" s="958"/>
      <c r="J69" s="958"/>
      <c r="K69" s="958"/>
      <c r="L69" s="958"/>
      <c r="M69" s="958"/>
      <c r="N69" s="958"/>
      <c r="O69" s="958"/>
      <c r="P69" s="959"/>
      <c r="Q69" s="960">
        <v>303</v>
      </c>
      <c r="R69" s="915"/>
      <c r="S69" s="915"/>
      <c r="T69" s="915"/>
      <c r="U69" s="915"/>
      <c r="V69" s="915">
        <v>284</v>
      </c>
      <c r="W69" s="915"/>
      <c r="X69" s="915"/>
      <c r="Y69" s="915"/>
      <c r="Z69" s="915"/>
      <c r="AA69" s="915">
        <v>19</v>
      </c>
      <c r="AB69" s="915"/>
      <c r="AC69" s="915"/>
      <c r="AD69" s="915"/>
      <c r="AE69" s="915"/>
      <c r="AF69" s="915">
        <v>19</v>
      </c>
      <c r="AG69" s="915"/>
      <c r="AH69" s="915"/>
      <c r="AI69" s="915"/>
      <c r="AJ69" s="915"/>
      <c r="AK69" s="915">
        <v>88</v>
      </c>
      <c r="AL69" s="915"/>
      <c r="AM69" s="915"/>
      <c r="AN69" s="915"/>
      <c r="AO69" s="915"/>
      <c r="AP69" s="915" t="s">
        <v>580</v>
      </c>
      <c r="AQ69" s="915"/>
      <c r="AR69" s="915"/>
      <c r="AS69" s="915"/>
      <c r="AT69" s="915"/>
      <c r="AU69" s="915" t="s">
        <v>580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585</v>
      </c>
      <c r="C70" s="958"/>
      <c r="D70" s="958"/>
      <c r="E70" s="958"/>
      <c r="F70" s="958"/>
      <c r="G70" s="958"/>
      <c r="H70" s="958"/>
      <c r="I70" s="958"/>
      <c r="J70" s="958"/>
      <c r="K70" s="958"/>
      <c r="L70" s="958"/>
      <c r="M70" s="958"/>
      <c r="N70" s="958"/>
      <c r="O70" s="958"/>
      <c r="P70" s="959"/>
      <c r="Q70" s="960">
        <v>66</v>
      </c>
      <c r="R70" s="915"/>
      <c r="S70" s="915"/>
      <c r="T70" s="915"/>
      <c r="U70" s="915"/>
      <c r="V70" s="915">
        <v>65</v>
      </c>
      <c r="W70" s="915"/>
      <c r="X70" s="915"/>
      <c r="Y70" s="915"/>
      <c r="Z70" s="915"/>
      <c r="AA70" s="915">
        <v>1</v>
      </c>
      <c r="AB70" s="915"/>
      <c r="AC70" s="915"/>
      <c r="AD70" s="915"/>
      <c r="AE70" s="915"/>
      <c r="AF70" s="915">
        <v>1</v>
      </c>
      <c r="AG70" s="915"/>
      <c r="AH70" s="915"/>
      <c r="AI70" s="915"/>
      <c r="AJ70" s="915"/>
      <c r="AK70" s="915">
        <v>27</v>
      </c>
      <c r="AL70" s="915"/>
      <c r="AM70" s="915"/>
      <c r="AN70" s="915"/>
      <c r="AO70" s="915"/>
      <c r="AP70" s="915" t="s">
        <v>580</v>
      </c>
      <c r="AQ70" s="915"/>
      <c r="AR70" s="915"/>
      <c r="AS70" s="915"/>
      <c r="AT70" s="915"/>
      <c r="AU70" s="915" t="s">
        <v>580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584</v>
      </c>
      <c r="C71" s="958"/>
      <c r="D71" s="958"/>
      <c r="E71" s="958"/>
      <c r="F71" s="958"/>
      <c r="G71" s="958"/>
      <c r="H71" s="958"/>
      <c r="I71" s="958"/>
      <c r="J71" s="958"/>
      <c r="K71" s="958"/>
      <c r="L71" s="958"/>
      <c r="M71" s="958"/>
      <c r="N71" s="958"/>
      <c r="O71" s="958"/>
      <c r="P71" s="959"/>
      <c r="Q71" s="960">
        <v>895</v>
      </c>
      <c r="R71" s="915"/>
      <c r="S71" s="915"/>
      <c r="T71" s="915"/>
      <c r="U71" s="915"/>
      <c r="V71" s="915">
        <v>894</v>
      </c>
      <c r="W71" s="915"/>
      <c r="X71" s="915"/>
      <c r="Y71" s="915"/>
      <c r="Z71" s="915"/>
      <c r="AA71" s="915">
        <v>1</v>
      </c>
      <c r="AB71" s="915"/>
      <c r="AC71" s="915"/>
      <c r="AD71" s="915"/>
      <c r="AE71" s="915"/>
      <c r="AF71" s="915">
        <v>1</v>
      </c>
      <c r="AG71" s="915"/>
      <c r="AH71" s="915"/>
      <c r="AI71" s="915"/>
      <c r="AJ71" s="915"/>
      <c r="AK71" s="915" t="s">
        <v>580</v>
      </c>
      <c r="AL71" s="915"/>
      <c r="AM71" s="915"/>
      <c r="AN71" s="915"/>
      <c r="AO71" s="915"/>
      <c r="AP71" s="915" t="s">
        <v>580</v>
      </c>
      <c r="AQ71" s="915"/>
      <c r="AR71" s="915"/>
      <c r="AS71" s="915"/>
      <c r="AT71" s="915"/>
      <c r="AU71" s="915" t="s">
        <v>580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8</v>
      </c>
      <c r="R72" s="915"/>
      <c r="S72" s="915"/>
      <c r="T72" s="915"/>
      <c r="U72" s="915"/>
      <c r="V72" s="915">
        <v>7</v>
      </c>
      <c r="W72" s="915"/>
      <c r="X72" s="915"/>
      <c r="Y72" s="915"/>
      <c r="Z72" s="915"/>
      <c r="AA72" s="915">
        <v>1</v>
      </c>
      <c r="AB72" s="915"/>
      <c r="AC72" s="915"/>
      <c r="AD72" s="915"/>
      <c r="AE72" s="915"/>
      <c r="AF72" s="915">
        <v>1</v>
      </c>
      <c r="AG72" s="915"/>
      <c r="AH72" s="915"/>
      <c r="AI72" s="915"/>
      <c r="AJ72" s="915"/>
      <c r="AK72" s="915" t="s">
        <v>580</v>
      </c>
      <c r="AL72" s="915"/>
      <c r="AM72" s="915"/>
      <c r="AN72" s="915"/>
      <c r="AO72" s="915"/>
      <c r="AP72" s="915" t="s">
        <v>580</v>
      </c>
      <c r="AQ72" s="915"/>
      <c r="AR72" s="915"/>
      <c r="AS72" s="915"/>
      <c r="AT72" s="915"/>
      <c r="AU72" s="915" t="s">
        <v>580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6335</v>
      </c>
      <c r="R73" s="915"/>
      <c r="S73" s="915"/>
      <c r="T73" s="915"/>
      <c r="U73" s="915"/>
      <c r="V73" s="915">
        <v>4962</v>
      </c>
      <c r="W73" s="915"/>
      <c r="X73" s="915"/>
      <c r="Y73" s="915"/>
      <c r="Z73" s="915"/>
      <c r="AA73" s="915">
        <v>1373</v>
      </c>
      <c r="AB73" s="915"/>
      <c r="AC73" s="915"/>
      <c r="AD73" s="915"/>
      <c r="AE73" s="915"/>
      <c r="AF73" s="915">
        <v>1373</v>
      </c>
      <c r="AG73" s="915"/>
      <c r="AH73" s="915"/>
      <c r="AI73" s="915"/>
      <c r="AJ73" s="915"/>
      <c r="AK73" s="915" t="s">
        <v>580</v>
      </c>
      <c r="AL73" s="915"/>
      <c r="AM73" s="915"/>
      <c r="AN73" s="915"/>
      <c r="AO73" s="915"/>
      <c r="AP73" s="915" t="s">
        <v>580</v>
      </c>
      <c r="AQ73" s="915"/>
      <c r="AR73" s="915"/>
      <c r="AS73" s="915"/>
      <c r="AT73" s="915"/>
      <c r="AU73" s="915" t="s">
        <v>580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266</v>
      </c>
      <c r="R74" s="915"/>
      <c r="S74" s="915"/>
      <c r="T74" s="915"/>
      <c r="U74" s="915"/>
      <c r="V74" s="915">
        <v>257</v>
      </c>
      <c r="W74" s="915"/>
      <c r="X74" s="915"/>
      <c r="Y74" s="915"/>
      <c r="Z74" s="915"/>
      <c r="AA74" s="915">
        <v>9</v>
      </c>
      <c r="AB74" s="915"/>
      <c r="AC74" s="915"/>
      <c r="AD74" s="915"/>
      <c r="AE74" s="915"/>
      <c r="AF74" s="915">
        <v>9</v>
      </c>
      <c r="AG74" s="915"/>
      <c r="AH74" s="915"/>
      <c r="AI74" s="915"/>
      <c r="AJ74" s="915"/>
      <c r="AK74" s="915">
        <v>0</v>
      </c>
      <c r="AL74" s="915"/>
      <c r="AM74" s="915"/>
      <c r="AN74" s="915"/>
      <c r="AO74" s="915"/>
      <c r="AP74" s="915">
        <v>953</v>
      </c>
      <c r="AQ74" s="915"/>
      <c r="AR74" s="915"/>
      <c r="AS74" s="915"/>
      <c r="AT74" s="915"/>
      <c r="AU74" s="915">
        <v>31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587</v>
      </c>
      <c r="C75" s="958"/>
      <c r="D75" s="958"/>
      <c r="E75" s="958"/>
      <c r="F75" s="958"/>
      <c r="G75" s="958"/>
      <c r="H75" s="958"/>
      <c r="I75" s="958"/>
      <c r="J75" s="958"/>
      <c r="K75" s="958"/>
      <c r="L75" s="958"/>
      <c r="M75" s="958"/>
      <c r="N75" s="958"/>
      <c r="O75" s="958"/>
      <c r="P75" s="959"/>
      <c r="Q75" s="963">
        <v>3</v>
      </c>
      <c r="R75" s="964"/>
      <c r="S75" s="964"/>
      <c r="T75" s="964"/>
      <c r="U75" s="914"/>
      <c r="V75" s="965">
        <v>2</v>
      </c>
      <c r="W75" s="964"/>
      <c r="X75" s="964"/>
      <c r="Y75" s="964"/>
      <c r="Z75" s="914"/>
      <c r="AA75" s="965">
        <v>1</v>
      </c>
      <c r="AB75" s="964"/>
      <c r="AC75" s="964"/>
      <c r="AD75" s="964"/>
      <c r="AE75" s="914"/>
      <c r="AF75" s="965">
        <v>1</v>
      </c>
      <c r="AG75" s="964"/>
      <c r="AH75" s="964"/>
      <c r="AI75" s="964"/>
      <c r="AJ75" s="914"/>
      <c r="AK75" s="965" t="s">
        <v>580</v>
      </c>
      <c r="AL75" s="964"/>
      <c r="AM75" s="964"/>
      <c r="AN75" s="964"/>
      <c r="AO75" s="914"/>
      <c r="AP75" s="965" t="s">
        <v>580</v>
      </c>
      <c r="AQ75" s="964"/>
      <c r="AR75" s="964"/>
      <c r="AS75" s="964"/>
      <c r="AT75" s="914"/>
      <c r="AU75" s="965" t="s">
        <v>580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589</v>
      </c>
      <c r="C76" s="958"/>
      <c r="D76" s="958"/>
      <c r="E76" s="958"/>
      <c r="F76" s="958"/>
      <c r="G76" s="958"/>
      <c r="H76" s="958"/>
      <c r="I76" s="958"/>
      <c r="J76" s="958"/>
      <c r="K76" s="958"/>
      <c r="L76" s="958"/>
      <c r="M76" s="958"/>
      <c r="N76" s="958"/>
      <c r="O76" s="958"/>
      <c r="P76" s="959"/>
      <c r="Q76" s="963">
        <v>1007</v>
      </c>
      <c r="R76" s="964"/>
      <c r="S76" s="964"/>
      <c r="T76" s="964"/>
      <c r="U76" s="914"/>
      <c r="V76" s="965">
        <v>1003</v>
      </c>
      <c r="W76" s="964"/>
      <c r="X76" s="964"/>
      <c r="Y76" s="964"/>
      <c r="Z76" s="914"/>
      <c r="AA76" s="965">
        <v>4</v>
      </c>
      <c r="AB76" s="964"/>
      <c r="AC76" s="964"/>
      <c r="AD76" s="964"/>
      <c r="AE76" s="914"/>
      <c r="AF76" s="965">
        <v>4</v>
      </c>
      <c r="AG76" s="964"/>
      <c r="AH76" s="964"/>
      <c r="AI76" s="964"/>
      <c r="AJ76" s="914"/>
      <c r="AK76" s="965" t="s">
        <v>580</v>
      </c>
      <c r="AL76" s="964"/>
      <c r="AM76" s="964"/>
      <c r="AN76" s="964"/>
      <c r="AO76" s="914"/>
      <c r="AP76" s="965" t="s">
        <v>580</v>
      </c>
      <c r="AQ76" s="964"/>
      <c r="AR76" s="964"/>
      <c r="AS76" s="964"/>
      <c r="AT76" s="914"/>
      <c r="AU76" s="965" t="s">
        <v>580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590</v>
      </c>
      <c r="C77" s="958"/>
      <c r="D77" s="958"/>
      <c r="E77" s="958"/>
      <c r="F77" s="958"/>
      <c r="G77" s="958"/>
      <c r="H77" s="958"/>
      <c r="I77" s="958"/>
      <c r="J77" s="958"/>
      <c r="K77" s="958"/>
      <c r="L77" s="958"/>
      <c r="M77" s="958"/>
      <c r="N77" s="958"/>
      <c r="O77" s="958"/>
      <c r="P77" s="959"/>
      <c r="Q77" s="963">
        <v>5696</v>
      </c>
      <c r="R77" s="964"/>
      <c r="S77" s="964"/>
      <c r="T77" s="964"/>
      <c r="U77" s="914"/>
      <c r="V77" s="965">
        <v>5549</v>
      </c>
      <c r="W77" s="964"/>
      <c r="X77" s="964"/>
      <c r="Y77" s="964"/>
      <c r="Z77" s="914"/>
      <c r="AA77" s="965">
        <v>147</v>
      </c>
      <c r="AB77" s="964"/>
      <c r="AC77" s="964"/>
      <c r="AD77" s="964"/>
      <c r="AE77" s="914"/>
      <c r="AF77" s="965">
        <v>147</v>
      </c>
      <c r="AG77" s="964"/>
      <c r="AH77" s="964"/>
      <c r="AI77" s="964"/>
      <c r="AJ77" s="914"/>
      <c r="AK77" s="965">
        <v>942</v>
      </c>
      <c r="AL77" s="964"/>
      <c r="AM77" s="964"/>
      <c r="AN77" s="964"/>
      <c r="AO77" s="914"/>
      <c r="AP77" s="965" t="s">
        <v>580</v>
      </c>
      <c r="AQ77" s="964"/>
      <c r="AR77" s="964"/>
      <c r="AS77" s="964"/>
      <c r="AT77" s="914"/>
      <c r="AU77" s="965" t="s">
        <v>580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591</v>
      </c>
      <c r="C78" s="958"/>
      <c r="D78" s="958"/>
      <c r="E78" s="958"/>
      <c r="F78" s="958"/>
      <c r="G78" s="958"/>
      <c r="H78" s="958"/>
      <c r="I78" s="958"/>
      <c r="J78" s="958"/>
      <c r="K78" s="958"/>
      <c r="L78" s="958"/>
      <c r="M78" s="958"/>
      <c r="N78" s="958"/>
      <c r="O78" s="958"/>
      <c r="P78" s="959"/>
      <c r="Q78" s="960">
        <v>205</v>
      </c>
      <c r="R78" s="915"/>
      <c r="S78" s="915"/>
      <c r="T78" s="915"/>
      <c r="U78" s="915"/>
      <c r="V78" s="915">
        <v>198</v>
      </c>
      <c r="W78" s="915"/>
      <c r="X78" s="915"/>
      <c r="Y78" s="915"/>
      <c r="Z78" s="915"/>
      <c r="AA78" s="915">
        <v>7</v>
      </c>
      <c r="AB78" s="915"/>
      <c r="AC78" s="915"/>
      <c r="AD78" s="915"/>
      <c r="AE78" s="915"/>
      <c r="AF78" s="915">
        <v>7</v>
      </c>
      <c r="AG78" s="915"/>
      <c r="AH78" s="915"/>
      <c r="AI78" s="915"/>
      <c r="AJ78" s="915"/>
      <c r="AK78" s="915">
        <v>85</v>
      </c>
      <c r="AL78" s="915"/>
      <c r="AM78" s="915"/>
      <c r="AN78" s="915"/>
      <c r="AO78" s="915"/>
      <c r="AP78" s="915">
        <v>14</v>
      </c>
      <c r="AQ78" s="915"/>
      <c r="AR78" s="915"/>
      <c r="AS78" s="915"/>
      <c r="AT78" s="915"/>
      <c r="AU78" s="915">
        <v>7</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592</v>
      </c>
      <c r="C79" s="958"/>
      <c r="D79" s="958"/>
      <c r="E79" s="958"/>
      <c r="F79" s="958"/>
      <c r="G79" s="958"/>
      <c r="H79" s="958"/>
      <c r="I79" s="958"/>
      <c r="J79" s="958"/>
      <c r="K79" s="958"/>
      <c r="L79" s="958"/>
      <c r="M79" s="958"/>
      <c r="N79" s="958"/>
      <c r="O79" s="958"/>
      <c r="P79" s="959"/>
      <c r="Q79" s="960">
        <v>9</v>
      </c>
      <c r="R79" s="915"/>
      <c r="S79" s="915"/>
      <c r="T79" s="915"/>
      <c r="U79" s="915"/>
      <c r="V79" s="915">
        <v>9</v>
      </c>
      <c r="W79" s="915"/>
      <c r="X79" s="915"/>
      <c r="Y79" s="915"/>
      <c r="Z79" s="915"/>
      <c r="AA79" s="915" t="s">
        <v>580</v>
      </c>
      <c r="AB79" s="915"/>
      <c r="AC79" s="915"/>
      <c r="AD79" s="915"/>
      <c r="AE79" s="915"/>
      <c r="AF79" s="915" t="s">
        <v>580</v>
      </c>
      <c r="AG79" s="915"/>
      <c r="AH79" s="915"/>
      <c r="AI79" s="915"/>
      <c r="AJ79" s="915"/>
      <c r="AK79" s="915" t="s">
        <v>580</v>
      </c>
      <c r="AL79" s="915"/>
      <c r="AM79" s="915"/>
      <c r="AN79" s="915"/>
      <c r="AO79" s="915"/>
      <c r="AP79" s="915" t="s">
        <v>580</v>
      </c>
      <c r="AQ79" s="915"/>
      <c r="AR79" s="915"/>
      <c r="AS79" s="915"/>
      <c r="AT79" s="915"/>
      <c r="AU79" s="915" t="s">
        <v>580</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593</v>
      </c>
      <c r="C80" s="958"/>
      <c r="D80" s="958"/>
      <c r="E80" s="958"/>
      <c r="F80" s="958"/>
      <c r="G80" s="958"/>
      <c r="H80" s="958"/>
      <c r="I80" s="958"/>
      <c r="J80" s="958"/>
      <c r="K80" s="958"/>
      <c r="L80" s="958"/>
      <c r="M80" s="958"/>
      <c r="N80" s="958"/>
      <c r="O80" s="958"/>
      <c r="P80" s="959"/>
      <c r="Q80" s="960">
        <v>226</v>
      </c>
      <c r="R80" s="915"/>
      <c r="S80" s="915"/>
      <c r="T80" s="915"/>
      <c r="U80" s="915"/>
      <c r="V80" s="915">
        <v>149</v>
      </c>
      <c r="W80" s="915"/>
      <c r="X80" s="915"/>
      <c r="Y80" s="915"/>
      <c r="Z80" s="915"/>
      <c r="AA80" s="915">
        <v>77</v>
      </c>
      <c r="AB80" s="915"/>
      <c r="AC80" s="915"/>
      <c r="AD80" s="915"/>
      <c r="AE80" s="915"/>
      <c r="AF80" s="915">
        <v>77</v>
      </c>
      <c r="AG80" s="915"/>
      <c r="AH80" s="915"/>
      <c r="AI80" s="915"/>
      <c r="AJ80" s="915"/>
      <c r="AK80" s="915" t="s">
        <v>580</v>
      </c>
      <c r="AL80" s="915"/>
      <c r="AM80" s="915"/>
      <c r="AN80" s="915"/>
      <c r="AO80" s="915"/>
      <c r="AP80" s="915" t="s">
        <v>580</v>
      </c>
      <c r="AQ80" s="915"/>
      <c r="AR80" s="915"/>
      <c r="AS80" s="915"/>
      <c r="AT80" s="915"/>
      <c r="AU80" s="915" t="s">
        <v>580</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594</v>
      </c>
      <c r="C81" s="958"/>
      <c r="D81" s="958"/>
      <c r="E81" s="958"/>
      <c r="F81" s="958"/>
      <c r="G81" s="958"/>
      <c r="H81" s="958"/>
      <c r="I81" s="958"/>
      <c r="J81" s="958"/>
      <c r="K81" s="958"/>
      <c r="L81" s="958"/>
      <c r="M81" s="958"/>
      <c r="N81" s="958"/>
      <c r="O81" s="958"/>
      <c r="P81" s="959"/>
      <c r="Q81" s="960">
        <v>33</v>
      </c>
      <c r="R81" s="915"/>
      <c r="S81" s="915"/>
      <c r="T81" s="915"/>
      <c r="U81" s="915"/>
      <c r="V81" s="915">
        <v>25</v>
      </c>
      <c r="W81" s="915"/>
      <c r="X81" s="915"/>
      <c r="Y81" s="915"/>
      <c r="Z81" s="915"/>
      <c r="AA81" s="915">
        <v>7</v>
      </c>
      <c r="AB81" s="915"/>
      <c r="AC81" s="915"/>
      <c r="AD81" s="915"/>
      <c r="AE81" s="915"/>
      <c r="AF81" s="915">
        <v>7</v>
      </c>
      <c r="AG81" s="915"/>
      <c r="AH81" s="915"/>
      <c r="AI81" s="915"/>
      <c r="AJ81" s="915"/>
      <c r="AK81" s="915" t="s">
        <v>580</v>
      </c>
      <c r="AL81" s="915"/>
      <c r="AM81" s="915"/>
      <c r="AN81" s="915"/>
      <c r="AO81" s="915"/>
      <c r="AP81" s="915" t="s">
        <v>580</v>
      </c>
      <c r="AQ81" s="915"/>
      <c r="AR81" s="915"/>
      <c r="AS81" s="915"/>
      <c r="AT81" s="915"/>
      <c r="AU81" s="915" t="s">
        <v>580</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595</v>
      </c>
      <c r="C82" s="958"/>
      <c r="D82" s="958"/>
      <c r="E82" s="958"/>
      <c r="F82" s="958"/>
      <c r="G82" s="958"/>
      <c r="H82" s="958"/>
      <c r="I82" s="958"/>
      <c r="J82" s="958"/>
      <c r="K82" s="958"/>
      <c r="L82" s="958"/>
      <c r="M82" s="958"/>
      <c r="N82" s="958"/>
      <c r="O82" s="958"/>
      <c r="P82" s="959"/>
      <c r="Q82" s="960">
        <v>193</v>
      </c>
      <c r="R82" s="915"/>
      <c r="S82" s="915"/>
      <c r="T82" s="915"/>
      <c r="U82" s="915"/>
      <c r="V82" s="915">
        <v>189</v>
      </c>
      <c r="W82" s="915"/>
      <c r="X82" s="915"/>
      <c r="Y82" s="915"/>
      <c r="Z82" s="915"/>
      <c r="AA82" s="915">
        <v>4</v>
      </c>
      <c r="AB82" s="915"/>
      <c r="AC82" s="915"/>
      <c r="AD82" s="915"/>
      <c r="AE82" s="915"/>
      <c r="AF82" s="915">
        <v>4</v>
      </c>
      <c r="AG82" s="915"/>
      <c r="AH82" s="915"/>
      <c r="AI82" s="915"/>
      <c r="AJ82" s="915"/>
      <c r="AK82" s="915" t="s">
        <v>580</v>
      </c>
      <c r="AL82" s="915"/>
      <c r="AM82" s="915"/>
      <c r="AN82" s="915"/>
      <c r="AO82" s="915"/>
      <c r="AP82" s="915" t="s">
        <v>580</v>
      </c>
      <c r="AQ82" s="915"/>
      <c r="AR82" s="915"/>
      <c r="AS82" s="915"/>
      <c r="AT82" s="915"/>
      <c r="AU82" s="915" t="s">
        <v>580</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596</v>
      </c>
      <c r="C83" s="958"/>
      <c r="D83" s="958"/>
      <c r="E83" s="958"/>
      <c r="F83" s="958"/>
      <c r="G83" s="958"/>
      <c r="H83" s="958"/>
      <c r="I83" s="958"/>
      <c r="J83" s="958"/>
      <c r="K83" s="958"/>
      <c r="L83" s="958"/>
      <c r="M83" s="958"/>
      <c r="N83" s="958"/>
      <c r="O83" s="958"/>
      <c r="P83" s="959"/>
      <c r="Q83" s="960">
        <v>232346</v>
      </c>
      <c r="R83" s="915"/>
      <c r="S83" s="915"/>
      <c r="T83" s="915"/>
      <c r="U83" s="915"/>
      <c r="V83" s="915">
        <v>223330</v>
      </c>
      <c r="W83" s="915"/>
      <c r="X83" s="915"/>
      <c r="Y83" s="915"/>
      <c r="Z83" s="915"/>
      <c r="AA83" s="915">
        <v>9016</v>
      </c>
      <c r="AB83" s="915"/>
      <c r="AC83" s="915"/>
      <c r="AD83" s="915"/>
      <c r="AE83" s="915"/>
      <c r="AF83" s="915">
        <v>9016</v>
      </c>
      <c r="AG83" s="915"/>
      <c r="AH83" s="915"/>
      <c r="AI83" s="915"/>
      <c r="AJ83" s="915"/>
      <c r="AK83" s="915">
        <v>1138</v>
      </c>
      <c r="AL83" s="915"/>
      <c r="AM83" s="915"/>
      <c r="AN83" s="915"/>
      <c r="AO83" s="915"/>
      <c r="AP83" s="915" t="s">
        <v>580</v>
      </c>
      <c r="AQ83" s="915"/>
      <c r="AR83" s="915"/>
      <c r="AS83" s="915"/>
      <c r="AT83" s="915"/>
      <c r="AU83" s="915" t="s">
        <v>580</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10677</v>
      </c>
      <c r="AG88" s="926"/>
      <c r="AH88" s="926"/>
      <c r="AI88" s="926"/>
      <c r="AJ88" s="926"/>
      <c r="AK88" s="923"/>
      <c r="AL88" s="923"/>
      <c r="AM88" s="923"/>
      <c r="AN88" s="923"/>
      <c r="AO88" s="923"/>
      <c r="AP88" s="926">
        <v>1575</v>
      </c>
      <c r="AQ88" s="926"/>
      <c r="AR88" s="926"/>
      <c r="AS88" s="926"/>
      <c r="AT88" s="926"/>
      <c r="AU88" s="926">
        <v>38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40</v>
      </c>
      <c r="CS102" s="934"/>
      <c r="CT102" s="934"/>
      <c r="CU102" s="934"/>
      <c r="CV102" s="977"/>
      <c r="CW102" s="976" t="s">
        <v>604</v>
      </c>
      <c r="CX102" s="934"/>
      <c r="CY102" s="934"/>
      <c r="CZ102" s="934"/>
      <c r="DA102" s="977"/>
      <c r="DB102" s="976" t="s">
        <v>513</v>
      </c>
      <c r="DC102" s="934"/>
      <c r="DD102" s="934"/>
      <c r="DE102" s="934"/>
      <c r="DF102" s="977"/>
      <c r="DG102" s="976" t="s">
        <v>513</v>
      </c>
      <c r="DH102" s="934"/>
      <c r="DI102" s="934"/>
      <c r="DJ102" s="934"/>
      <c r="DK102" s="977"/>
      <c r="DL102" s="976" t="s">
        <v>513</v>
      </c>
      <c r="DM102" s="934"/>
      <c r="DN102" s="934"/>
      <c r="DO102" s="934"/>
      <c r="DP102" s="977"/>
      <c r="DQ102" s="976" t="s">
        <v>513</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306</v>
      </c>
      <c r="AG109" s="979"/>
      <c r="AH109" s="979"/>
      <c r="AI109" s="979"/>
      <c r="AJ109" s="980"/>
      <c r="AK109" s="978" t="s">
        <v>305</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306</v>
      </c>
      <c r="BW109" s="979"/>
      <c r="BX109" s="979"/>
      <c r="BY109" s="979"/>
      <c r="BZ109" s="980"/>
      <c r="CA109" s="978" t="s">
        <v>305</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306</v>
      </c>
      <c r="DM109" s="979"/>
      <c r="DN109" s="979"/>
      <c r="DO109" s="979"/>
      <c r="DP109" s="980"/>
      <c r="DQ109" s="978" t="s">
        <v>305</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1119753</v>
      </c>
      <c r="AB110" s="986"/>
      <c r="AC110" s="986"/>
      <c r="AD110" s="986"/>
      <c r="AE110" s="987"/>
      <c r="AF110" s="988">
        <v>1147589</v>
      </c>
      <c r="AG110" s="986"/>
      <c r="AH110" s="986"/>
      <c r="AI110" s="986"/>
      <c r="AJ110" s="987"/>
      <c r="AK110" s="988">
        <v>1247013</v>
      </c>
      <c r="AL110" s="986"/>
      <c r="AM110" s="986"/>
      <c r="AN110" s="986"/>
      <c r="AO110" s="987"/>
      <c r="AP110" s="989">
        <v>24.7</v>
      </c>
      <c r="AQ110" s="990"/>
      <c r="AR110" s="990"/>
      <c r="AS110" s="990"/>
      <c r="AT110" s="991"/>
      <c r="AU110" s="992" t="s">
        <v>72</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10707857</v>
      </c>
      <c r="BR110" s="1021"/>
      <c r="BS110" s="1021"/>
      <c r="BT110" s="1021"/>
      <c r="BU110" s="1021"/>
      <c r="BV110" s="1021">
        <v>10239682</v>
      </c>
      <c r="BW110" s="1021"/>
      <c r="BX110" s="1021"/>
      <c r="BY110" s="1021"/>
      <c r="BZ110" s="1021"/>
      <c r="CA110" s="1021">
        <v>9964442</v>
      </c>
      <c r="CB110" s="1021"/>
      <c r="CC110" s="1021"/>
      <c r="CD110" s="1021"/>
      <c r="CE110" s="1021"/>
      <c r="CF110" s="1035">
        <v>197.6</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435</v>
      </c>
      <c r="DM110" s="1021"/>
      <c r="DN110" s="1021"/>
      <c r="DO110" s="1021"/>
      <c r="DP110" s="1021"/>
      <c r="DQ110" s="1021" t="s">
        <v>137</v>
      </c>
      <c r="DR110" s="1021"/>
      <c r="DS110" s="1021"/>
      <c r="DT110" s="1021"/>
      <c r="DU110" s="1021"/>
      <c r="DV110" s="1022" t="s">
        <v>137</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137</v>
      </c>
      <c r="AB111" s="1028"/>
      <c r="AC111" s="1028"/>
      <c r="AD111" s="1028"/>
      <c r="AE111" s="1029"/>
      <c r="AF111" s="1030" t="s">
        <v>437</v>
      </c>
      <c r="AG111" s="1028"/>
      <c r="AH111" s="1028"/>
      <c r="AI111" s="1028"/>
      <c r="AJ111" s="1029"/>
      <c r="AK111" s="1030" t="s">
        <v>137</v>
      </c>
      <c r="AL111" s="1028"/>
      <c r="AM111" s="1028"/>
      <c r="AN111" s="1028"/>
      <c r="AO111" s="1029"/>
      <c r="AP111" s="1031" t="s">
        <v>435</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30224</v>
      </c>
      <c r="BR111" s="1014"/>
      <c r="BS111" s="1014"/>
      <c r="BT111" s="1014"/>
      <c r="BU111" s="1014"/>
      <c r="BV111" s="1014">
        <v>20066</v>
      </c>
      <c r="BW111" s="1014"/>
      <c r="BX111" s="1014"/>
      <c r="BY111" s="1014"/>
      <c r="BZ111" s="1014"/>
      <c r="CA111" s="1014">
        <v>14591</v>
      </c>
      <c r="CB111" s="1014"/>
      <c r="CC111" s="1014"/>
      <c r="CD111" s="1014"/>
      <c r="CE111" s="1014"/>
      <c r="CF111" s="1008">
        <v>0.3</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137</v>
      </c>
      <c r="DH111" s="1014"/>
      <c r="DI111" s="1014"/>
      <c r="DJ111" s="1014"/>
      <c r="DK111" s="1014"/>
      <c r="DL111" s="1014" t="s">
        <v>137</v>
      </c>
      <c r="DM111" s="1014"/>
      <c r="DN111" s="1014"/>
      <c r="DO111" s="1014"/>
      <c r="DP111" s="1014"/>
      <c r="DQ111" s="1014" t="s">
        <v>137</v>
      </c>
      <c r="DR111" s="1014"/>
      <c r="DS111" s="1014"/>
      <c r="DT111" s="1014"/>
      <c r="DU111" s="1014"/>
      <c r="DV111" s="1015" t="s">
        <v>137</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137</v>
      </c>
      <c r="AB112" s="1053"/>
      <c r="AC112" s="1053"/>
      <c r="AD112" s="1053"/>
      <c r="AE112" s="1054"/>
      <c r="AF112" s="1055" t="s">
        <v>137</v>
      </c>
      <c r="AG112" s="1053"/>
      <c r="AH112" s="1053"/>
      <c r="AI112" s="1053"/>
      <c r="AJ112" s="1054"/>
      <c r="AK112" s="1055" t="s">
        <v>137</v>
      </c>
      <c r="AL112" s="1053"/>
      <c r="AM112" s="1053"/>
      <c r="AN112" s="1053"/>
      <c r="AO112" s="1054"/>
      <c r="AP112" s="1056" t="s">
        <v>137</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1733101</v>
      </c>
      <c r="BR112" s="1014"/>
      <c r="BS112" s="1014"/>
      <c r="BT112" s="1014"/>
      <c r="BU112" s="1014"/>
      <c r="BV112" s="1014">
        <v>1607403</v>
      </c>
      <c r="BW112" s="1014"/>
      <c r="BX112" s="1014"/>
      <c r="BY112" s="1014"/>
      <c r="BZ112" s="1014"/>
      <c r="CA112" s="1014">
        <v>1501966</v>
      </c>
      <c r="CB112" s="1014"/>
      <c r="CC112" s="1014"/>
      <c r="CD112" s="1014"/>
      <c r="CE112" s="1014"/>
      <c r="CF112" s="1008">
        <v>29.8</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137</v>
      </c>
      <c r="DH112" s="1014"/>
      <c r="DI112" s="1014"/>
      <c r="DJ112" s="1014"/>
      <c r="DK112" s="1014"/>
      <c r="DL112" s="1014" t="s">
        <v>137</v>
      </c>
      <c r="DM112" s="1014"/>
      <c r="DN112" s="1014"/>
      <c r="DO112" s="1014"/>
      <c r="DP112" s="1014"/>
      <c r="DQ112" s="1014" t="s">
        <v>137</v>
      </c>
      <c r="DR112" s="1014"/>
      <c r="DS112" s="1014"/>
      <c r="DT112" s="1014"/>
      <c r="DU112" s="1014"/>
      <c r="DV112" s="1015" t="s">
        <v>137</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265554</v>
      </c>
      <c r="AB113" s="1028"/>
      <c r="AC113" s="1028"/>
      <c r="AD113" s="1028"/>
      <c r="AE113" s="1029"/>
      <c r="AF113" s="1030">
        <v>244289</v>
      </c>
      <c r="AG113" s="1028"/>
      <c r="AH113" s="1028"/>
      <c r="AI113" s="1028"/>
      <c r="AJ113" s="1029"/>
      <c r="AK113" s="1030">
        <v>249067</v>
      </c>
      <c r="AL113" s="1028"/>
      <c r="AM113" s="1028"/>
      <c r="AN113" s="1028"/>
      <c r="AO113" s="1029"/>
      <c r="AP113" s="1031">
        <v>4.9000000000000004</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57192</v>
      </c>
      <c r="BR113" s="1014"/>
      <c r="BS113" s="1014"/>
      <c r="BT113" s="1014"/>
      <c r="BU113" s="1014"/>
      <c r="BV113" s="1014">
        <v>47650</v>
      </c>
      <c r="BW113" s="1014"/>
      <c r="BX113" s="1014"/>
      <c r="BY113" s="1014"/>
      <c r="BZ113" s="1014"/>
      <c r="CA113" s="1014">
        <v>38052</v>
      </c>
      <c r="CB113" s="1014"/>
      <c r="CC113" s="1014"/>
      <c r="CD113" s="1014"/>
      <c r="CE113" s="1014"/>
      <c r="CF113" s="1008">
        <v>0.8</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137</v>
      </c>
      <c r="DH113" s="1053"/>
      <c r="DI113" s="1053"/>
      <c r="DJ113" s="1053"/>
      <c r="DK113" s="1054"/>
      <c r="DL113" s="1055" t="s">
        <v>137</v>
      </c>
      <c r="DM113" s="1053"/>
      <c r="DN113" s="1053"/>
      <c r="DO113" s="1053"/>
      <c r="DP113" s="1054"/>
      <c r="DQ113" s="1055" t="s">
        <v>137</v>
      </c>
      <c r="DR113" s="1053"/>
      <c r="DS113" s="1053"/>
      <c r="DT113" s="1053"/>
      <c r="DU113" s="1054"/>
      <c r="DV113" s="1056" t="s">
        <v>137</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7668</v>
      </c>
      <c r="AB114" s="1053"/>
      <c r="AC114" s="1053"/>
      <c r="AD114" s="1053"/>
      <c r="AE114" s="1054"/>
      <c r="AF114" s="1055">
        <v>7668</v>
      </c>
      <c r="AG114" s="1053"/>
      <c r="AH114" s="1053"/>
      <c r="AI114" s="1053"/>
      <c r="AJ114" s="1054"/>
      <c r="AK114" s="1055">
        <v>7668</v>
      </c>
      <c r="AL114" s="1053"/>
      <c r="AM114" s="1053"/>
      <c r="AN114" s="1053"/>
      <c r="AO114" s="1054"/>
      <c r="AP114" s="1056">
        <v>0.2</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1302377</v>
      </c>
      <c r="BR114" s="1014"/>
      <c r="BS114" s="1014"/>
      <c r="BT114" s="1014"/>
      <c r="BU114" s="1014"/>
      <c r="BV114" s="1014">
        <v>1306107</v>
      </c>
      <c r="BW114" s="1014"/>
      <c r="BX114" s="1014"/>
      <c r="BY114" s="1014"/>
      <c r="BZ114" s="1014"/>
      <c r="CA114" s="1014">
        <v>1329000</v>
      </c>
      <c r="CB114" s="1014"/>
      <c r="CC114" s="1014"/>
      <c r="CD114" s="1014"/>
      <c r="CE114" s="1014"/>
      <c r="CF114" s="1008">
        <v>26.4</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137</v>
      </c>
      <c r="DH114" s="1053"/>
      <c r="DI114" s="1053"/>
      <c r="DJ114" s="1053"/>
      <c r="DK114" s="1054"/>
      <c r="DL114" s="1055" t="s">
        <v>137</v>
      </c>
      <c r="DM114" s="1053"/>
      <c r="DN114" s="1053"/>
      <c r="DO114" s="1053"/>
      <c r="DP114" s="1054"/>
      <c r="DQ114" s="1055" t="s">
        <v>137</v>
      </c>
      <c r="DR114" s="1053"/>
      <c r="DS114" s="1053"/>
      <c r="DT114" s="1053"/>
      <c r="DU114" s="1054"/>
      <c r="DV114" s="1056" t="s">
        <v>137</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13646</v>
      </c>
      <c r="AB115" s="1028"/>
      <c r="AC115" s="1028"/>
      <c r="AD115" s="1028"/>
      <c r="AE115" s="1029"/>
      <c r="AF115" s="1030">
        <v>13590</v>
      </c>
      <c r="AG115" s="1028"/>
      <c r="AH115" s="1028"/>
      <c r="AI115" s="1028"/>
      <c r="AJ115" s="1029"/>
      <c r="AK115" s="1030">
        <v>5299</v>
      </c>
      <c r="AL115" s="1028"/>
      <c r="AM115" s="1028"/>
      <c r="AN115" s="1028"/>
      <c r="AO115" s="1029"/>
      <c r="AP115" s="1031">
        <v>0.1</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435</v>
      </c>
      <c r="BR115" s="1014"/>
      <c r="BS115" s="1014"/>
      <c r="BT115" s="1014"/>
      <c r="BU115" s="1014"/>
      <c r="BV115" s="1014" t="s">
        <v>137</v>
      </c>
      <c r="BW115" s="1014"/>
      <c r="BX115" s="1014"/>
      <c r="BY115" s="1014"/>
      <c r="BZ115" s="1014"/>
      <c r="CA115" s="1014" t="s">
        <v>435</v>
      </c>
      <c r="CB115" s="1014"/>
      <c r="CC115" s="1014"/>
      <c r="CD115" s="1014"/>
      <c r="CE115" s="1014"/>
      <c r="CF115" s="1008" t="s">
        <v>137</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137</v>
      </c>
      <c r="DH115" s="1053"/>
      <c r="DI115" s="1053"/>
      <c r="DJ115" s="1053"/>
      <c r="DK115" s="1054"/>
      <c r="DL115" s="1055" t="s">
        <v>137</v>
      </c>
      <c r="DM115" s="1053"/>
      <c r="DN115" s="1053"/>
      <c r="DO115" s="1053"/>
      <c r="DP115" s="1054"/>
      <c r="DQ115" s="1055" t="s">
        <v>137</v>
      </c>
      <c r="DR115" s="1053"/>
      <c r="DS115" s="1053"/>
      <c r="DT115" s="1053"/>
      <c r="DU115" s="1054"/>
      <c r="DV115" s="1056" t="s">
        <v>137</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137</v>
      </c>
      <c r="AB116" s="1053"/>
      <c r="AC116" s="1053"/>
      <c r="AD116" s="1053"/>
      <c r="AE116" s="1054"/>
      <c r="AF116" s="1055" t="s">
        <v>435</v>
      </c>
      <c r="AG116" s="1053"/>
      <c r="AH116" s="1053"/>
      <c r="AI116" s="1053"/>
      <c r="AJ116" s="1054"/>
      <c r="AK116" s="1055" t="s">
        <v>137</v>
      </c>
      <c r="AL116" s="1053"/>
      <c r="AM116" s="1053"/>
      <c r="AN116" s="1053"/>
      <c r="AO116" s="1054"/>
      <c r="AP116" s="1056" t="s">
        <v>435</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137</v>
      </c>
      <c r="BR116" s="1014"/>
      <c r="BS116" s="1014"/>
      <c r="BT116" s="1014"/>
      <c r="BU116" s="1014"/>
      <c r="BV116" s="1014" t="s">
        <v>137</v>
      </c>
      <c r="BW116" s="1014"/>
      <c r="BX116" s="1014"/>
      <c r="BY116" s="1014"/>
      <c r="BZ116" s="1014"/>
      <c r="CA116" s="1014" t="s">
        <v>137</v>
      </c>
      <c r="CB116" s="1014"/>
      <c r="CC116" s="1014"/>
      <c r="CD116" s="1014"/>
      <c r="CE116" s="1014"/>
      <c r="CF116" s="1008" t="s">
        <v>435</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25635</v>
      </c>
      <c r="DH116" s="1053"/>
      <c r="DI116" s="1053"/>
      <c r="DJ116" s="1053"/>
      <c r="DK116" s="1054"/>
      <c r="DL116" s="1055">
        <v>20066</v>
      </c>
      <c r="DM116" s="1053"/>
      <c r="DN116" s="1053"/>
      <c r="DO116" s="1053"/>
      <c r="DP116" s="1054"/>
      <c r="DQ116" s="1055">
        <v>14591</v>
      </c>
      <c r="DR116" s="1053"/>
      <c r="DS116" s="1053"/>
      <c r="DT116" s="1053"/>
      <c r="DU116" s="1054"/>
      <c r="DV116" s="1056">
        <v>0.3</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1406621</v>
      </c>
      <c r="AB117" s="1071"/>
      <c r="AC117" s="1071"/>
      <c r="AD117" s="1071"/>
      <c r="AE117" s="1072"/>
      <c r="AF117" s="1073">
        <v>1413136</v>
      </c>
      <c r="AG117" s="1071"/>
      <c r="AH117" s="1071"/>
      <c r="AI117" s="1071"/>
      <c r="AJ117" s="1072"/>
      <c r="AK117" s="1073">
        <v>1509047</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435</v>
      </c>
      <c r="BR117" s="1014"/>
      <c r="BS117" s="1014"/>
      <c r="BT117" s="1014"/>
      <c r="BU117" s="1014"/>
      <c r="BV117" s="1014" t="s">
        <v>437</v>
      </c>
      <c r="BW117" s="1014"/>
      <c r="BX117" s="1014"/>
      <c r="BY117" s="1014"/>
      <c r="BZ117" s="1014"/>
      <c r="CA117" s="1014" t="s">
        <v>437</v>
      </c>
      <c r="CB117" s="1014"/>
      <c r="CC117" s="1014"/>
      <c r="CD117" s="1014"/>
      <c r="CE117" s="1014"/>
      <c r="CF117" s="1008" t="s">
        <v>137</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437</v>
      </c>
      <c r="DM117" s="1053"/>
      <c r="DN117" s="1053"/>
      <c r="DO117" s="1053"/>
      <c r="DP117" s="1054"/>
      <c r="DQ117" s="1055" t="s">
        <v>435</v>
      </c>
      <c r="DR117" s="1053"/>
      <c r="DS117" s="1053"/>
      <c r="DT117" s="1053"/>
      <c r="DU117" s="1054"/>
      <c r="DV117" s="1056" t="s">
        <v>137</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306</v>
      </c>
      <c r="AG118" s="979"/>
      <c r="AH118" s="979"/>
      <c r="AI118" s="979"/>
      <c r="AJ118" s="980"/>
      <c r="AK118" s="978" t="s">
        <v>305</v>
      </c>
      <c r="AL118" s="979"/>
      <c r="AM118" s="979"/>
      <c r="AN118" s="979"/>
      <c r="AO118" s="980"/>
      <c r="AP118" s="1065" t="s">
        <v>429</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137</v>
      </c>
      <c r="BR118" s="1092"/>
      <c r="BS118" s="1092"/>
      <c r="BT118" s="1092"/>
      <c r="BU118" s="1092"/>
      <c r="BV118" s="1092" t="s">
        <v>137</v>
      </c>
      <c r="BW118" s="1092"/>
      <c r="BX118" s="1092"/>
      <c r="BY118" s="1092"/>
      <c r="BZ118" s="1092"/>
      <c r="CA118" s="1092" t="s">
        <v>137</v>
      </c>
      <c r="CB118" s="1092"/>
      <c r="CC118" s="1092"/>
      <c r="CD118" s="1092"/>
      <c r="CE118" s="1092"/>
      <c r="CF118" s="1008" t="s">
        <v>137</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435</v>
      </c>
      <c r="DH118" s="1053"/>
      <c r="DI118" s="1053"/>
      <c r="DJ118" s="1053"/>
      <c r="DK118" s="1054"/>
      <c r="DL118" s="1055" t="s">
        <v>137</v>
      </c>
      <c r="DM118" s="1053"/>
      <c r="DN118" s="1053"/>
      <c r="DO118" s="1053"/>
      <c r="DP118" s="1054"/>
      <c r="DQ118" s="1055" t="s">
        <v>435</v>
      </c>
      <c r="DR118" s="1053"/>
      <c r="DS118" s="1053"/>
      <c r="DT118" s="1053"/>
      <c r="DU118" s="1054"/>
      <c r="DV118" s="1056" t="s">
        <v>435</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137</v>
      </c>
      <c r="AB119" s="986"/>
      <c r="AC119" s="986"/>
      <c r="AD119" s="986"/>
      <c r="AE119" s="987"/>
      <c r="AF119" s="988" t="s">
        <v>137</v>
      </c>
      <c r="AG119" s="986"/>
      <c r="AH119" s="986"/>
      <c r="AI119" s="986"/>
      <c r="AJ119" s="987"/>
      <c r="AK119" s="988" t="s">
        <v>137</v>
      </c>
      <c r="AL119" s="986"/>
      <c r="AM119" s="986"/>
      <c r="AN119" s="986"/>
      <c r="AO119" s="987"/>
      <c r="AP119" s="989" t="s">
        <v>137</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461</v>
      </c>
      <c r="BP119" s="1100"/>
      <c r="BQ119" s="1091">
        <v>13830751</v>
      </c>
      <c r="BR119" s="1092"/>
      <c r="BS119" s="1092"/>
      <c r="BT119" s="1092"/>
      <c r="BU119" s="1092"/>
      <c r="BV119" s="1092">
        <v>13220908</v>
      </c>
      <c r="BW119" s="1092"/>
      <c r="BX119" s="1092"/>
      <c r="BY119" s="1092"/>
      <c r="BZ119" s="1092"/>
      <c r="CA119" s="1092">
        <v>12848051</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4589</v>
      </c>
      <c r="DH119" s="1078"/>
      <c r="DI119" s="1078"/>
      <c r="DJ119" s="1078"/>
      <c r="DK119" s="1079"/>
      <c r="DL119" s="1077" t="s">
        <v>137</v>
      </c>
      <c r="DM119" s="1078"/>
      <c r="DN119" s="1078"/>
      <c r="DO119" s="1078"/>
      <c r="DP119" s="1079"/>
      <c r="DQ119" s="1077" t="s">
        <v>137</v>
      </c>
      <c r="DR119" s="1078"/>
      <c r="DS119" s="1078"/>
      <c r="DT119" s="1078"/>
      <c r="DU119" s="1079"/>
      <c r="DV119" s="1080" t="s">
        <v>137</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137</v>
      </c>
      <c r="AB120" s="1053"/>
      <c r="AC120" s="1053"/>
      <c r="AD120" s="1053"/>
      <c r="AE120" s="1054"/>
      <c r="AF120" s="1055" t="s">
        <v>137</v>
      </c>
      <c r="AG120" s="1053"/>
      <c r="AH120" s="1053"/>
      <c r="AI120" s="1053"/>
      <c r="AJ120" s="1054"/>
      <c r="AK120" s="1055" t="s">
        <v>137</v>
      </c>
      <c r="AL120" s="1053"/>
      <c r="AM120" s="1053"/>
      <c r="AN120" s="1053"/>
      <c r="AO120" s="1054"/>
      <c r="AP120" s="1056" t="s">
        <v>137</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2250165</v>
      </c>
      <c r="BR120" s="1021"/>
      <c r="BS120" s="1021"/>
      <c r="BT120" s="1021"/>
      <c r="BU120" s="1021"/>
      <c r="BV120" s="1021">
        <v>2159668</v>
      </c>
      <c r="BW120" s="1021"/>
      <c r="BX120" s="1021"/>
      <c r="BY120" s="1021"/>
      <c r="BZ120" s="1021"/>
      <c r="CA120" s="1021">
        <v>2083657</v>
      </c>
      <c r="CB120" s="1021"/>
      <c r="CC120" s="1021"/>
      <c r="CD120" s="1021"/>
      <c r="CE120" s="1021"/>
      <c r="CF120" s="1035">
        <v>41.3</v>
      </c>
      <c r="CG120" s="1036"/>
      <c r="CH120" s="1036"/>
      <c r="CI120" s="1036"/>
      <c r="CJ120" s="1036"/>
      <c r="CK120" s="1101" t="s">
        <v>465</v>
      </c>
      <c r="CL120" s="1102"/>
      <c r="CM120" s="1102"/>
      <c r="CN120" s="1102"/>
      <c r="CO120" s="1103"/>
      <c r="CP120" s="1109" t="s">
        <v>466</v>
      </c>
      <c r="CQ120" s="1110"/>
      <c r="CR120" s="1110"/>
      <c r="CS120" s="1110"/>
      <c r="CT120" s="1110"/>
      <c r="CU120" s="1110"/>
      <c r="CV120" s="1110"/>
      <c r="CW120" s="1110"/>
      <c r="CX120" s="1110"/>
      <c r="CY120" s="1110"/>
      <c r="CZ120" s="1110"/>
      <c r="DA120" s="1110"/>
      <c r="DB120" s="1110"/>
      <c r="DC120" s="1110"/>
      <c r="DD120" s="1110"/>
      <c r="DE120" s="1110"/>
      <c r="DF120" s="1111"/>
      <c r="DG120" s="1020">
        <v>1498109</v>
      </c>
      <c r="DH120" s="1021"/>
      <c r="DI120" s="1021"/>
      <c r="DJ120" s="1021"/>
      <c r="DK120" s="1021"/>
      <c r="DL120" s="1021">
        <v>1396483</v>
      </c>
      <c r="DM120" s="1021"/>
      <c r="DN120" s="1021"/>
      <c r="DO120" s="1021"/>
      <c r="DP120" s="1021"/>
      <c r="DQ120" s="1021">
        <v>1320270</v>
      </c>
      <c r="DR120" s="1021"/>
      <c r="DS120" s="1021"/>
      <c r="DT120" s="1021"/>
      <c r="DU120" s="1021"/>
      <c r="DV120" s="1022">
        <v>26.2</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137</v>
      </c>
      <c r="AB121" s="1053"/>
      <c r="AC121" s="1053"/>
      <c r="AD121" s="1053"/>
      <c r="AE121" s="1054"/>
      <c r="AF121" s="1055" t="s">
        <v>137</v>
      </c>
      <c r="AG121" s="1053"/>
      <c r="AH121" s="1053"/>
      <c r="AI121" s="1053"/>
      <c r="AJ121" s="1054"/>
      <c r="AK121" s="1055" t="s">
        <v>137</v>
      </c>
      <c r="AL121" s="1053"/>
      <c r="AM121" s="1053"/>
      <c r="AN121" s="1053"/>
      <c r="AO121" s="1054"/>
      <c r="AP121" s="1056" t="s">
        <v>137</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154167</v>
      </c>
      <c r="BR121" s="1014"/>
      <c r="BS121" s="1014"/>
      <c r="BT121" s="1014"/>
      <c r="BU121" s="1014"/>
      <c r="BV121" s="1014">
        <v>153041</v>
      </c>
      <c r="BW121" s="1014"/>
      <c r="BX121" s="1014"/>
      <c r="BY121" s="1014"/>
      <c r="BZ121" s="1014"/>
      <c r="CA121" s="1014">
        <v>151466</v>
      </c>
      <c r="CB121" s="1014"/>
      <c r="CC121" s="1014"/>
      <c r="CD121" s="1014"/>
      <c r="CE121" s="1014"/>
      <c r="CF121" s="1008">
        <v>3</v>
      </c>
      <c r="CG121" s="1009"/>
      <c r="CH121" s="1009"/>
      <c r="CI121" s="1009"/>
      <c r="CJ121" s="1009"/>
      <c r="CK121" s="1104"/>
      <c r="CL121" s="1105"/>
      <c r="CM121" s="1105"/>
      <c r="CN121" s="1105"/>
      <c r="CO121" s="1106"/>
      <c r="CP121" s="1114" t="s">
        <v>403</v>
      </c>
      <c r="CQ121" s="1115"/>
      <c r="CR121" s="1115"/>
      <c r="CS121" s="1115"/>
      <c r="CT121" s="1115"/>
      <c r="CU121" s="1115"/>
      <c r="CV121" s="1115"/>
      <c r="CW121" s="1115"/>
      <c r="CX121" s="1115"/>
      <c r="CY121" s="1115"/>
      <c r="CZ121" s="1115"/>
      <c r="DA121" s="1115"/>
      <c r="DB121" s="1115"/>
      <c r="DC121" s="1115"/>
      <c r="DD121" s="1115"/>
      <c r="DE121" s="1115"/>
      <c r="DF121" s="1116"/>
      <c r="DG121" s="1013">
        <v>233410</v>
      </c>
      <c r="DH121" s="1014"/>
      <c r="DI121" s="1014"/>
      <c r="DJ121" s="1014"/>
      <c r="DK121" s="1014"/>
      <c r="DL121" s="1014">
        <v>210322</v>
      </c>
      <c r="DM121" s="1014"/>
      <c r="DN121" s="1014"/>
      <c r="DO121" s="1014"/>
      <c r="DP121" s="1014"/>
      <c r="DQ121" s="1014">
        <v>181696</v>
      </c>
      <c r="DR121" s="1014"/>
      <c r="DS121" s="1014"/>
      <c r="DT121" s="1014"/>
      <c r="DU121" s="1014"/>
      <c r="DV121" s="1015">
        <v>3.6</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137</v>
      </c>
      <c r="AB122" s="1053"/>
      <c r="AC122" s="1053"/>
      <c r="AD122" s="1053"/>
      <c r="AE122" s="1054"/>
      <c r="AF122" s="1055" t="s">
        <v>435</v>
      </c>
      <c r="AG122" s="1053"/>
      <c r="AH122" s="1053"/>
      <c r="AI122" s="1053"/>
      <c r="AJ122" s="1054"/>
      <c r="AK122" s="1055" t="s">
        <v>137</v>
      </c>
      <c r="AL122" s="1053"/>
      <c r="AM122" s="1053"/>
      <c r="AN122" s="1053"/>
      <c r="AO122" s="1054"/>
      <c r="AP122" s="1056" t="s">
        <v>137</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8581622</v>
      </c>
      <c r="BR122" s="1092"/>
      <c r="BS122" s="1092"/>
      <c r="BT122" s="1092"/>
      <c r="BU122" s="1092"/>
      <c r="BV122" s="1092">
        <v>8430875</v>
      </c>
      <c r="BW122" s="1092"/>
      <c r="BX122" s="1092"/>
      <c r="BY122" s="1092"/>
      <c r="BZ122" s="1092"/>
      <c r="CA122" s="1092">
        <v>8308400</v>
      </c>
      <c r="CB122" s="1092"/>
      <c r="CC122" s="1092"/>
      <c r="CD122" s="1092"/>
      <c r="CE122" s="1092"/>
      <c r="CF122" s="1112">
        <v>164.8</v>
      </c>
      <c r="CG122" s="1113"/>
      <c r="CH122" s="1113"/>
      <c r="CI122" s="1113"/>
      <c r="CJ122" s="1113"/>
      <c r="CK122" s="1104"/>
      <c r="CL122" s="1105"/>
      <c r="CM122" s="1105"/>
      <c r="CN122" s="1105"/>
      <c r="CO122" s="1106"/>
      <c r="CP122" s="1114" t="s">
        <v>470</v>
      </c>
      <c r="CQ122" s="1115"/>
      <c r="CR122" s="1115"/>
      <c r="CS122" s="1115"/>
      <c r="CT122" s="1115"/>
      <c r="CU122" s="1115"/>
      <c r="CV122" s="1115"/>
      <c r="CW122" s="1115"/>
      <c r="CX122" s="1115"/>
      <c r="CY122" s="1115"/>
      <c r="CZ122" s="1115"/>
      <c r="DA122" s="1115"/>
      <c r="DB122" s="1115"/>
      <c r="DC122" s="1115"/>
      <c r="DD122" s="1115"/>
      <c r="DE122" s="1115"/>
      <c r="DF122" s="1116"/>
      <c r="DG122" s="1013" t="s">
        <v>137</v>
      </c>
      <c r="DH122" s="1014"/>
      <c r="DI122" s="1014"/>
      <c r="DJ122" s="1014"/>
      <c r="DK122" s="1014"/>
      <c r="DL122" s="1014" t="s">
        <v>137</v>
      </c>
      <c r="DM122" s="1014"/>
      <c r="DN122" s="1014"/>
      <c r="DO122" s="1014"/>
      <c r="DP122" s="1014"/>
      <c r="DQ122" s="1014" t="s">
        <v>137</v>
      </c>
      <c r="DR122" s="1014"/>
      <c r="DS122" s="1014"/>
      <c r="DT122" s="1014"/>
      <c r="DU122" s="1014"/>
      <c r="DV122" s="1015" t="s">
        <v>137</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5033</v>
      </c>
      <c r="AB123" s="1053"/>
      <c r="AC123" s="1053"/>
      <c r="AD123" s="1053"/>
      <c r="AE123" s="1054"/>
      <c r="AF123" s="1055">
        <v>5033</v>
      </c>
      <c r="AG123" s="1053"/>
      <c r="AH123" s="1053"/>
      <c r="AI123" s="1053"/>
      <c r="AJ123" s="1054"/>
      <c r="AK123" s="1055">
        <v>5033</v>
      </c>
      <c r="AL123" s="1053"/>
      <c r="AM123" s="1053"/>
      <c r="AN123" s="1053"/>
      <c r="AO123" s="1054"/>
      <c r="AP123" s="1056">
        <v>0.1</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471</v>
      </c>
      <c r="BP123" s="1100"/>
      <c r="BQ123" s="1159">
        <v>10985954</v>
      </c>
      <c r="BR123" s="1160"/>
      <c r="BS123" s="1160"/>
      <c r="BT123" s="1160"/>
      <c r="BU123" s="1160"/>
      <c r="BV123" s="1160">
        <v>10743584</v>
      </c>
      <c r="BW123" s="1160"/>
      <c r="BX123" s="1160"/>
      <c r="BY123" s="1160"/>
      <c r="BZ123" s="1160"/>
      <c r="CA123" s="1160">
        <v>10543523</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v>1582</v>
      </c>
      <c r="DH123" s="1053"/>
      <c r="DI123" s="1053"/>
      <c r="DJ123" s="1053"/>
      <c r="DK123" s="1054"/>
      <c r="DL123" s="1055">
        <v>598</v>
      </c>
      <c r="DM123" s="1053"/>
      <c r="DN123" s="1053"/>
      <c r="DO123" s="1053"/>
      <c r="DP123" s="1054"/>
      <c r="DQ123" s="1055" t="s">
        <v>137</v>
      </c>
      <c r="DR123" s="1053"/>
      <c r="DS123" s="1053"/>
      <c r="DT123" s="1053"/>
      <c r="DU123" s="1054"/>
      <c r="DV123" s="1056" t="s">
        <v>473</v>
      </c>
      <c r="DW123" s="1057"/>
      <c r="DX123" s="1057"/>
      <c r="DY123" s="1057"/>
      <c r="DZ123" s="1058"/>
    </row>
    <row r="124" spans="1:130" s="247" customFormat="1" ht="26.25" customHeight="1" thickBot="1" x14ac:dyDescent="0.2">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437</v>
      </c>
      <c r="AB124" s="1053"/>
      <c r="AC124" s="1053"/>
      <c r="AD124" s="1053"/>
      <c r="AE124" s="1054"/>
      <c r="AF124" s="1055" t="s">
        <v>137</v>
      </c>
      <c r="AG124" s="1053"/>
      <c r="AH124" s="1053"/>
      <c r="AI124" s="1053"/>
      <c r="AJ124" s="1054"/>
      <c r="AK124" s="1055" t="s">
        <v>437</v>
      </c>
      <c r="AL124" s="1053"/>
      <c r="AM124" s="1053"/>
      <c r="AN124" s="1053"/>
      <c r="AO124" s="1054"/>
      <c r="AP124" s="1056" t="s">
        <v>137</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56.5</v>
      </c>
      <c r="BR124" s="1122"/>
      <c r="BS124" s="1122"/>
      <c r="BT124" s="1122"/>
      <c r="BU124" s="1122"/>
      <c r="BV124" s="1122">
        <v>49.2</v>
      </c>
      <c r="BW124" s="1122"/>
      <c r="BX124" s="1122"/>
      <c r="BY124" s="1122"/>
      <c r="BZ124" s="1122"/>
      <c r="CA124" s="1122">
        <v>45.7</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476</v>
      </c>
      <c r="DH124" s="1078"/>
      <c r="DI124" s="1078"/>
      <c r="DJ124" s="1078"/>
      <c r="DK124" s="1079"/>
      <c r="DL124" s="1077" t="s">
        <v>437</v>
      </c>
      <c r="DM124" s="1078"/>
      <c r="DN124" s="1078"/>
      <c r="DO124" s="1078"/>
      <c r="DP124" s="1079"/>
      <c r="DQ124" s="1077" t="s">
        <v>437</v>
      </c>
      <c r="DR124" s="1078"/>
      <c r="DS124" s="1078"/>
      <c r="DT124" s="1078"/>
      <c r="DU124" s="1079"/>
      <c r="DV124" s="1080" t="s">
        <v>137</v>
      </c>
      <c r="DW124" s="1081"/>
      <c r="DX124" s="1081"/>
      <c r="DY124" s="1081"/>
      <c r="DZ124" s="1082"/>
    </row>
    <row r="125" spans="1:130" s="247" customFormat="1" ht="26.25" customHeight="1" x14ac:dyDescent="0.15">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137</v>
      </c>
      <c r="AB125" s="1053"/>
      <c r="AC125" s="1053"/>
      <c r="AD125" s="1053"/>
      <c r="AE125" s="1054"/>
      <c r="AF125" s="1055" t="s">
        <v>437</v>
      </c>
      <c r="AG125" s="1053"/>
      <c r="AH125" s="1053"/>
      <c r="AI125" s="1053"/>
      <c r="AJ125" s="1054"/>
      <c r="AK125" s="1055" t="s">
        <v>437</v>
      </c>
      <c r="AL125" s="1053"/>
      <c r="AM125" s="1053"/>
      <c r="AN125" s="1053"/>
      <c r="AO125" s="1054"/>
      <c r="AP125" s="1056" t="s">
        <v>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437</v>
      </c>
      <c r="DH125" s="1021"/>
      <c r="DI125" s="1021"/>
      <c r="DJ125" s="1021"/>
      <c r="DK125" s="1021"/>
      <c r="DL125" s="1021" t="s">
        <v>437</v>
      </c>
      <c r="DM125" s="1021"/>
      <c r="DN125" s="1021"/>
      <c r="DO125" s="1021"/>
      <c r="DP125" s="1021"/>
      <c r="DQ125" s="1021" t="s">
        <v>437</v>
      </c>
      <c r="DR125" s="1021"/>
      <c r="DS125" s="1021"/>
      <c r="DT125" s="1021"/>
      <c r="DU125" s="1021"/>
      <c r="DV125" s="1022" t="s">
        <v>473</v>
      </c>
      <c r="DW125" s="1022"/>
      <c r="DX125" s="1022"/>
      <c r="DY125" s="1022"/>
      <c r="DZ125" s="1023"/>
    </row>
    <row r="126" spans="1:130" s="247" customFormat="1" ht="26.25" customHeight="1" thickBot="1" x14ac:dyDescent="0.2">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7855</v>
      </c>
      <c r="AB126" s="1053"/>
      <c r="AC126" s="1053"/>
      <c r="AD126" s="1053"/>
      <c r="AE126" s="1054"/>
      <c r="AF126" s="1055">
        <v>7683</v>
      </c>
      <c r="AG126" s="1053"/>
      <c r="AH126" s="1053"/>
      <c r="AI126" s="1053"/>
      <c r="AJ126" s="1054"/>
      <c r="AK126" s="1055" t="s">
        <v>473</v>
      </c>
      <c r="AL126" s="1053"/>
      <c r="AM126" s="1053"/>
      <c r="AN126" s="1053"/>
      <c r="AO126" s="1054"/>
      <c r="AP126" s="1056" t="s">
        <v>137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137</v>
      </c>
      <c r="DH126" s="1014"/>
      <c r="DI126" s="1014"/>
      <c r="DJ126" s="1014"/>
      <c r="DK126" s="1014"/>
      <c r="DL126" s="1014" t="s">
        <v>437</v>
      </c>
      <c r="DM126" s="1014"/>
      <c r="DN126" s="1014"/>
      <c r="DO126" s="1014"/>
      <c r="DP126" s="1014"/>
      <c r="DQ126" s="1014" t="s">
        <v>437</v>
      </c>
      <c r="DR126" s="1014"/>
      <c r="DS126" s="1014"/>
      <c r="DT126" s="1014"/>
      <c r="DU126" s="1014"/>
      <c r="DV126" s="1015" t="s">
        <v>437</v>
      </c>
      <c r="DW126" s="1015"/>
      <c r="DX126" s="1015"/>
      <c r="DY126" s="1015"/>
      <c r="DZ126" s="1016"/>
    </row>
    <row r="127" spans="1:130" s="247" customFormat="1" ht="26.25" customHeight="1" x14ac:dyDescent="0.15">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758</v>
      </c>
      <c r="AB127" s="1053"/>
      <c r="AC127" s="1053"/>
      <c r="AD127" s="1053"/>
      <c r="AE127" s="1054"/>
      <c r="AF127" s="1055">
        <v>874</v>
      </c>
      <c r="AG127" s="1053"/>
      <c r="AH127" s="1053"/>
      <c r="AI127" s="1053"/>
      <c r="AJ127" s="1054"/>
      <c r="AK127" s="1055">
        <v>266</v>
      </c>
      <c r="AL127" s="1053"/>
      <c r="AM127" s="1053"/>
      <c r="AN127" s="1053"/>
      <c r="AO127" s="1054"/>
      <c r="AP127" s="1056">
        <v>0</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486</v>
      </c>
      <c r="DH127" s="1014"/>
      <c r="DI127" s="1014"/>
      <c r="DJ127" s="1014"/>
      <c r="DK127" s="1014"/>
      <c r="DL127" s="1014" t="s">
        <v>437</v>
      </c>
      <c r="DM127" s="1014"/>
      <c r="DN127" s="1014"/>
      <c r="DO127" s="1014"/>
      <c r="DP127" s="1014"/>
      <c r="DQ127" s="1014" t="s">
        <v>473</v>
      </c>
      <c r="DR127" s="1014"/>
      <c r="DS127" s="1014"/>
      <c r="DT127" s="1014"/>
      <c r="DU127" s="1014"/>
      <c r="DV127" s="1015" t="s">
        <v>473</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27476</v>
      </c>
      <c r="AB128" s="1142"/>
      <c r="AC128" s="1142"/>
      <c r="AD128" s="1142"/>
      <c r="AE128" s="1143"/>
      <c r="AF128" s="1144">
        <v>23410</v>
      </c>
      <c r="AG128" s="1142"/>
      <c r="AH128" s="1142"/>
      <c r="AI128" s="1142"/>
      <c r="AJ128" s="1143"/>
      <c r="AK128" s="1144">
        <v>12329</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437</v>
      </c>
      <c r="BG128" s="1149"/>
      <c r="BH128" s="1149"/>
      <c r="BI128" s="1149"/>
      <c r="BJ128" s="1149"/>
      <c r="BK128" s="1149"/>
      <c r="BL128" s="1150"/>
      <c r="BM128" s="1148">
        <v>14.48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437</v>
      </c>
      <c r="DH128" s="1134"/>
      <c r="DI128" s="1134"/>
      <c r="DJ128" s="1134"/>
      <c r="DK128" s="1134"/>
      <c r="DL128" s="1134" t="s">
        <v>137</v>
      </c>
      <c r="DM128" s="1134"/>
      <c r="DN128" s="1134"/>
      <c r="DO128" s="1134"/>
      <c r="DP128" s="1134"/>
      <c r="DQ128" s="1134" t="s">
        <v>437</v>
      </c>
      <c r="DR128" s="1134"/>
      <c r="DS128" s="1134"/>
      <c r="DT128" s="1134"/>
      <c r="DU128" s="1134"/>
      <c r="DV128" s="1135" t="s">
        <v>437</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5847239</v>
      </c>
      <c r="AB129" s="1053"/>
      <c r="AC129" s="1053"/>
      <c r="AD129" s="1053"/>
      <c r="AE129" s="1054"/>
      <c r="AF129" s="1055">
        <v>5838035</v>
      </c>
      <c r="AG129" s="1053"/>
      <c r="AH129" s="1053"/>
      <c r="AI129" s="1053"/>
      <c r="AJ129" s="1054"/>
      <c r="AK129" s="1055">
        <v>5925282</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437</v>
      </c>
      <c r="BG129" s="1163"/>
      <c r="BH129" s="1163"/>
      <c r="BI129" s="1163"/>
      <c r="BJ129" s="1163"/>
      <c r="BK129" s="1163"/>
      <c r="BL129" s="1164"/>
      <c r="BM129" s="1162">
        <v>19.48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817749</v>
      </c>
      <c r="AB130" s="1053"/>
      <c r="AC130" s="1053"/>
      <c r="AD130" s="1053"/>
      <c r="AE130" s="1054"/>
      <c r="AF130" s="1055">
        <v>809028</v>
      </c>
      <c r="AG130" s="1053"/>
      <c r="AH130" s="1053"/>
      <c r="AI130" s="1053"/>
      <c r="AJ130" s="1054"/>
      <c r="AK130" s="1055">
        <v>882574</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11.6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5029490</v>
      </c>
      <c r="AB131" s="1078"/>
      <c r="AC131" s="1078"/>
      <c r="AD131" s="1078"/>
      <c r="AE131" s="1079"/>
      <c r="AF131" s="1077">
        <v>5029007</v>
      </c>
      <c r="AG131" s="1078"/>
      <c r="AH131" s="1078"/>
      <c r="AI131" s="1078"/>
      <c r="AJ131" s="1079"/>
      <c r="AK131" s="1077">
        <v>5042708</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45.7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11.16208602</v>
      </c>
      <c r="AB132" s="1194"/>
      <c r="AC132" s="1194"/>
      <c r="AD132" s="1194"/>
      <c r="AE132" s="1195"/>
      <c r="AF132" s="1196">
        <v>11.5469714</v>
      </c>
      <c r="AG132" s="1194"/>
      <c r="AH132" s="1194"/>
      <c r="AI132" s="1194"/>
      <c r="AJ132" s="1195"/>
      <c r="AK132" s="1196">
        <v>12.17885311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11.2</v>
      </c>
      <c r="AB133" s="1177"/>
      <c r="AC133" s="1177"/>
      <c r="AD133" s="1177"/>
      <c r="AE133" s="1178"/>
      <c r="AF133" s="1176">
        <v>11.2</v>
      </c>
      <c r="AG133" s="1177"/>
      <c r="AH133" s="1177"/>
      <c r="AI133" s="1177"/>
      <c r="AJ133" s="1178"/>
      <c r="AK133" s="1176">
        <v>11.6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Sy9TUVgufN6WnT3rHud3LcUQaO8iBkkqm66D3/iI+T1bFUK/qfuz8XUibhl0pqqRfB3ShZO7SFVFGQNJ8sH7Q==" saltValue="tVHqXfe5BrbPXaLMikW2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Normal="85" zoomScaleSheetLayoutView="100" workbookViewId="0">
      <selection activeCell="AS73" sqref="AS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nttRCSIlR1OKdhYhqp0B3B0lIuTj4FtxmZhjCakWnJUjyYhvMxt2qYIFPrXxgkkZKgwnEGVhEz/bTsv3ZQUVA==" saltValue="ci1gJmgySep31U/8iA3+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6"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qD235nGBU5atqcEJRoTbk8EftfIVG4ufFyxWkXNbsOj6iMX5WzkTlZ5CwZYUnwblc4hqm1INc5b5t8HKyGbcw==" saltValue="hsyPoowU3UNz3OxymeODQ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1423835</v>
      </c>
      <c r="AP9" s="313">
        <v>81010</v>
      </c>
      <c r="AQ9" s="314">
        <v>85177</v>
      </c>
      <c r="AR9" s="315">
        <v>-4.9000000000000004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206120</v>
      </c>
      <c r="AP10" s="316">
        <v>11727</v>
      </c>
      <c r="AQ10" s="317">
        <v>6907</v>
      </c>
      <c r="AR10" s="318">
        <v>69.8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400292</v>
      </c>
      <c r="AP11" s="316">
        <v>22775</v>
      </c>
      <c r="AQ11" s="317">
        <v>10862</v>
      </c>
      <c r="AR11" s="318">
        <v>109.7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t="s">
        <v>513</v>
      </c>
      <c r="AP12" s="316" t="s">
        <v>513</v>
      </c>
      <c r="AQ12" s="317">
        <v>1188</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513</v>
      </c>
      <c r="AP13" s="316" t="s">
        <v>513</v>
      </c>
      <c r="AQ13" s="317">
        <v>0</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49378</v>
      </c>
      <c r="AP14" s="316">
        <v>2809</v>
      </c>
      <c r="AQ14" s="317">
        <v>3894</v>
      </c>
      <c r="AR14" s="318">
        <v>-27.9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17373</v>
      </c>
      <c r="AP15" s="316">
        <v>988</v>
      </c>
      <c r="AQ15" s="317">
        <v>2213</v>
      </c>
      <c r="AR15" s="318">
        <v>-55.4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-101586</v>
      </c>
      <c r="AP16" s="316">
        <v>-5780</v>
      </c>
      <c r="AQ16" s="317">
        <v>-7350</v>
      </c>
      <c r="AR16" s="318">
        <v>-21.4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1995412</v>
      </c>
      <c r="AP17" s="316">
        <v>113530</v>
      </c>
      <c r="AQ17" s="317">
        <v>102890</v>
      </c>
      <c r="AR17" s="318">
        <v>10.3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9.2200000000000006</v>
      </c>
      <c r="AP21" s="329">
        <v>9.36</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96.9</v>
      </c>
      <c r="AP22" s="334">
        <v>97.4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1247013</v>
      </c>
      <c r="AP32" s="343">
        <v>70950</v>
      </c>
      <c r="AQ32" s="344">
        <v>58829</v>
      </c>
      <c r="AR32" s="345">
        <v>20.6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513</v>
      </c>
      <c r="AP34" s="343" t="s">
        <v>513</v>
      </c>
      <c r="AQ34" s="344">
        <v>5</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249067</v>
      </c>
      <c r="AP35" s="343">
        <v>14171</v>
      </c>
      <c r="AQ35" s="344">
        <v>16408</v>
      </c>
      <c r="AR35" s="345">
        <v>-13.6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7668</v>
      </c>
      <c r="AP36" s="343">
        <v>436</v>
      </c>
      <c r="AQ36" s="344">
        <v>2516</v>
      </c>
      <c r="AR36" s="345">
        <v>-82.7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5299</v>
      </c>
      <c r="AP37" s="343">
        <v>301</v>
      </c>
      <c r="AQ37" s="344">
        <v>345</v>
      </c>
      <c r="AR37" s="345">
        <v>-12.8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513</v>
      </c>
      <c r="AP38" s="346" t="s">
        <v>513</v>
      </c>
      <c r="AQ38" s="347">
        <v>2</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-12329</v>
      </c>
      <c r="AP39" s="343">
        <v>-701</v>
      </c>
      <c r="AQ39" s="344">
        <v>-6030</v>
      </c>
      <c r="AR39" s="345">
        <v>-88.4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-882574</v>
      </c>
      <c r="AP40" s="343">
        <v>-50215</v>
      </c>
      <c r="AQ40" s="344">
        <v>-49894</v>
      </c>
      <c r="AR40" s="345">
        <v>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614144</v>
      </c>
      <c r="AP41" s="343">
        <v>34942</v>
      </c>
      <c r="AQ41" s="344">
        <v>22182</v>
      </c>
      <c r="AR41" s="345">
        <v>57.5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1188742</v>
      </c>
      <c r="AN51" s="365">
        <v>62179</v>
      </c>
      <c r="AO51" s="366">
        <v>-19.3</v>
      </c>
      <c r="AP51" s="367">
        <v>63727</v>
      </c>
      <c r="AQ51" s="368">
        <v>-40.200000000000003</v>
      </c>
      <c r="AR51" s="369">
        <v>20.9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922795</v>
      </c>
      <c r="AN52" s="373">
        <v>48268</v>
      </c>
      <c r="AO52" s="374">
        <v>20.9</v>
      </c>
      <c r="AP52" s="375">
        <v>34577</v>
      </c>
      <c r="AQ52" s="376">
        <v>-24.1</v>
      </c>
      <c r="AR52" s="377">
        <v>45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934215</v>
      </c>
      <c r="AN53" s="365">
        <v>49790</v>
      </c>
      <c r="AO53" s="366">
        <v>-19.899999999999999</v>
      </c>
      <c r="AP53" s="367">
        <v>66954</v>
      </c>
      <c r="AQ53" s="368">
        <v>5.0999999999999996</v>
      </c>
      <c r="AR53" s="369">
        <v>-25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729371</v>
      </c>
      <c r="AN54" s="373">
        <v>38873</v>
      </c>
      <c r="AO54" s="374">
        <v>-19.5</v>
      </c>
      <c r="AP54" s="375">
        <v>37305</v>
      </c>
      <c r="AQ54" s="376">
        <v>7.9</v>
      </c>
      <c r="AR54" s="377">
        <v>-27.4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778015</v>
      </c>
      <c r="AN55" s="365">
        <v>42396</v>
      </c>
      <c r="AO55" s="366">
        <v>-14.9</v>
      </c>
      <c r="AP55" s="367">
        <v>72656</v>
      </c>
      <c r="AQ55" s="368">
        <v>8.5</v>
      </c>
      <c r="AR55" s="369">
        <v>-23.4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609727</v>
      </c>
      <c r="AN56" s="373">
        <v>33226</v>
      </c>
      <c r="AO56" s="374">
        <v>-14.5</v>
      </c>
      <c r="AP56" s="375">
        <v>36448</v>
      </c>
      <c r="AQ56" s="376">
        <v>-2.2999999999999998</v>
      </c>
      <c r="AR56" s="377">
        <v>-12.2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653740</v>
      </c>
      <c r="AN57" s="365">
        <v>36473</v>
      </c>
      <c r="AO57" s="366">
        <v>-14</v>
      </c>
      <c r="AP57" s="367">
        <v>65080</v>
      </c>
      <c r="AQ57" s="368">
        <v>-10.4</v>
      </c>
      <c r="AR57" s="369">
        <v>-3.6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378317</v>
      </c>
      <c r="AN58" s="373">
        <v>21107</v>
      </c>
      <c r="AO58" s="374">
        <v>-36.5</v>
      </c>
      <c r="AP58" s="375">
        <v>38201</v>
      </c>
      <c r="AQ58" s="376">
        <v>4.8</v>
      </c>
      <c r="AR58" s="377">
        <v>-41.3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916406</v>
      </c>
      <c r="AN59" s="365">
        <v>52140</v>
      </c>
      <c r="AO59" s="366">
        <v>43</v>
      </c>
      <c r="AP59" s="367">
        <v>79288</v>
      </c>
      <c r="AQ59" s="368">
        <v>21.8</v>
      </c>
      <c r="AR59" s="369">
        <v>21.2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681241</v>
      </c>
      <c r="AN60" s="373">
        <v>38760</v>
      </c>
      <c r="AO60" s="374">
        <v>83.6</v>
      </c>
      <c r="AP60" s="375">
        <v>41870</v>
      </c>
      <c r="AQ60" s="376">
        <v>9.6</v>
      </c>
      <c r="AR60" s="377">
        <v>74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894224</v>
      </c>
      <c r="AN61" s="380">
        <v>48596</v>
      </c>
      <c r="AO61" s="381">
        <v>-5</v>
      </c>
      <c r="AP61" s="382">
        <v>69541</v>
      </c>
      <c r="AQ61" s="383">
        <v>-3</v>
      </c>
      <c r="AR61" s="369">
        <v>-2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664290</v>
      </c>
      <c r="AN62" s="373">
        <v>36047</v>
      </c>
      <c r="AO62" s="374">
        <v>6.8</v>
      </c>
      <c r="AP62" s="375">
        <v>37680</v>
      </c>
      <c r="AQ62" s="376">
        <v>-0.8</v>
      </c>
      <c r="AR62" s="377">
        <v>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pOeevM2W2RwDSximTdfsKehV5fiCPzvIXraBU+r6H0uRwfDR1vPMuQvkq84yZZq1V8S9FkivQhg3mZdfmrtQg==" saltValue="3NPrVUVnsJ9GynmM24Nj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82" zoomScaleNormal="100" zoomScaleSheetLayoutView="55" workbookViewId="0">
      <selection activeCell="CJ116" sqref="CJ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YijsQ0jwddGYBC/4pNE4KDdrinJkoWVG97svHjHF/ijWfiDebi7B4yWlsdGqqxDpSgCphdzu35lnsI//rhGqsg==" saltValue="itCl4oxhf5jQ7QqiAvWQ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K103" sqref="BK10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Fx/S5EG4dgIiXkajxoDd29UX37Ykkz/LqJUEo7PDl2qyYsZ6hopcTuNzvqviUbGkxBia/wktTO97S0M+j9KO/w==" saltValue="usq6tQyUWPCt7FUQ5D9Z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22.5</v>
      </c>
      <c r="G47" s="12">
        <v>21.89</v>
      </c>
      <c r="H47" s="12">
        <v>19.55</v>
      </c>
      <c r="I47" s="12">
        <v>12.44</v>
      </c>
      <c r="J47" s="13">
        <v>15</v>
      </c>
    </row>
    <row r="48" spans="2:10" ht="57.75" customHeight="1" x14ac:dyDescent="0.15">
      <c r="B48" s="14"/>
      <c r="C48" s="1238" t="s">
        <v>4</v>
      </c>
      <c r="D48" s="1238"/>
      <c r="E48" s="1239"/>
      <c r="F48" s="15">
        <v>4.2</v>
      </c>
      <c r="G48" s="16">
        <v>4.55</v>
      </c>
      <c r="H48" s="16">
        <v>3.99</v>
      </c>
      <c r="I48" s="16">
        <v>3.74</v>
      </c>
      <c r="J48" s="17">
        <v>3.25</v>
      </c>
    </row>
    <row r="49" spans="2:10" ht="57.75" customHeight="1" thickBot="1" x14ac:dyDescent="0.2">
      <c r="B49" s="18"/>
      <c r="C49" s="1240" t="s">
        <v>5</v>
      </c>
      <c r="D49" s="1240"/>
      <c r="E49" s="1241"/>
      <c r="F49" s="19" t="s">
        <v>560</v>
      </c>
      <c r="G49" s="20" t="s">
        <v>561</v>
      </c>
      <c r="H49" s="20" t="s">
        <v>562</v>
      </c>
      <c r="I49" s="20" t="s">
        <v>563</v>
      </c>
      <c r="J49" s="21">
        <v>2.31</v>
      </c>
    </row>
    <row r="50" spans="2:10" ht="13.5" customHeight="1" x14ac:dyDescent="0.15"/>
  </sheetData>
  <sheetProtection algorithmName="SHA-512" hashValue="OBa6R7hBBVXMGwIVcmzmMO0JUBySXZxqO6nlKOnbAV4ti15dMGdCuIG2RBUmrn0BIWRYEFrVrjDoz4ImsXpzuA==" saltValue="7HjACI3+33QWH7S8m/qX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2021-09-24T06:31:18Z</cp:lastPrinted>
  <dcterms:created xsi:type="dcterms:W3CDTF">2021-02-05T03:06:13Z</dcterms:created>
  <dcterms:modified xsi:type="dcterms:W3CDTF">2021-09-27T04:45:49Z</dcterms:modified>
  <cp:category/>
</cp:coreProperties>
</file>