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CO34" i="10" l="1"/>
  <c r="BW36" i="10"/>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<sst xmlns="http://schemas.openxmlformats.org/spreadsheetml/2006/main" count="1152" uniqueCount="627">
  <si>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</si>
  <si>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</si>
  <si>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</si>
  <si>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</si>
  <si>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</si>
  <si>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</si>
  <si>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</si>
  <si>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</si>
  <si>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</si>
  <si>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</si>
  <si>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</si>
  <si>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</si>
  <si>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</si>
  <si>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</si>
  <si>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</si>
  <si>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</si>
  <si>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</si>
  <si>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</si>
  <si>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</si>
  <si>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</si>
  <si>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</si>
  <si>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</si>
  <si>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</si>
  <si>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</si>
  <si>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</si>
  <si>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</si>
  <si>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</si>
  <si>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</si>
  <si>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</si>
  <si>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</si>
  <si>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</si>
  <si>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</si>
  <si>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</si>
  <si>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</si>
  <si>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</si>
  <si>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</si>
  <si>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</si>
  <si>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</si>
  <si>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</si>
  <si>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</si>
  <si>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</si>
  <si>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</si>
  <si>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</si>
  <si>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</si>
  <si>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</si>
  <si>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</si>
  <si>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</si>
  <si>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</si>
  <si>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</si>
  <si>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</si>
  <si>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</si>
  <si>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</si>
  <si>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</si>
  <si>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</si>
  <si>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</si>
  <si>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</si>
  <si>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</si>
  <si>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</si>
  <si>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</si>
  <si>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</si>
  <si>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</si>
  <si>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</si>
  <si>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</si>
  <si>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</si>
  <si>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</si>
  <si>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</si>
  <si>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</si>
  <si>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</si>
  <si>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</si>
  <si>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</si>
  <si>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</si>
  <si>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</si>
  <si>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</si>
  <si>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</si>
  <si>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</si>
  <si>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</si>
  <si>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</si>
  <si>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</si>
  <si>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</si>
  <si>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</si>
  <si>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</si>
  <si>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</si>
  <si>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</si>
  <si>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</si>
  <si>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</si>
  <si>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</si>
  <si>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</si>
  <si>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</si>
  <si>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</si>
  <si>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</si>
  <si>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</si>
  <si>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</si>
  <si>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</si>
  <si>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</si>
  <si>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</si>
  <si>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</si>
  <si>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</si>
  <si>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</si>
  <si>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</si>
  <si>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</si>
  <si>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</si>
  <si>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</si>
  <si>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</si>
  <si>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</si>
  <si>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</si>
  <si>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</si>
  <si>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</si>
  <si>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</si>
  <si>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</si>
  <si>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</si>
  <si>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</si>
  <si>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</si>
  <si>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</si>
  <si>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</si>
  <si>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</si>
  <si>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</si>
  <si>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</si>
  <si>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</si>
  <si>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</si>
  <si>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</si>
  <si>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</si>
  <si>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</si>
  <si>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</si>
  <si>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</si>
  <si>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</si>
  <si>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</si>
  <si>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</si>
  <si>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</si>
  <si>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</si>
  <si>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</si>
  <si>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</si>
  <si>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</si>
  <si>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</si>
  <si>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</si>
  <si>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</si>
  <si>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</si>
  <si>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</si>
  <si>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</si>
  <si>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</si>
  <si>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</si>
  <si>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</si>
  <si>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</si>
  <si>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</si>
  <si>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</si>
  <si>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</si>
  <si>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</si>
  <si>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</si>
  <si>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</si>
  <si>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</si>
  <si>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</si>
  <si>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</si>
  <si>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</si>
  <si>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</si>
  <si>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</si>
  <si>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</si>
  <si>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</si>
  <si>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</si>
  <si>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</si>
  <si>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</si>
  <si>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</si>
  <si>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</si>
  <si>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</si>
  <si>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</si>
  <si>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</si>
  <si>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</si>
  <si>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</si>
  <si>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</si>
  <si>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</si>
  <si>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</si>
  <si>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</si>
  <si>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</si>
  <si>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</si>
  <si>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</si>
  <si>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</si>
  <si>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</si>
  <si>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</si>
  <si>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</si>
  <si>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</si>
  <si>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</si>
  <si>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</si>
  <si>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</si>
  <si>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</si>
  <si>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</si>
  <si>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</si>
  <si>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</si>
  <si>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</si>
  <si>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</si>
  <si>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</si>
  <si>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</si>
  <si>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</si>
  <si>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</si>
  <si>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</si>
  <si>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</si>
  <si>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</si>
  <si>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</si>
  <si>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</si>
  <si>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</si>
  <si>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</si>
  <si>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</si>
  <si>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</si>
  <si>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</si>
  <si>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</si>
  <si>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</si>
  <si>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</si>
  <si>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</si>
  <si>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</si>
  <si>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</si>
  <si>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</si>
  <si>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</si>
  <si>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</si>
  <si>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</si>
  <si>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</si>
  <si>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</si>
  <si>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</si>
  <si>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</si>
  <si>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</si>
  <si>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</si>
  <si>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三重県明和町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</si>
  <si>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</si>
  <si>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</si>
  <si>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</si>
  <si>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</si>
  <si>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</si>
  <si>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</si>
  <si>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</si>
  <si>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</si>
  <si>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</si>
  <si>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</si>
  <si>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</si>
  <si>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</si>
  <si>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</si>
  <si>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</si>
  <si>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</si>
  <si>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</si>
  <si>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</si>
  <si>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</si>
  <si>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</si>
  <si>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</si>
  <si>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</si>
  <si>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</si>
  <si>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</si>
  <si>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</si>
  <si>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</si>
  <si>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</si>
  <si>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</si>
  <si>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</si>
  <si>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</si>
  <si>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</si>
  <si>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</si>
  <si>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</si>
  <si>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</si>
  <si>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</si>
  <si>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</si>
  <si>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</si>
  <si>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</si>
  <si>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</si>
  <si>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</si>
  <si>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</si>
  <si>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</si>
  <si>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</si>
  <si>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</si>
  <si>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</si>
  <si>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</si>
  <si>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</si>
  <si>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</si>
  <si>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</si>
  <si>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</si>
  <si>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</si>
  <si>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</si>
  <si>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</si>
  <si>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</si>
  <si>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</si>
  <si>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</si>
  <si>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</si>
  <si>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</si>
  <si>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</si>
  <si>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</si>
  <si>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</si>
  <si>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</si>
  <si>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</si>
  <si>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</si>
  <si>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</si>
  <si>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</si>
  <si>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</si>
  <si>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</si>
  <si>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</si>
  <si>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</si>
  <si>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</si>
  <si>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</si>
  <si>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</si>
  <si>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</si>
  <si>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</si>
  <si>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</si>
  <si>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</si>
  <si>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</si>
  <si>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</si>
  <si>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</si>
  <si>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</si>
  <si>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</si>
  <si>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</si>
  <si>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</si>
  <si>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</si>
  <si>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</si>
  <si>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</si>
  <si>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</si>
  <si>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</si>
  <si>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</si>
  <si>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</si>
  <si>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</si>
  <si>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</si>
  <si>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</si>
  <si>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</si>
  <si>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</si>
  <si>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</si>
  <si>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</si>
  <si>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</si>
  <si>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</si>
  <si>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</si>
  <si>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</si>
  <si>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</si>
  <si>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</si>
  <si>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</si>
  <si>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</si>
  <si>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</si>
  <si>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</si>
  <si>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</si>
  <si>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</si>
  <si>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</si>
  <si>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</si>
  <si>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</si>
  <si>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</si>
  <si>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</si>
  <si>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</si>
  <si>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</si>
  <si>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</si>
  <si>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</si>
  <si>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</si>
  <si>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</si>
  <si>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</si>
  <si>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</si>
  <si>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</si>
  <si>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</si>
  <si>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</si>
  <si>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</si>
  <si>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</si>
  <si>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</si>
  <si>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</si>
  <si>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</si>
  <si>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</si>
  <si>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</si>
  <si>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</si>
  <si>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</si>
  <si>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</si>
  <si>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</si>
  <si>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</si>
  <si>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</si>
  <si>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</si>
  <si>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</si>
  <si>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</si>
  <si>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</si>
  <si>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</si>
  <si>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</si>
  <si>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</si>
  <si>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</si>
  <si>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</si>
  <si>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</si>
  <si>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</si>
  <si>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</si>
  <si>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</si>
  <si>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</si>
  <si>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</si>
  <si>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三重県明和町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</si>
  <si>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</si>
  <si>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</si>
  <si>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</si>
  <si>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</si>
  <si>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</si>
  <si>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</si>
  <si>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</si>
  <si>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</si>
  <si>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</si>
  <si>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</si>
  <si>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</si>
  <si>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</si>
  <si>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</si>
  <si>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</si>
  <si>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</si>
  <si>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</si>
  <si>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</si>
  <si>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</si>
  <si>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</si>
  <si>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</si>
  <si>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</si>
  <si>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</si>
  <si>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</si>
  <si>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</si>
  <si>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</si>
  <si>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</si>
  <si>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</si>
  <si>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</si>
  <si>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</si>
  <si>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</si>
  <si>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</si>
  <si>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</si>
  <si>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</si>
  <si>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</si>
  <si>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</si>
  <si>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</si>
  <si>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</si>
  <si>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</si>
  <si>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</si>
  <si>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</si>
  <si>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</si>
  <si>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</si>
  <si>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</si>
  <si>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</si>
  <si>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</si>
  <si>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</si>
  <si>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</si>
  <si>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</si>
  <si>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</si>
  <si>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</si>
  <si>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</si>
  <si>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</si>
  <si>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</si>
  <si>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</si>
  <si>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</si>
  <si>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</si>
  <si>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</si>
  <si>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</si>
  <si>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</si>
  <si>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</si>
  <si>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</si>
  <si>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</si>
  <si>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</si>
  <si>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</si>
  <si>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</si>
  <si>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</si>
  <si>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</si>
  <si>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</si>
  <si>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</si>
  <si>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</si>
  <si>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</si>
  <si>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</si>
  <si>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</si>
  <si>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</si>
  <si>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</si>
  <si>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</si>
  <si>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</si>
  <si>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</si>
  <si>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</si>
  <si>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</si>
  <si>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</si>
  <si>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</si>
  <si>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</si>
  <si>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</si>
  <si>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</si>
  <si>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</si>
  <si>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</si>
  <si>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</si>
  <si>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</si>
  <si>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</si>
  <si>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</si>
  <si>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</si>
  <si>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</si>
  <si>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</si>
  <si>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</si>
  <si>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</si>
  <si>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</si>
  <si>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</si>
  <si>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</si>
  <si>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</si>
  <si>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</si>
  <si>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</si>
  <si>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</si>
  <si>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</si>
  <si>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</si>
  <si>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</si>
  <si>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</si>
  <si>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</si>
  <si>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</si>
  <si>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</si>
  <si>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</si>
  <si>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</si>
  <si>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</si>
  <si>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</si>
  <si>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</si>
  <si>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</si>
  <si>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</si>
  <si>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</si>
  <si>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</si>
  <si>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</si>
  <si>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</si>
  <si>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</si>
  <si>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</si>
  <si>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</si>
  <si>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</si>
  <si>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</si>
  <si>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</si>
  <si>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</si>
  <si>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</si>
  <si>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</si>
  <si>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</si>
  <si>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</si>
  <si>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</si>
  <si>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</si>
  <si>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</si>
  <si>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</si>
  <si>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</si>
  <si>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</si>
  <si>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</si>
  <si>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</si>
  <si>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</si>
  <si>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</si>
  <si>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</si>
  <si>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</si>
  <si>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</si>
  <si>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</si>
  <si>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</si>
  <si>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</si>
  <si>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</si>
  <si>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</si>
  <si>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</si>
  <si>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</si>
  <si>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</si>
  <si>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</si>
  <si>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</si>
  <si>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</si>
  <si>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</si>
  <si>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</si>
  <si>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</si>
  <si>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</si>
  <si>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</si>
  <si>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</si>
  <si>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</si>
  <si>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</si>
  <si>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</si>
  <si>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</si>
  <si>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</si>
  <si>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</si>
  <si>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</si>
  <si>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</si>
  <si>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</si>
  <si>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</si>
  <si>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</si>
  <si>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</si>
  <si>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</si>
  <si>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</si>
  <si>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</si>
  <si>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</si>
  <si>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</si>
  <si>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</si>
  <si>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</si>
  <si>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</si>
  <si>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</si>
  <si>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</si>
  <si>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</si>
  <si>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</si>
  <si>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</si>
  <si>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</si>
  <si>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</si>
  <si>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</si>
  <si>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</si>
  <si>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</si>
  <si>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</si>
  <si>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</si>
  <si>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</si>
  <si>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</si>
  <si>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</si>
  <si>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</si>
  <si>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8.19</t>
  </si>
  <si>
    <t>▲ 6.02</t>
  </si>
  <si>
    <t>▲ 1.39</t>
  </si>
  <si>
    <t>水道事業会計</t>
  </si>
  <si>
    <t>一般会計</t>
  </si>
  <si>
    <t>介護保険特別会計</t>
  </si>
  <si>
    <t>国民健康保険特別会計</t>
  </si>
  <si>
    <t>公共下水道事業特別会計</t>
  </si>
  <si>
    <t>後期高齢者医療特別会計</t>
  </si>
  <si>
    <t>住宅新築資金等貸付事業特別会計</t>
  </si>
  <si>
    <t>農業集落排水事業特別会計</t>
  </si>
  <si>
    <t>その他会計（赤字）</t>
  </si>
  <si>
    <t>▲ 0.14</t>
  </si>
  <si>
    <t>その他会計（黒字）</t>
  </si>
  <si>
    <t>（百万円）</t>
    <phoneticPr fontId="5"/>
  </si>
  <si>
    <t>H26末</t>
    <phoneticPr fontId="5"/>
  </si>
  <si>
    <t>H27末</t>
    <phoneticPr fontId="5"/>
  </si>
  <si>
    <t>H28末</t>
    <phoneticPr fontId="5"/>
  </si>
  <si>
    <t>H29末</t>
    <phoneticPr fontId="5"/>
  </si>
  <si>
    <t>H30末</t>
    <phoneticPr fontId="5"/>
  </si>
  <si>
    <t>多気東部土地開発公社</t>
    <rPh sb="0" eb="2">
      <t>タキ</t>
    </rPh>
    <rPh sb="2" eb="4">
      <t>トウブ</t>
    </rPh>
    <rPh sb="4" eb="6">
      <t>トチ</t>
    </rPh>
    <rPh sb="6" eb="8">
      <t>カイハツ</t>
    </rPh>
    <rPh sb="8" eb="10">
      <t>コウシャ</t>
    </rPh>
    <phoneticPr fontId="2"/>
  </si>
  <si>
    <t>-</t>
    <phoneticPr fontId="2"/>
  </si>
  <si>
    <t>伊勢広域環境組合</t>
    <rPh sb="0" eb="4">
      <t>イセコウイキ</t>
    </rPh>
    <rPh sb="4" eb="6">
      <t>カンキョウ</t>
    </rPh>
    <rPh sb="6" eb="8">
      <t>クミアイ</t>
    </rPh>
    <phoneticPr fontId="2"/>
  </si>
  <si>
    <t>松阪地区広域消防組合</t>
    <rPh sb="0" eb="2">
      <t>マツサカ</t>
    </rPh>
    <rPh sb="2" eb="4">
      <t>チク</t>
    </rPh>
    <rPh sb="4" eb="6">
      <t>コウイキ</t>
    </rPh>
    <rPh sb="6" eb="8">
      <t>ショウボウ</t>
    </rPh>
    <rPh sb="8" eb="10">
      <t>クミアイ</t>
    </rPh>
    <phoneticPr fontId="2"/>
  </si>
  <si>
    <t>宮川福祉施設組合　一般会計</t>
    <rPh sb="0" eb="4">
      <t>ミヤガワフクシ</t>
    </rPh>
    <rPh sb="4" eb="8">
      <t>シセツクミアイ</t>
    </rPh>
    <rPh sb="9" eb="11">
      <t>イッパン</t>
    </rPh>
    <rPh sb="11" eb="13">
      <t>カイケイ</t>
    </rPh>
    <phoneticPr fontId="2"/>
  </si>
  <si>
    <t>宮川福祉施設組合　介護サービス事業特別会計</t>
    <rPh sb="0" eb="4">
      <t>ミヤガワフクシ</t>
    </rPh>
    <rPh sb="4" eb="8">
      <t>シセツクミアイ</t>
    </rPh>
    <rPh sb="9" eb="11">
      <t>カイゴ</t>
    </rPh>
    <rPh sb="15" eb="17">
      <t>ジギョウ</t>
    </rPh>
    <rPh sb="17" eb="19">
      <t>トクベツ</t>
    </rPh>
    <rPh sb="19" eb="21">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</si>
  <si>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9">
      <t>イッパンカイケイ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</si>
  <si>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</si>
  <si>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</si>
  <si>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</si>
  <si>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松阪地区広域衛生組合</t>
    <rPh sb="0" eb="2">
      <t>マツサカ</t>
    </rPh>
    <rPh sb="2" eb="4">
      <t>チク</t>
    </rPh>
    <rPh sb="4" eb="6">
      <t>コウイキ</t>
    </rPh>
    <rPh sb="6" eb="8">
      <t>エイセイ</t>
    </rPh>
    <rPh sb="8" eb="10">
      <t>クミアイ</t>
    </rPh>
    <phoneticPr fontId="2"/>
  </si>
  <si>
    <t>三重県市町総合事務組合　一般会計</t>
    <rPh sb="0" eb="3">
      <t>ミエケン</t>
    </rPh>
    <rPh sb="3" eb="5">
      <t>シチョウ</t>
    </rPh>
    <rPh sb="5" eb="7">
      <t>ソウゴウ</t>
    </rPh>
    <rPh sb="7" eb="9">
      <t>ジム</t>
    </rPh>
    <rPh sb="9" eb="11">
      <t>クミアイ</t>
    </rPh>
    <rPh sb="12" eb="16">
      <t>イッパンカイケイ</t>
    </rPh>
    <phoneticPr fontId="2"/>
  </si>
  <si>
    <t>三重県市町総合事務組合　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</si>
  <si>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</si>
  <si>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　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</si>
  <si>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</si>
  <si>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</si>
  <si>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</si>
  <si>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t>
    <phoneticPr fontId="2"/>
  </si>
  <si>
    <t>ふるさと寄付基金</t>
    <rPh sb="4" eb="6">
      <t>キフ</t>
    </rPh>
    <rPh sb="6" eb="8">
      <t>キキン</t>
    </rPh>
    <phoneticPr fontId="5"/>
  </si>
  <si>
    <t>公共施設等基金</t>
    <rPh sb="0" eb="2">
      <t>コウキョウ</t>
    </rPh>
    <rPh sb="2" eb="4">
      <t>シセツ</t>
    </rPh>
    <rPh sb="4" eb="5">
      <t>トウ</t>
    </rPh>
    <rPh sb="5" eb="7">
      <t>キキン</t>
    </rPh>
    <phoneticPr fontId="5"/>
  </si>
  <si>
    <t>退職手当基金</t>
    <rPh sb="0" eb="2">
      <t>タイショク</t>
    </rPh>
    <rPh sb="2" eb="4">
      <t>テアテ</t>
    </rPh>
    <rPh sb="4" eb="6">
      <t>キキン</t>
    </rPh>
    <phoneticPr fontId="5"/>
  </si>
  <si>
    <t>文化、スポーツ振興基金</t>
    <rPh sb="0" eb="2">
      <t>ブンカ</t>
    </rPh>
    <rPh sb="7" eb="9">
      <t>シンコウ</t>
    </rPh>
    <rPh sb="9" eb="11">
      <t>キキン</t>
    </rPh>
    <phoneticPr fontId="5"/>
  </si>
  <si>
    <t>教育・福祉施設建設基金</t>
    <rPh sb="0" eb="2">
      <t>キョウイク</t>
    </rPh>
    <rPh sb="3" eb="5">
      <t>フクシ</t>
    </rPh>
    <rPh sb="5" eb="7">
      <t>シセツ</t>
    </rPh>
    <rPh sb="7" eb="9">
      <t>ケンセツ</t>
    </rPh>
    <rPh sb="9" eb="11">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</si>
  <si>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</si>
  <si>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</si>
  <si>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</si>
  <si>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</si>
  <si>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</si>
  <si>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</si>
  <si>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</si>
  <si>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</si>
  <si>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</si>
  <si>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</si>
  <si>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</si>
  <si>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増加傾向が続き、類似団体と比べて高い水準にある一方、有形固定資産減価償却率は類似団体より低い水準で推移している。これは、ここ数年で大規模なハード整備事業が複数続いたためである。今後は公共施設総合管理計画を見直し、計画的に公共施設の整理を進めていきたい。</t>
    <rPh sb="103" eb="105">
      <t>ソウゴウ</t>
    </rPh>
    <rPh sb="105" eb="107">
      <t>カンリ</t>
    </rPh>
    <rPh sb="110" eb="112">
      <t>ミナオ</t>
    </rPh>
    <phoneticPr fontId="5"/>
  </si>
  <si>
    <t>　将来負担比率及び実質公債費比率ともに類似団体を上回り、増加傾向にある。主な要因は、大規模なハード整備事業において多額の地方債を発行してきたため、年々地方債残高は増加し、それに伴い公債費も増加しているためである。
　財政健全化プランに則り、計画的に将来負担比率及び実質公債費比率が低下していくような財政運営に努めたい。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</si>
</sst>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47738</c:v>
                </c:pt>
                <c:pt idx="2">
                  <c:v>52191</c:v>
                </c:pt>
                <c:pt idx="3">
                  <c:v>47387</c:v>
                </c:pt>
                <c:pt idx="4">
                  <c:v>51264</c:v>
                </c:pt>
              </c:numCache>
            </c:numRef>
          </c:val>
          <c:smooth val="0"/>
          <c:extLst>
            <c:ext xmlns:c16="http://schemas.microsoft.com/office/drawing/2014/chart" uri="{C3380CC4-5D6E-409C-BE32-E72D297353CC}">
              <c16:uniqueId val="{00000000-91D1-4D47-A2B8-1CBC5F854B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81698</c:v>
                </c:pt>
                <c:pt idx="1">
                  <c:v>93788</c:v>
                </c:pt>
                <c:pt idx="2">
                  <c:v>84441</c:v>
                </c:pt>
                <c:pt idx="3">
                  <c:v>107818</c:v>
                </c:pt>
                <c:pt idx="4">
                  <c:v>118672</c:v>
                </c:pt>
              </c:numCache>
            </c:numRef>
          </c:val>
          <c:smooth val="0"/>
          <c:extLst>
            <c:ext xmlns:c16="http://schemas.microsoft.com/office/drawing/2014/chart" uri="{C3380CC4-5D6E-409C-BE32-E72D297353CC}">
              <c16:uniqueId val="{00000001-91D1-4D47-A2B8-1CBC5F854B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10.18</c:v>
                </c:pt>
                <c:pt idx="1">
                  <c:v>9.43</c:v>
                </c:pt>
                <c:pt idx="2">
                  <c:v>7.81</c:v>
                </c:pt>
                <c:pt idx="3">
                  <c:v>7.6</c:v>
                </c:pt>
                <c:pt idx="4">
                  <c:v>9.82</c:v>
                </c:pt>
              </c:numCache>
            </c:numRef>
          </c:val>
          <c:extLst>
            <c:ext xmlns:c16="http://schemas.microsoft.com/office/drawing/2014/chart" uri="{C3380CC4-5D6E-409C-BE32-E72D297353CC}">
              <c16:uniqueId val="{00000000-3ECF-489F-9CC1-007A7A8C7C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21.06</c:v>
                </c:pt>
                <c:pt idx="1">
                  <c:v>13.79</c:v>
                </c:pt>
                <c:pt idx="2">
                  <c:v>8.98</c:v>
                </c:pt>
                <c:pt idx="3">
                  <c:v>7.36</c:v>
                </c:pt>
                <c:pt idx="4">
                  <c:v>9.27</c:v>
                </c:pt>
              </c:numCache>
            </c:numRef>
          </c:val>
          <c:extLst>
            <c:ext xmlns:c16="http://schemas.microsoft.com/office/drawing/2014/chart" uri="{C3380CC4-5D6E-409C-BE32-E72D297353CC}">
              <c16:uniqueId val="{00000001-3ECF-489F-9CC1-007A7A8C7C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3.84</c:v>
                </c:pt>
                <c:pt idx="1">
                  <c:v>-8.19</c:v>
                </c:pt>
                <c:pt idx="2">
                  <c:v>-6.02</c:v>
                </c:pt>
                <c:pt idx="3">
                  <c:v>-1.39</c:v>
                </c:pt>
                <c:pt idx="4">
                  <c:v>4.0199999999999996</c:v>
                </c:pt>
              </c:numCache>
            </c:numRef>
          </c:val>
          <c:smooth val="0"/>
          <c:extLst>
            <c:ext xmlns:c16="http://schemas.microsoft.com/office/drawing/2014/chart" uri="{C3380CC4-5D6E-409C-BE32-E72D297353CC}">
              <c16:uniqueId val="{00000002-3ECF-489F-9CC1-007A7A8C7C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5.2</c:v>
                </c:pt>
                <c:pt idx="2">
                  <c:v>#N/A</c:v>
                </c:pt>
                <c:pt idx="3">
                  <c:v>4.71</c:v>
                </c:pt>
                <c:pt idx="4">
                  <c:v>0</c:v>
                </c:pt>
                <c:pt idx="5">
                  <c:v>0</c:v>
                </c:pt>
                <c:pt idx="6">
                  <c:v>#N/A</c:v>
                </c:pt>
                <c:pt idx="7">
                  <c:v>0.54</c:v>
                </c:pt>
                <c:pt idx="8">
                  <c:v>#N/A</c:v>
                </c:pt>
                <c:pt idx="9">
                  <c:v>0.15</c:v>
                </c:pt>
              </c:numCache>
            </c:numRef>
          </c:val>
          <c:extLst>
            <c:ext xmlns:c16="http://schemas.microsoft.com/office/drawing/2014/chart" uri="{C3380CC4-5D6E-409C-BE32-E72D297353CC}">
              <c16:uniqueId val="{00000000-69A2-43D5-8559-32C4CDC052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0.14000000000000001</c:v>
                </c:pt>
                <c:pt idx="5">
                  <c:v>#N/A</c:v>
                </c:pt>
                <c:pt idx="6">
                  <c:v>0</c:v>
                </c:pt>
                <c:pt idx="7">
                  <c:v>0</c:v>
                </c:pt>
                <c:pt idx="8">
                  <c:v>0</c:v>
                </c:pt>
                <c:pt idx="9">
                  <c:v>0</c:v>
                </c:pt>
              </c:numCache>
            </c:numRef>
          </c:val>
          <c:extLst>
            <c:ext xmlns:c16="http://schemas.microsoft.com/office/drawing/2014/chart" uri="{C3380CC4-5D6E-409C-BE32-E72D297353CC}">
              <c16:uniqueId val="{00000001-69A2-43D5-8559-32C4CDC052C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0.21</c:v>
                </c:pt>
                <c:pt idx="2">
                  <c:v>#N/A</c:v>
                </c:pt>
                <c:pt idx="3">
                  <c:v>0.21</c:v>
                </c:pt>
                <c:pt idx="4">
                  <c:v>#N/A</c:v>
                </c:pt>
                <c:pt idx="5">
                  <c:v>0.16</c:v>
                </c:pt>
                <c:pt idx="6">
                  <c:v>#N/A</c:v>
                </c:pt>
                <c:pt idx="7">
                  <c:v>0.19</c:v>
                </c:pt>
                <c:pt idx="8">
                  <c:v>#N/A</c:v>
                </c:pt>
                <c:pt idx="9">
                  <c:v>0.24</c:v>
                </c:pt>
              </c:numCache>
            </c:numRef>
          </c:val>
          <c:extLst>
            <c:ext xmlns:c16="http://schemas.microsoft.com/office/drawing/2014/chart" uri="{C3380CC4-5D6E-409C-BE32-E72D297353CC}">
              <c16:uniqueId val="{00000002-69A2-43D5-8559-32C4CDC052C4}"/>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0.28000000000000003</c:v>
                </c:pt>
                <c:pt idx="2">
                  <c:v>#N/A</c:v>
                </c:pt>
                <c:pt idx="3">
                  <c:v>0.32</c:v>
                </c:pt>
                <c:pt idx="4">
                  <c:v>#N/A</c:v>
                </c:pt>
                <c:pt idx="5">
                  <c:v>0.35</c:v>
                </c:pt>
                <c:pt idx="6">
                  <c:v>#N/A</c:v>
                </c:pt>
                <c:pt idx="7">
                  <c:v>0.39</c:v>
                </c:pt>
                <c:pt idx="8">
                  <c:v>#N/A</c:v>
                </c:pt>
                <c:pt idx="9">
                  <c:v>0.35</c:v>
                </c:pt>
              </c:numCache>
            </c:numRef>
          </c:val>
          <c:extLst>
            <c:ext xmlns:c16="http://schemas.microsoft.com/office/drawing/2014/chart" uri="{C3380CC4-5D6E-409C-BE32-E72D297353CC}">
              <c16:uniqueId val="{00000003-69A2-43D5-8559-32C4CDC052C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0.17</c:v>
                </c:pt>
                <c:pt idx="4">
                  <c:v>#N/A</c:v>
                </c:pt>
                <c:pt idx="5">
                  <c:v>0.19</c:v>
                </c:pt>
                <c:pt idx="6">
                  <c:v>#N/A</c:v>
                </c:pt>
                <c:pt idx="7">
                  <c:v>0.12</c:v>
                </c:pt>
                <c:pt idx="8">
                  <c:v>#N/A</c:v>
                </c:pt>
                <c:pt idx="9">
                  <c:v>0.56999999999999995</c:v>
                </c:pt>
              </c:numCache>
            </c:numRef>
          </c:val>
          <c:extLst>
            <c:ext xmlns:c16="http://schemas.microsoft.com/office/drawing/2014/chart" uri="{C3380CC4-5D6E-409C-BE32-E72D297353CC}">
              <c16:uniqueId val="{00000004-69A2-43D5-8559-32C4CDC052C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0.48</c:v>
                </c:pt>
                <c:pt idx="4">
                  <c:v>#N/A</c:v>
                </c:pt>
                <c:pt idx="5">
                  <c:v>0.63</c:v>
                </c:pt>
                <c:pt idx="6">
                  <c:v>#N/A</c:v>
                </c:pt>
                <c:pt idx="7">
                  <c:v>0.76</c:v>
                </c:pt>
                <c:pt idx="8">
                  <c:v>#N/A</c:v>
                </c:pt>
                <c:pt idx="9">
                  <c:v>0.91</c:v>
                </c:pt>
              </c:numCache>
            </c:numRef>
          </c:val>
          <c:extLst>
            <c:ext xmlns:c16="http://schemas.microsoft.com/office/drawing/2014/chart" uri="{C3380CC4-5D6E-409C-BE32-E72D297353CC}">
              <c16:uniqueId val="{00000005-69A2-43D5-8559-32C4CDC052C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1.58</c:v>
                </c:pt>
                <c:pt idx="2">
                  <c:v>#N/A</c:v>
                </c:pt>
                <c:pt idx="3">
                  <c:v>4.3899999999999997</c:v>
                </c:pt>
                <c:pt idx="4">
                  <c:v>#N/A</c:v>
                </c:pt>
                <c:pt idx="5">
                  <c:v>7</c:v>
                </c:pt>
                <c:pt idx="6">
                  <c:v>#N/A</c:v>
                </c:pt>
                <c:pt idx="7">
                  <c:v>2.73</c:v>
                </c:pt>
                <c:pt idx="8">
                  <c:v>#N/A</c:v>
                </c:pt>
                <c:pt idx="9">
                  <c:v>2.71</c:v>
                </c:pt>
              </c:numCache>
            </c:numRef>
          </c:val>
          <c:extLst>
            <c:ext xmlns:c16="http://schemas.microsoft.com/office/drawing/2014/chart" uri="{C3380CC4-5D6E-409C-BE32-E72D297353CC}">
              <c16:uniqueId val="{00000006-69A2-43D5-8559-32C4CDC052C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2.52</c:v>
                </c:pt>
                <c:pt idx="2">
                  <c:v>#N/A</c:v>
                </c:pt>
                <c:pt idx="3">
                  <c:v>2.56</c:v>
                </c:pt>
                <c:pt idx="4">
                  <c:v>#N/A</c:v>
                </c:pt>
                <c:pt idx="5">
                  <c:v>3.86</c:v>
                </c:pt>
                <c:pt idx="6">
                  <c:v>#N/A</c:v>
                </c:pt>
                <c:pt idx="7">
                  <c:v>3.49</c:v>
                </c:pt>
                <c:pt idx="8">
                  <c:v>#N/A</c:v>
                </c:pt>
                <c:pt idx="9">
                  <c:v>2.84</c:v>
                </c:pt>
              </c:numCache>
            </c:numRef>
          </c:val>
          <c:extLst>
            <c:ext xmlns:c16="http://schemas.microsoft.com/office/drawing/2014/chart" uri="{C3380CC4-5D6E-409C-BE32-E72D297353CC}">
              <c16:uniqueId val="{00000007-69A2-43D5-8559-32C4CDC052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4.68</c:v>
                </c:pt>
                <c:pt idx="2">
                  <c:v>#N/A</c:v>
                </c:pt>
                <c:pt idx="3">
                  <c:v>4.3899999999999997</c:v>
                </c:pt>
                <c:pt idx="4">
                  <c:v>#N/A</c:v>
                </c:pt>
                <c:pt idx="5">
                  <c:v>7.59</c:v>
                </c:pt>
                <c:pt idx="6">
                  <c:v>#N/A</c:v>
                </c:pt>
                <c:pt idx="7">
                  <c:v>6.65</c:v>
                </c:pt>
                <c:pt idx="8">
                  <c:v>#N/A</c:v>
                </c:pt>
                <c:pt idx="9">
                  <c:v>9.3000000000000007</c:v>
                </c:pt>
              </c:numCache>
            </c:numRef>
          </c:val>
          <c:extLst>
            <c:ext xmlns:c16="http://schemas.microsoft.com/office/drawing/2014/chart" uri="{C3380CC4-5D6E-409C-BE32-E72D297353CC}">
              <c16:uniqueId val="{00000008-69A2-43D5-8559-32C4CDC052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12.17</c:v>
                </c:pt>
                <c:pt idx="2">
                  <c:v>#N/A</c:v>
                </c:pt>
                <c:pt idx="3">
                  <c:v>11.37</c:v>
                </c:pt>
                <c:pt idx="4">
                  <c:v>#N/A</c:v>
                </c:pt>
                <c:pt idx="5">
                  <c:v>10.5</c:v>
                </c:pt>
                <c:pt idx="6">
                  <c:v>#N/A</c:v>
                </c:pt>
                <c:pt idx="7">
                  <c:v>9.42</c:v>
                </c:pt>
                <c:pt idx="8">
                  <c:v>#N/A</c:v>
                </c:pt>
                <c:pt idx="9">
                  <c:v>9.48</c:v>
                </c:pt>
              </c:numCache>
            </c:numRef>
          </c:val>
          <c:extLst>
            <c:ext xmlns:c16="http://schemas.microsoft.com/office/drawing/2014/chart" uri="{C3380CC4-5D6E-409C-BE32-E72D297353CC}">
              <c16:uniqueId val="{00000009-69A2-43D5-8559-32C4CDC052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747</c:v>
                </c:pt>
                <c:pt idx="5">
                  <c:v>739</c:v>
                </c:pt>
                <c:pt idx="8">
                  <c:v>748</c:v>
                </c:pt>
                <c:pt idx="11">
                  <c:v>729</c:v>
                </c:pt>
                <c:pt idx="14">
                  <c:v>723</c:v>
                </c:pt>
              </c:numCache>
            </c:numRef>
          </c:val>
          <c:extLst>
            <c:ext xmlns:c16="http://schemas.microsoft.com/office/drawing/2014/chart" uri="{C3380CC4-5D6E-409C-BE32-E72D297353CC}">
              <c16:uniqueId val="{00000000-32C9-44A6-B3B2-FB0477814E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C9-44A6-B3B2-FB0477814E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C9-44A6-B3B2-FB0477814E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74</c:v>
                </c:pt>
                <c:pt idx="6">
                  <c:v>72</c:v>
                </c:pt>
                <c:pt idx="9">
                  <c:v>58</c:v>
                </c:pt>
                <c:pt idx="12">
                  <c:v>46</c:v>
                </c:pt>
              </c:numCache>
            </c:numRef>
          </c:val>
          <c:extLst>
            <c:ext xmlns:c16="http://schemas.microsoft.com/office/drawing/2014/chart" uri="{C3380CC4-5D6E-409C-BE32-E72D297353CC}">
              <c16:uniqueId val="{00000003-32C9-44A6-B3B2-FB0477814E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213</c:v>
                </c:pt>
                <c:pt idx="3">
                  <c:v>226</c:v>
                </c:pt>
                <c:pt idx="6">
                  <c:v>230</c:v>
                </c:pt>
                <c:pt idx="9">
                  <c:v>250</c:v>
                </c:pt>
                <c:pt idx="12">
                  <c:v>268</c:v>
                </c:pt>
              </c:numCache>
            </c:numRef>
          </c:val>
          <c:extLst>
            <c:ext xmlns:c16="http://schemas.microsoft.com/office/drawing/2014/chart" uri="{C3380CC4-5D6E-409C-BE32-E72D297353CC}">
              <c16:uniqueId val="{00000004-32C9-44A6-B3B2-FB0477814E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C9-44A6-B3B2-FB0477814E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C9-44A6-B3B2-FB0477814E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832</c:v>
                </c:pt>
                <c:pt idx="3">
                  <c:v>853</c:v>
                </c:pt>
                <c:pt idx="6">
                  <c:v>855</c:v>
                </c:pt>
                <c:pt idx="9">
                  <c:v>831</c:v>
                </c:pt>
                <c:pt idx="12">
                  <c:v>864</c:v>
                </c:pt>
              </c:numCache>
            </c:numRef>
          </c:val>
          <c:extLst>
            <c:ext xmlns:c16="http://schemas.microsoft.com/office/drawing/2014/chart" uri="{C3380CC4-5D6E-409C-BE32-E72D297353CC}">
              <c16:uniqueId val="{00000007-32C9-44A6-B3B2-FB0477814E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374</c:v>
                </c:pt>
                <c:pt idx="2">
                  <c:v>#N/A</c:v>
                </c:pt>
                <c:pt idx="3">
                  <c:v>#N/A</c:v>
                </c:pt>
                <c:pt idx="4">
                  <c:v>414</c:v>
                </c:pt>
                <c:pt idx="5">
                  <c:v>#N/A</c:v>
                </c:pt>
                <c:pt idx="6">
                  <c:v>#N/A</c:v>
                </c:pt>
                <c:pt idx="7">
                  <c:v>409</c:v>
                </c:pt>
                <c:pt idx="8">
                  <c:v>#N/A</c:v>
                </c:pt>
                <c:pt idx="9">
                  <c:v>#N/A</c:v>
                </c:pt>
                <c:pt idx="10">
                  <c:v>410</c:v>
                </c:pt>
                <c:pt idx="11">
                  <c:v>#N/A</c:v>
                </c:pt>
                <c:pt idx="12">
                  <c:v>#N/A</c:v>
                </c:pt>
                <c:pt idx="13">
                  <c:v>455</c:v>
                </c:pt>
                <c:pt idx="14">
                  <c:v>#N/A</c:v>
                </c:pt>
              </c:numCache>
            </c:numRef>
          </c:val>
          <c:smooth val="0"/>
          <c:extLst>
            <c:ext xmlns:c16="http://schemas.microsoft.com/office/drawing/2014/chart" uri="{C3380CC4-5D6E-409C-BE32-E72D297353CC}">
              <c16:uniqueId val="{00000008-32C9-44A6-B3B2-FB0477814E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8353</c:v>
                </c:pt>
                <c:pt idx="5">
                  <c:v>8456</c:v>
                </c:pt>
                <c:pt idx="8">
                  <c:v>8717</c:v>
                </c:pt>
                <c:pt idx="11">
                  <c:v>9002</c:v>
                </c:pt>
                <c:pt idx="14">
                  <c:v>9027</c:v>
                </c:pt>
              </c:numCache>
            </c:numRef>
          </c:val>
          <c:extLst>
            <c:ext xmlns:c16="http://schemas.microsoft.com/office/drawing/2014/chart" uri="{C3380CC4-5D6E-409C-BE32-E72D297353CC}">
              <c16:uniqueId val="{00000000-ED98-48DD-9E0E-093B21838A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992</c:v>
                </c:pt>
                <c:pt idx="5">
                  <c:v>926</c:v>
                </c:pt>
                <c:pt idx="8">
                  <c:v>710</c:v>
                </c:pt>
                <c:pt idx="11">
                  <c:v>591</c:v>
                </c:pt>
                <c:pt idx="14">
                  <c:v>569</c:v>
                </c:pt>
              </c:numCache>
            </c:numRef>
          </c:val>
          <c:extLst>
            <c:ext xmlns:c16="http://schemas.microsoft.com/office/drawing/2014/chart" uri="{C3380CC4-5D6E-409C-BE32-E72D297353CC}">
              <c16:uniqueId val="{00000001-ED98-48DD-9E0E-093B21838A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2283</c:v>
                </c:pt>
                <c:pt idx="5">
                  <c:v>2021</c:v>
                </c:pt>
                <c:pt idx="8">
                  <c:v>1884</c:v>
                </c:pt>
                <c:pt idx="11">
                  <c:v>1695</c:v>
                </c:pt>
                <c:pt idx="14">
                  <c:v>2278</c:v>
                </c:pt>
              </c:numCache>
            </c:numRef>
          </c:val>
          <c:extLst>
            <c:ext xmlns:c16="http://schemas.microsoft.com/office/drawing/2014/chart" uri="{C3380CC4-5D6E-409C-BE32-E72D297353CC}">
              <c16:uniqueId val="{00000002-ED98-48DD-9E0E-093B21838A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98-48DD-9E0E-093B21838A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98-48DD-9E0E-093B21838A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458</c:v>
                </c:pt>
                <c:pt idx="3">
                  <c:v>460</c:v>
                </c:pt>
                <c:pt idx="6">
                  <c:v>274</c:v>
                </c:pt>
                <c:pt idx="9">
                  <c:v>253</c:v>
                </c:pt>
                <c:pt idx="12">
                  <c:v>282</c:v>
                </c:pt>
              </c:numCache>
            </c:numRef>
          </c:val>
          <c:extLst>
            <c:ext xmlns:c16="http://schemas.microsoft.com/office/drawing/2014/chart" uri="{C3380CC4-5D6E-409C-BE32-E72D297353CC}">
              <c16:uniqueId val="{00000005-ED98-48DD-9E0E-093B21838A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1165</c:v>
                </c:pt>
                <c:pt idx="3">
                  <c:v>998</c:v>
                </c:pt>
                <c:pt idx="6">
                  <c:v>952</c:v>
                </c:pt>
                <c:pt idx="9">
                  <c:v>913</c:v>
                </c:pt>
                <c:pt idx="12">
                  <c:v>957</c:v>
                </c:pt>
              </c:numCache>
            </c:numRef>
          </c:val>
          <c:extLst>
            <c:ext xmlns:c16="http://schemas.microsoft.com/office/drawing/2014/chart" uri="{C3380CC4-5D6E-409C-BE32-E72D297353CC}">
              <c16:uniqueId val="{00000006-ED98-48DD-9E0E-093B21838A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408</c:v>
                </c:pt>
                <c:pt idx="3">
                  <c:v>345</c:v>
                </c:pt>
                <c:pt idx="6">
                  <c:v>280</c:v>
                </c:pt>
                <c:pt idx="9">
                  <c:v>244</c:v>
                </c:pt>
                <c:pt idx="12">
                  <c:v>258</c:v>
                </c:pt>
              </c:numCache>
            </c:numRef>
          </c:val>
          <c:extLst>
            <c:ext xmlns:c16="http://schemas.microsoft.com/office/drawing/2014/chart" uri="{C3380CC4-5D6E-409C-BE32-E72D297353CC}">
              <c16:uniqueId val="{00000007-ED98-48DD-9E0E-093B21838A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4787</c:v>
                </c:pt>
                <c:pt idx="3">
                  <c:v>4856</c:v>
                </c:pt>
                <c:pt idx="6">
                  <c:v>4932</c:v>
                </c:pt>
                <c:pt idx="9">
                  <c:v>4497</c:v>
                </c:pt>
                <c:pt idx="12">
                  <c:v>4849</c:v>
                </c:pt>
              </c:numCache>
            </c:numRef>
          </c:val>
          <c:extLst>
            <c:ext xmlns:c16="http://schemas.microsoft.com/office/drawing/2014/chart" uri="{C3380CC4-5D6E-409C-BE32-E72D297353CC}">
              <c16:uniqueId val="{00000008-ED98-48DD-9E0E-093B21838A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98-48DD-9E0E-093B21838A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8915</c:v>
                </c:pt>
                <c:pt idx="3">
                  <c:v>9140</c:v>
                </c:pt>
                <c:pt idx="6">
                  <c:v>9440</c:v>
                </c:pt>
                <c:pt idx="9">
                  <c:v>10415</c:v>
                </c:pt>
                <c:pt idx="12">
                  <c:v>11461</c:v>
                </c:pt>
              </c:numCache>
            </c:numRef>
          </c:val>
          <c:extLst>
            <c:ext xmlns:c16="http://schemas.microsoft.com/office/drawing/2014/chart" uri="{C3380CC4-5D6E-409C-BE32-E72D297353CC}">
              <c16:uniqueId val="{0000000A-ED98-48DD-9E0E-093B21838A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4105</c:v>
                </c:pt>
                <c:pt idx="2">
                  <c:v>#N/A</c:v>
                </c:pt>
                <c:pt idx="3">
                  <c:v>#N/A</c:v>
                </c:pt>
                <c:pt idx="4">
                  <c:v>4396</c:v>
                </c:pt>
                <c:pt idx="5">
                  <c:v>#N/A</c:v>
                </c:pt>
                <c:pt idx="6">
                  <c:v>#N/A</c:v>
                </c:pt>
                <c:pt idx="7">
                  <c:v>4566</c:v>
                </c:pt>
                <c:pt idx="8">
                  <c:v>#N/A</c:v>
                </c:pt>
                <c:pt idx="9">
                  <c:v>#N/A</c:v>
                </c:pt>
                <c:pt idx="10">
                  <c:v>5034</c:v>
                </c:pt>
                <c:pt idx="11">
                  <c:v>#N/A</c:v>
                </c:pt>
                <c:pt idx="12">
                  <c:v>#N/A</c:v>
                </c:pt>
                <c:pt idx="13">
                  <c:v>5933</c:v>
                </c:pt>
                <c:pt idx="14">
                  <c:v>#N/A</c:v>
                </c:pt>
              </c:numCache>
            </c:numRef>
          </c:val>
          <c:smooth val="0"/>
          <c:extLst>
            <c:ext xmlns:c16="http://schemas.microsoft.com/office/drawing/2014/chart" uri="{C3380CC4-5D6E-409C-BE32-E72D297353CC}">
              <c16:uniqueId val="{0000000B-ED98-48DD-9E0E-093B21838A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475</c:v>
                </c:pt>
                <c:pt idx="1">
                  <c:v>400</c:v>
                </c:pt>
                <c:pt idx="2">
                  <c:v>500</c:v>
                </c:pt>
              </c:numCache>
            </c:numRef>
          </c:val>
          <c:extLst>
            <c:ext xmlns:c16="http://schemas.microsoft.com/office/drawing/2014/chart" uri="{C3380CC4-5D6E-409C-BE32-E72D297353CC}">
              <c16:uniqueId val="{00000000-6D27-4909-8FB3-4A26F56704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238</c:v>
                </c:pt>
                <c:pt idx="1">
                  <c:v>238</c:v>
                </c:pt>
                <c:pt idx="2">
                  <c:v>237</c:v>
                </c:pt>
              </c:numCache>
            </c:numRef>
          </c:val>
          <c:extLst>
            <c:ext xmlns:c16="http://schemas.microsoft.com/office/drawing/2014/chart" uri="{C3380CC4-5D6E-409C-BE32-E72D297353CC}">
              <c16:uniqueId val="{00000001-6D27-4909-8FB3-4A26F56704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1058</c:v>
                </c:pt>
                <c:pt idx="1">
                  <c:v>723</c:v>
                </c:pt>
                <c:pt idx="2">
                  <c:v>1137</c:v>
                </c:pt>
              </c:numCache>
            </c:numRef>
          </c:val>
          <c:extLst>
            <c:ext xmlns:c16="http://schemas.microsoft.com/office/drawing/2014/chart" uri="{C3380CC4-5D6E-409C-BE32-E72D297353CC}">
              <c16:uniqueId val="{00000002-6D27-4909-8FB3-4A26F56704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9.3320914463613878E-3"/>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{288385D5-9D75-4729-8EFC-A08BD8029C56}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E52-47D0-BB30-36A76A0854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{3336E9C2-F1CD-4BEE-94F2-748DEEA94237}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52-47D0-BB30-36A76A0854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{07504572-1E54-49B0-8FFE-63B0BF38F2DF}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52-47D0-BB30-36A76A0854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{9CF2FCEF-1117-4E15-ADF8-6F0B57DBD15D}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52-47D0-BB30-36A76A0854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{2D7B1A8A-7DF3-4C61-A1C1-4DF6571C81C8}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52-47D0-BB30-36A76A08544F}"/>
                </c:ext>
              </c:extLst>
            </c:dLbl>
            <c:dLbl>
              <c:idx val="8"/>
              <c:layout>
                <c:manualLayout>
                  <c:x val="0"/>
                  <c:y val="1.4037834214483401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{37DE5753-D165-4020-A8A0-9D4F52C96A33}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E52-47D0-BB30-36A76A08544F}"/>
                </c:ext>
              </c:extLst>
            </c:dLbl>
            <c:dLbl>
              <c:idx val="16"/>
              <c:layout>
                <c:manualLayout>
                  <c:x val="0"/>
                  <c:y val="-1.07698882195156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{F3E51EFB-D3A2-41E2-ABC6-60119E3A7E94}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E52-47D0-BB30-36A76A08544F}"/>
                </c:ext>
              </c:extLst>
            </c:dLbl>
            <c:dLbl>
              <c:idx val="24"/>
              <c:layout>
                <c:manualLayout>
                  <c:x val="0"/>
                  <c:y val="-1.2600037441329188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{1CE56CC5-1675-491B-87FE-EDB0EBC1CA23}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E52-47D0-BB30-36A76A08544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{A0B453C2-7F5D-48BA-9A47-3DA27F575EBC}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E52-47D0-BB30-36A76A0854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c:v>
                </c:pt>
                <c:pt idx="8">
                  <c:v>48.1</c:v>
                </c:pt>
                <c:pt idx="16">
                  <c:v>48.4</c:v>
                </c:pt>
                <c:pt idx="24">
                  <c:v>48.2</c:v>
                </c:pt>
                <c:pt idx="32">
                  <c:v>47.2</c:v>
                </c:pt>
              </c:numCache>
            </c:numRef>
          </c:xVal>
          <c:yVal>
            <c:numRef>
              <c:f>公会計指標分析・財政指標組合せ分析表!$BP$51:$DC$51</c:f>
              <c:numCache>
                <c:formatCode>#,##0.0;"▲ "#,##0.0</c:formatCode>
                <c:ptCount val="40"/>
                <c:pt idx="0">
                  <c:v>89.8</c:v>
                </c:pt>
                <c:pt idx="8">
                  <c:v>96.7</c:v>
                </c:pt>
                <c:pt idx="16">
                  <c:v>98.7</c:v>
                </c:pt>
                <c:pt idx="24">
                  <c:v>105.9</c:v>
                </c:pt>
                <c:pt idx="32">
                  <c:v>125.7</c:v>
                </c:pt>
              </c:numCache>
            </c:numRef>
          </c:yVal>
          <c:smooth val="0"/>
          <c:extLst>
            <c:ext xmlns:c16="http://schemas.microsoft.com/office/drawing/2014/chart" uri="{C3380CC4-5D6E-409C-BE32-E72D297353CC}">
              <c16:uniqueId val="{00000009-6E52-47D0-BB30-36A76A0854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{8B0030A6-F204-4729-9E2B-00E1B5B4FCAB}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E52-47D0-BB30-36A76A0854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{91EC3370-23AE-4D2E-9A88-5B7630374B9A}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52-47D0-BB30-36A76A0854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{34F45DD8-4907-442A-9AC9-68ED15569C38}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52-47D0-BB30-36A76A0854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{77DCB39C-3C6D-4C4E-A722-C1E1EBCE0D6F}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52-47D0-BB30-36A76A0854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{E3E94D85-CBFB-423C-904E-31C5085AC93D}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52-47D0-BB30-36A76A0854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{A7BC62A4-80DE-4B55-828D-4C17FED52B6F}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E52-47D0-BB30-36A76A0854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{E52983BF-28C0-4814-B515-CF1D88F05F41}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E52-47D0-BB30-36A76A0854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{90D8C86B-EC38-489C-BEF5-B9A72A9A6268}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E52-47D0-BB30-36A76A0854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{000087C3-9630-4C26-8035-E93C361E9100}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E52-47D0-BB30-36A76A0854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56.1</c:v>
                </c:pt>
                <c:pt idx="16">
                  <c:v>58.1</c:v>
                </c:pt>
                <c:pt idx="24">
                  <c:v>59.4</c:v>
                </c:pt>
                <c:pt idx="32">
                  <c:v>60.7</c:v>
                </c:pt>
              </c:numCache>
            </c:numRef>
          </c:xVal>
          <c:yVal>
            <c:numRef>
              <c:f>公会計指標分析・財政指標組合せ分析表!$BP$55:$DC$55</c:f>
              <c:numCache>
                <c:formatCode>#,##0.0;"▲ "#,##0.0</c:formatCode>
                <c:ptCount val="40"/>
                <c:pt idx="0">
                  <c:v>20.2</c:v>
                </c:pt>
                <c:pt idx="8">
                  <c:v>21</c:v>
                </c:pt>
                <c:pt idx="16">
                  <c:v>20.2</c:v>
                </c:pt>
                <c:pt idx="24">
                  <c:v>18.3</c:v>
                </c:pt>
                <c:pt idx="32">
                  <c:v>20.3</c:v>
                </c:pt>
              </c:numCache>
            </c:numRef>
          </c:yVal>
          <c:smooth val="0"/>
          <c:extLst>
            <c:ext xmlns:c16="http://schemas.microsoft.com/office/drawing/2014/chart" uri="{C3380CC4-5D6E-409C-BE32-E72D297353CC}">
              <c16:uniqueId val="{00000013-6E52-47D0-BB30-36A76A08544F}"/>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{771DFAAE-CDBB-43DD-9440-DF4B16DDDB7B}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C21-49E7-838D-2E66764B4C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{FFA93DE6-4AF0-4C72-8E80-C33A94881D14}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21-49E7-838D-2E66764B4C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{F91DD44C-776E-4FBB-901B-B765CAD711D5}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21-49E7-838D-2E66764B4C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{DED86A3B-DFA5-4B1A-AF92-A4E3028664FF}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21-49E7-838D-2E66764B4C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{D2723540-2872-420C-B5DB-EC8FFD78C87F}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21-49E7-838D-2E66764B4C6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{76DF199A-645C-4EB3-B798-35C767D2F0B6}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C21-49E7-838D-2E66764B4C6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{F670CDBB-7B10-4488-B3CA-E40BE8BE9F50}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C21-49E7-838D-2E66764B4C6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{418D7F5E-F460-40B6-8BBD-7C601C37B03E}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C21-49E7-838D-2E66764B4C6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{6CCCB304-2A50-4886-8726-55FDB64930A7}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C21-49E7-838D-2E66764B4C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8.4</c:v>
                </c:pt>
                <c:pt idx="16">
                  <c:v>8.6999999999999993</c:v>
                </c:pt>
                <c:pt idx="24">
                  <c:v>8.8000000000000007</c:v>
                </c:pt>
                <c:pt idx="32">
                  <c:v>9</c:v>
                </c:pt>
              </c:numCache>
            </c:numRef>
          </c:xVal>
          <c:yVal>
            <c:numRef>
              <c:f>公会計指標分析・財政指標組合せ分析表!$BP$73:$DC$73</c:f>
              <c:numCache>
                <c:formatCode>#,##0.0;"▲ "#,##0.0</c:formatCode>
                <c:ptCount val="40"/>
                <c:pt idx="0">
                  <c:v>89.8</c:v>
                </c:pt>
                <c:pt idx="8">
                  <c:v>96.7</c:v>
                </c:pt>
                <c:pt idx="16">
                  <c:v>98.7</c:v>
                </c:pt>
                <c:pt idx="24">
                  <c:v>105.9</c:v>
                </c:pt>
                <c:pt idx="32">
                  <c:v>125.7</c:v>
                </c:pt>
              </c:numCache>
            </c:numRef>
          </c:yVal>
          <c:smooth val="0"/>
          <c:extLst>
            <c:ext xmlns:c16="http://schemas.microsoft.com/office/drawing/2014/chart" uri="{C3380CC4-5D6E-409C-BE32-E72D297353CC}">
              <c16:uniqueId val="{00000009-DC21-49E7-838D-2E66764B4C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{40A01AA2-CB24-461E-8103-0ECF8D6F9564}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C21-49E7-838D-2E66764B4C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{F4D7D35E-481C-4F7B-8E90-F65C968E1285}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21-49E7-838D-2E66764B4C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{FB50A7EA-53FC-4431-B857-FC8DA8BE1B74}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21-49E7-838D-2E66764B4C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{392AE2C7-4CCB-4BF3-8F32-2290263CE01A}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21-49E7-838D-2E66764B4C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{E7F8D209-870F-478A-AA7D-78139209BCD6}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21-49E7-838D-2E66764B4C66}"/>
                </c:ext>
              </c:extLst>
            </c:dLbl>
            <c:dLbl>
              <c:idx val="8"/>
              <c:layout>
                <c:manualLayout>
                  <c:x val="-4.5160355153971307E-2"/>
                  <c:y val="-7.432511112009197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{FB60BBFC-65C0-4297-8673-A97EAC6E0E0F}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C21-49E7-838D-2E66764B4C66}"/>
                </c:ext>
              </c:extLst>
            </c:dLbl>
            <c:dLbl>
              <c:idx val="16"/>
              <c:layout>
                <c:manualLayout>
                  <c:x val="-1.8235628084250027E-2"/>
                  <c:y val="-7.044849432189866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{8515E06A-27D0-44E8-9799-4AE165873298}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C21-49E7-838D-2E66764B4C66}"/>
                </c:ext>
              </c:extLst>
            </c:dLbl>
            <c:dLbl>
              <c:idx val="24"/>
              <c:layout>
                <c:manualLayout>
                  <c:x val="-3.1697991619110633E-2"/>
                  <c:y val="-4.247616457760665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{4302FEE9-EF23-4C0B-9899-E41F1A32AF14}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C21-49E7-838D-2E66764B4C6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{E65CE3BD-02DA-4D22-94E3-D0A7814FA712}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C21-49E7-838D-2E66764B4C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6.8</c:v>
                </c:pt>
                <c:pt idx="16">
                  <c:v>6.8</c:v>
                </c:pt>
                <c:pt idx="24">
                  <c:v>6.8</c:v>
                </c:pt>
                <c:pt idx="32">
                  <c:v>6.6</c:v>
                </c:pt>
              </c:numCache>
            </c:numRef>
          </c:xVal>
          <c:yVal>
            <c:numRef>
              <c:f>公会計指標分析・財政指標組合せ分析表!$BP$77:$DC$77</c:f>
              <c:numCache>
                <c:formatCode>#,##0.0;"▲ "#,##0.0</c:formatCode>
                <c:ptCount val="40"/>
                <c:pt idx="0">
                  <c:v>20.2</c:v>
                </c:pt>
                <c:pt idx="8">
                  <c:v>21</c:v>
                </c:pt>
                <c:pt idx="16">
                  <c:v>20.2</c:v>
                </c:pt>
                <c:pt idx="24">
                  <c:v>18.3</c:v>
                </c:pt>
                <c:pt idx="32">
                  <c:v>20.3</c:v>
                </c:pt>
              </c:numCache>
            </c:numRef>
          </c:yVal>
          <c:smooth val="0"/>
          <c:extLst>
            <c:ext xmlns:c16="http://schemas.microsoft.com/office/drawing/2014/chart" uri="{C3380CC4-5D6E-409C-BE32-E72D297353CC}">
              <c16:uniqueId val="{00000013-DC21-49E7-838D-2E66764B4C6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ほぼ横ばいで推移しているが、元利償還金等については、増加傾向が続いている。要因としては、臨時財政対策債や経常的な公共事業の借入による償還に加えて、津波避難タワー建設事業の償還が始まってきたためである。令和２年度まで明和中学校建設事業による多額の借入を行い、今後元金の償還が発生すると増加傾向はしばらく続く見込みである。</a:t>
          </a:r>
        </a:p>
        <a:p>
          <a:r>
            <a:rPr kumimoji="1" lang="ja-JP" altLang="en-US" sz="1400">
              <a:latin typeface="ＭＳ ゴシック" pitchFamily="49" charset="-128"/>
              <a:ea typeface="ＭＳ ゴシック" pitchFamily="49" charset="-128"/>
            </a:rPr>
            <a:t>　また、公共下水道事業においても令和３年度までは毎年２億円以上の借入が続くため、公営企業債の元利償還金に対する繰入金も今後も増加していく見込みである。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前年度に比べ、将来負担比率の分子全体として８９９百万円の大幅な増加となった。</a:t>
          </a:r>
        </a:p>
        <a:p>
          <a:r>
            <a:rPr kumimoji="1" lang="ja-JP" altLang="en-US" sz="1400">
              <a:latin typeface="ＭＳ ゴシック" pitchFamily="49" charset="-128"/>
              <a:ea typeface="ＭＳ ゴシック" pitchFamily="49" charset="-128"/>
            </a:rPr>
            <a:t>　主な要因としては、将来負担額（Ａ）について、明和中学校建設事業などもあり、元利償還額より借入額の方が多かったために起債残高が１，０４６百万円の増となったことである。充当可能財源等（Ｂ）についても、財政調整基金やふるさと寄附金基金への積立を行ったため、充当可能基金が増となっている。　</a:t>
          </a:r>
        </a:p>
        <a:p>
          <a:r>
            <a:rPr kumimoji="1" lang="ja-JP" altLang="en-US" sz="1400">
              <a:latin typeface="ＭＳ ゴシック" pitchFamily="49" charset="-128"/>
              <a:ea typeface="ＭＳ ゴシック" pitchFamily="49" charset="-128"/>
            </a:rPr>
            <a:t>　複数の大規模な投資的事業が令和２年度まで続くことから、しばらく起債残高の増加傾向が見込まれるが、その他の投資的事業を抑制し、起債残高の増加を抑制したい。また積極的な歳入確保により、充当可能基金の増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津波避難タワー建設事業や歴史的風致維持向上計画事業などの複数の大規模事業を行ってきたことや慢性的な財源不足を補うために財政調整基金の取り崩しを行ってきた。今年度は年度末に決算剰余金で１億円の積立を行ったため、財政調整基金は増額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また、その他特定目的基金では、明和中学校建設事業で教育・福祉施設建設基金を取り崩したが、ふるさと寄付基金で取り崩しながらも積立を行ったため増額となっている。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財政調整基金の残高を標準財政規模の１０％以上となるように努めたい。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教育・福祉施設建設基金に関しては、明和中学校建設事業で大半を取り崩したので、今後は小学校区の見直しを進めていくうえで新たな小学校の建設の可能性があるため、計画的に積み立てていきたい。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ふるさと寄附基金は寄附者の意向を考慮し、各事業において充当していく方針である。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①教育・福祉施設建設基金：教育、福祉施設建設の財源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②ふるさと寄附基金：ふるさと寄附制度を活用して明和町を応援するために寄せられた寄附金をそれぞれの寄附者の思いを実現するための事業の財源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①平成２８年度より毎年明和中学校建設に向けて取崩を行ってきており、令和元年度末では３０百万円となっている。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②平成２７年度以降、地場産返礼品の拡大や納税サイトの活用により、寄附金が大幅に増えたため。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①今後、小学校区の見直しを進めていくうえで新たな小学校の建設の可能性があるため、計画的に積み立てを行っていきたい。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②寄附者の意向に合わせ、該当する各事業において充当していきたい。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津波避難タワー建設事業や歴史的風致維持向上計画事業などの複数の大規模事業を行ってきたことや慢性的な財源不足を補うために財政調整基金の取り崩しを行ってきた。今年度は年度末に決算剰余金で１億円の積立を行ったため、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令和７年度末残高で１０億円を目標としており、今後も災害時等に備え、標準財政規模の１０％以上を維持できるように定期的に積み立てをしていきたい。</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参考　令和元年度決算における標準財政規模：５，３９６百万円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計画及び基金条例に基づき、取り崩しや積み立てを行っており、残高としては横ばいで推移している。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今後も計画及び基金条例に基づき管理していきたい。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23,139
22,914
41.04
11,784,558
11,215,713
529,754
5,396,395
11,461,299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当町では、公共施設等総合管理計画において、公共施設等の保有量（面積）を今後４０年間で約９％削減するという目標を掲げ、今後老朽化した施設の集約化や除却を計画的に進めていくところである。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有形固定資産減価償却率は類似団体と比較して１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ポイント低い状況にはあるが、老朽化した施設も数多くあり、今後も計画的に公共施設の整理を行っていきたい。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74930</xdr:rowOff>
    </xdr:from>
    <xdr:to>
      <xdr:col>7</xdr:col>
      <xdr:colOff>187325</xdr:colOff>
      <xdr:row>29</xdr:row>
      <xdr:rowOff>5080</xdr:rowOff>
    </xdr:to>
    <xdr:sp macro="" textlink="">
      <xdr:nvSpPr>
        <xdr:cNvPr id="73" name="フローチャート: 判断 72"/>
        <xdr:cNvSpPr/>
      </xdr:nvSpPr>
      <xdr:spPr>
        <a:xfrm>
          <a:off x="1714500" y="487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88773</xdr:rowOff>
    </xdr:from>
    <xdr:to>
      <xdr:col>23</xdr:col>
      <xdr:colOff>136525</xdr:colOff>
      <xdr:row>28</xdr:row>
      <xdr:rowOff>18923</xdr:rowOff>
    </xdr:to>
    <xdr:sp macro="" textlink="">
      <xdr:nvSpPr>
        <xdr:cNvPr id="79" name="楕円 78"/>
        <xdr:cNvSpPr/>
      </xdr:nvSpPr>
      <xdr:spPr>
        <a:xfrm>
          <a:off x="4711700" y="47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111650</xdr:rowOff>
    </xdr:from>
    <xdr:ext cx="405111" cy="259045"/>
    <xdr:sp macro="" textlink="">
      <xdr:nvSpPr>
        <xdr:cNvPr id="80" name="有形固定資産減価償却率該当値テキスト"/>
        <xdr:cNvSpPr txBox="1"/>
      </xdr:nvSpPr>
      <xdr:spPr>
        <a:xfrm>
          <a:off x="4813300" y="456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110363</xdr:rowOff>
    </xdr:from>
    <xdr:to>
      <xdr:col>19</xdr:col>
      <xdr:colOff>187325</xdr:colOff>
      <xdr:row>28</xdr:row>
      <xdr:rowOff>40513</xdr:rowOff>
    </xdr:to>
    <xdr:sp macro="" textlink="">
      <xdr:nvSpPr>
        <xdr:cNvPr id="81" name="楕円 80"/>
        <xdr:cNvSpPr/>
      </xdr:nvSpPr>
      <xdr:spPr>
        <a:xfrm>
          <a:off x="4000500" y="47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139573</xdr:rowOff>
    </xdr:from>
    <xdr:to>
      <xdr:col>23</xdr:col>
      <xdr:colOff>85725</xdr:colOff>
      <xdr:row>27</xdr:row>
      <xdr:rowOff>161163</xdr:rowOff>
    </xdr:to>
    <xdr:cxnSp macro="">
      <xdr:nvCxnSpPr>
        <xdr:cNvPr id="82" name="直線コネクタ 81"/>
        <xdr:cNvCxnSpPr/>
      </xdr:nvCxnSpPr>
      <xdr:spPr>
        <a:xfrm flipV="1">
          <a:off x="4051300" y="476872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114681</xdr:rowOff>
    </xdr:from>
    <xdr:to>
      <xdr:col>15</xdr:col>
      <xdr:colOff>187325</xdr:colOff>
      <xdr:row>28</xdr:row>
      <xdr:rowOff>44831</xdr:rowOff>
    </xdr:to>
    <xdr:sp macro="" textlink="">
      <xdr:nvSpPr>
        <xdr:cNvPr id="83" name="楕円 82"/>
        <xdr:cNvSpPr/>
      </xdr:nvSpPr>
      <xdr:spPr>
        <a:xfrm>
          <a:off x="3238500" y="47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161163</xdr:rowOff>
    </xdr:from>
    <xdr:to>
      <xdr:col>19</xdr:col>
      <xdr:colOff>136525</xdr:colOff>
      <xdr:row>27</xdr:row>
      <xdr:rowOff>165481</xdr:rowOff>
    </xdr:to>
    <xdr:cxnSp macro="">
      <xdr:nvCxnSpPr>
        <xdr:cNvPr id="84" name="直線コネクタ 83"/>
        <xdr:cNvCxnSpPr/>
      </xdr:nvCxnSpPr>
      <xdr:spPr>
        <a:xfrm flipV="1">
          <a:off x="3289300" y="479031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108204</xdr:rowOff>
    </xdr:from>
    <xdr:to>
      <xdr:col>11</xdr:col>
      <xdr:colOff>187325</xdr:colOff>
      <xdr:row>28</xdr:row>
      <xdr:rowOff>38354</xdr:rowOff>
    </xdr:to>
    <xdr:sp macro="" textlink="">
      <xdr:nvSpPr>
        <xdr:cNvPr id="85" name="楕円 84"/>
        <xdr:cNvSpPr/>
      </xdr:nvSpPr>
      <xdr:spPr>
        <a:xfrm>
          <a:off x="2476500" y="47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159004</xdr:rowOff>
    </xdr:from>
    <xdr:to>
      <xdr:col>15</xdr:col>
      <xdr:colOff>136525</xdr:colOff>
      <xdr:row>27</xdr:row>
      <xdr:rowOff>165481</xdr:rowOff>
    </xdr:to>
    <xdr:cxnSp macro="">
      <xdr:nvCxnSpPr>
        <xdr:cNvPr id="86" name="直線コネクタ 85"/>
        <xdr:cNvCxnSpPr/>
      </xdr:nvCxnSpPr>
      <xdr:spPr>
        <a:xfrm>
          <a:off x="2527300" y="4788154"/>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106045</xdr:rowOff>
    </xdr:from>
    <xdr:to>
      <xdr:col>7</xdr:col>
      <xdr:colOff>187325</xdr:colOff>
      <xdr:row>28</xdr:row>
      <xdr:rowOff>36195</xdr:rowOff>
    </xdr:to>
    <xdr:sp macro="" textlink="">
      <xdr:nvSpPr>
        <xdr:cNvPr id="87" name="楕円 86"/>
        <xdr:cNvSpPr/>
      </xdr:nvSpPr>
      <xdr:spPr>
        <a:xfrm>
          <a:off x="1714500" y="47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156845</xdr:rowOff>
    </xdr:from>
    <xdr:to>
      <xdr:col>11</xdr:col>
      <xdr:colOff>136525</xdr:colOff>
      <xdr:row>27</xdr:row>
      <xdr:rowOff>159004</xdr:rowOff>
    </xdr:to>
    <xdr:cxnSp macro="">
      <xdr:nvCxnSpPr>
        <xdr:cNvPr id="88" name="直線コネクタ 87"/>
        <xdr:cNvCxnSpPr/>
      </xdr:nvCxnSpPr>
      <xdr:spPr>
        <a:xfrm>
          <a:off x="1765300" y="4785995"/>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167657</xdr:rowOff>
    </xdr:from>
    <xdr:ext cx="405111" cy="259045"/>
    <xdr:sp macro="" textlink="">
      <xdr:nvSpPr>
        <xdr:cNvPr id="92" name="n_4aveValue有形固定資産減価償却率"/>
        <xdr:cNvSpPr txBox="1"/>
      </xdr:nvSpPr>
      <xdr:spPr>
        <a:xfrm>
          <a:off x="1562744" y="496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57040</xdr:rowOff>
    </xdr:from>
    <xdr:ext cx="405111" cy="259045"/>
    <xdr:sp macro="" textlink="">
      <xdr:nvSpPr>
        <xdr:cNvPr id="93" name="n_1mainValue有形固定資産減価償却率"/>
        <xdr:cNvSpPr txBox="1"/>
      </xdr:nvSpPr>
      <xdr:spPr>
        <a:xfrm>
          <a:off x="3836044" y="4514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61358</xdr:rowOff>
    </xdr:from>
    <xdr:ext cx="405111" cy="259045"/>
    <xdr:sp macro="" textlink="">
      <xdr:nvSpPr>
        <xdr:cNvPr id="94" name="n_2mainValue有形固定資産減価償却率"/>
        <xdr:cNvSpPr txBox="1"/>
      </xdr:nvSpPr>
      <xdr:spPr>
        <a:xfrm>
          <a:off x="3086744" y="451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54881</xdr:rowOff>
    </xdr:from>
    <xdr:ext cx="405111" cy="259045"/>
    <xdr:sp macro="" textlink="">
      <xdr:nvSpPr>
        <xdr:cNvPr id="95" name="n_3mainValue有形固定資産減価償却率"/>
        <xdr:cNvSpPr txBox="1"/>
      </xdr:nvSpPr>
      <xdr:spPr>
        <a:xfrm>
          <a:off x="2324744" y="451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52722</xdr:rowOff>
    </xdr:from>
    <xdr:ext cx="405111" cy="259045"/>
    <xdr:sp macro="" textlink="">
      <xdr:nvSpPr>
        <xdr:cNvPr id="96" name="n_4mainValue有形固定資産減価償却率"/>
        <xdr:cNvSpPr txBox="1"/>
      </xdr:nvSpPr>
      <xdr:spPr>
        <a:xfrm>
          <a:off x="1562744" y="45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ここ数年、中学校の建て替えをはじめ、大規模なハード整備事業を複数実施してきたことにより、将来負担額は大幅に増加している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、類似団体より大きく上回っている状況にある。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今後は将来負担額を減らしていけるように事業の見直しや投資的事業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を図りたい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xdr:cNvSpPr txBox="1"/>
      </xdr:nvSpPr>
      <xdr:spPr>
        <a:xfrm>
          <a:off x="14846300" y="477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39522</xdr:rowOff>
    </xdr:from>
    <xdr:to>
      <xdr:col>60</xdr:col>
      <xdr:colOff>123825</xdr:colOff>
      <xdr:row>28</xdr:row>
      <xdr:rowOff>141122</xdr:rowOff>
    </xdr:to>
    <xdr:sp macro="" textlink="">
      <xdr:nvSpPr>
        <xdr:cNvPr id="135" name="フローチャート: 判断 134"/>
        <xdr:cNvSpPr/>
      </xdr:nvSpPr>
      <xdr:spPr>
        <a:xfrm>
          <a:off x="11747500" y="484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46236</xdr:rowOff>
    </xdr:from>
    <xdr:to>
      <xdr:col>76</xdr:col>
      <xdr:colOff>73025</xdr:colOff>
      <xdr:row>30</xdr:row>
      <xdr:rowOff>147836</xdr:rowOff>
    </xdr:to>
    <xdr:sp macro="" textlink="">
      <xdr:nvSpPr>
        <xdr:cNvPr id="141" name="楕円 140"/>
        <xdr:cNvSpPr/>
      </xdr:nvSpPr>
      <xdr:spPr>
        <a:xfrm>
          <a:off x="14744700" y="51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24663</xdr:rowOff>
    </xdr:from>
    <xdr:ext cx="469744" cy="259045"/>
    <xdr:sp macro="" textlink="">
      <xdr:nvSpPr>
        <xdr:cNvPr id="142" name="債務償還比率該当値テキスト"/>
        <xdr:cNvSpPr txBox="1"/>
      </xdr:nvSpPr>
      <xdr:spPr>
        <a:xfrm>
          <a:off x="14846300" y="516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71713</xdr:rowOff>
    </xdr:from>
    <xdr:to>
      <xdr:col>72</xdr:col>
      <xdr:colOff>123825</xdr:colOff>
      <xdr:row>31</xdr:row>
      <xdr:rowOff>1863</xdr:rowOff>
    </xdr:to>
    <xdr:sp macro="" textlink="">
      <xdr:nvSpPr>
        <xdr:cNvPr id="143" name="楕円 142"/>
        <xdr:cNvSpPr/>
      </xdr:nvSpPr>
      <xdr:spPr>
        <a:xfrm>
          <a:off x="14033500" y="52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97036</xdr:rowOff>
    </xdr:from>
    <xdr:to>
      <xdr:col>76</xdr:col>
      <xdr:colOff>22225</xdr:colOff>
      <xdr:row>30</xdr:row>
      <xdr:rowOff>122513</xdr:rowOff>
    </xdr:to>
    <xdr:cxnSp macro="">
      <xdr:nvCxnSpPr>
        <xdr:cNvPr id="144" name="直線コネクタ 143"/>
        <xdr:cNvCxnSpPr/>
      </xdr:nvCxnSpPr>
      <xdr:spPr>
        <a:xfrm flipV="1">
          <a:off x="14084300" y="5240536"/>
          <a:ext cx="711200" cy="2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94552</xdr:rowOff>
    </xdr:from>
    <xdr:to>
      <xdr:col>68</xdr:col>
      <xdr:colOff>123825</xdr:colOff>
      <xdr:row>30</xdr:row>
      <xdr:rowOff>24702</xdr:rowOff>
    </xdr:to>
    <xdr:sp macro="" textlink="">
      <xdr:nvSpPr>
        <xdr:cNvPr id="145" name="楕円 144"/>
        <xdr:cNvSpPr/>
      </xdr:nvSpPr>
      <xdr:spPr>
        <a:xfrm>
          <a:off x="13271500" y="506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145352</xdr:rowOff>
    </xdr:from>
    <xdr:to>
      <xdr:col>72</xdr:col>
      <xdr:colOff>73025</xdr:colOff>
      <xdr:row>30</xdr:row>
      <xdr:rowOff>122513</xdr:rowOff>
    </xdr:to>
    <xdr:cxnSp macro="">
      <xdr:nvCxnSpPr>
        <xdr:cNvPr id="146" name="直線コネクタ 145"/>
        <xdr:cNvCxnSpPr/>
      </xdr:nvCxnSpPr>
      <xdr:spPr>
        <a:xfrm>
          <a:off x="13322300" y="5117402"/>
          <a:ext cx="762000" cy="14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86635</xdr:rowOff>
    </xdr:from>
    <xdr:to>
      <xdr:col>64</xdr:col>
      <xdr:colOff>123825</xdr:colOff>
      <xdr:row>30</xdr:row>
      <xdr:rowOff>16785</xdr:rowOff>
    </xdr:to>
    <xdr:sp macro="" textlink="">
      <xdr:nvSpPr>
        <xdr:cNvPr id="147" name="楕円 146"/>
        <xdr:cNvSpPr/>
      </xdr:nvSpPr>
      <xdr:spPr>
        <a:xfrm>
          <a:off x="12509500" y="50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137435</xdr:rowOff>
    </xdr:from>
    <xdr:to>
      <xdr:col>68</xdr:col>
      <xdr:colOff>73025</xdr:colOff>
      <xdr:row>29</xdr:row>
      <xdr:rowOff>145352</xdr:rowOff>
    </xdr:to>
    <xdr:cxnSp macro="">
      <xdr:nvCxnSpPr>
        <xdr:cNvPr id="148" name="直線コネクタ 147"/>
        <xdr:cNvCxnSpPr/>
      </xdr:nvCxnSpPr>
      <xdr:spPr>
        <a:xfrm>
          <a:off x="12560300" y="5109485"/>
          <a:ext cx="762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53458</xdr:rowOff>
    </xdr:from>
    <xdr:to>
      <xdr:col>60</xdr:col>
      <xdr:colOff>123825</xdr:colOff>
      <xdr:row>29</xdr:row>
      <xdr:rowOff>155058</xdr:rowOff>
    </xdr:to>
    <xdr:sp macro="" textlink="">
      <xdr:nvSpPr>
        <xdr:cNvPr id="149" name="楕円 148"/>
        <xdr:cNvSpPr/>
      </xdr:nvSpPr>
      <xdr:spPr>
        <a:xfrm>
          <a:off x="11747500" y="50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104258</xdr:rowOff>
    </xdr:from>
    <xdr:to>
      <xdr:col>64</xdr:col>
      <xdr:colOff>73025</xdr:colOff>
      <xdr:row>29</xdr:row>
      <xdr:rowOff>137435</xdr:rowOff>
    </xdr:to>
    <xdr:cxnSp macro="">
      <xdr:nvCxnSpPr>
        <xdr:cNvPr id="150" name="直線コネクタ 149"/>
        <xdr:cNvCxnSpPr/>
      </xdr:nvCxnSpPr>
      <xdr:spPr>
        <a:xfrm>
          <a:off x="11798300" y="5076308"/>
          <a:ext cx="762000" cy="3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xdr:cNvSpPr txBox="1"/>
      </xdr:nvSpPr>
      <xdr:spPr>
        <a:xfrm>
          <a:off x="138367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xdr:cNvSpPr txBox="1"/>
      </xdr:nvSpPr>
      <xdr:spPr>
        <a:xfrm>
          <a:off x="130874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xdr:cNvSpPr txBox="1"/>
      </xdr:nvSpPr>
      <xdr:spPr>
        <a:xfrm>
          <a:off x="12325427" y="470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157649</xdr:rowOff>
    </xdr:from>
    <xdr:ext cx="469744" cy="259045"/>
    <xdr:sp macro="" textlink="">
      <xdr:nvSpPr>
        <xdr:cNvPr id="154" name="n_4aveValue債務償還比率"/>
        <xdr:cNvSpPr txBox="1"/>
      </xdr:nvSpPr>
      <xdr:spPr>
        <a:xfrm>
          <a:off x="11563427" y="461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164440</xdr:rowOff>
    </xdr:from>
    <xdr:ext cx="560923" cy="259045"/>
    <xdr:sp macro="" textlink="">
      <xdr:nvSpPr>
        <xdr:cNvPr id="155" name="n_1mainValue債務償還比率"/>
        <xdr:cNvSpPr txBox="1"/>
      </xdr:nvSpPr>
      <xdr:spPr>
        <a:xfrm>
          <a:off x="13791138" y="53079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15829</xdr:rowOff>
    </xdr:from>
    <xdr:ext cx="469744" cy="259045"/>
    <xdr:sp macro="" textlink="">
      <xdr:nvSpPr>
        <xdr:cNvPr id="156" name="n_2mainValue債務償還比率"/>
        <xdr:cNvSpPr txBox="1"/>
      </xdr:nvSpPr>
      <xdr:spPr>
        <a:xfrm>
          <a:off x="13087427" y="515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7912</xdr:rowOff>
    </xdr:from>
    <xdr:ext cx="469744" cy="259045"/>
    <xdr:sp macro="" textlink="">
      <xdr:nvSpPr>
        <xdr:cNvPr id="157" name="n_3mainValue債務償還比率"/>
        <xdr:cNvSpPr txBox="1"/>
      </xdr:nvSpPr>
      <xdr:spPr>
        <a:xfrm>
          <a:off x="12325427" y="51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146185</xdr:rowOff>
    </xdr:from>
    <xdr:ext cx="469744" cy="259045"/>
    <xdr:sp macro="" textlink="">
      <xdr:nvSpPr>
        <xdr:cNvPr id="158" name="n_4mainValue債務償還比率"/>
        <xdr:cNvSpPr txBox="1"/>
      </xdr:nvSpPr>
      <xdr:spPr>
        <a:xfrm>
          <a:off x="11563427" y="51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23,139
22,914
41.04
11,784,558
11,215,713
529,754
5,396,395
11,461,299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33020</xdr:rowOff>
    </xdr:from>
    <xdr:to>
      <xdr:col>6</xdr:col>
      <xdr:colOff>38100</xdr:colOff>
      <xdr:row>37</xdr:row>
      <xdr:rowOff>134620</xdr:rowOff>
    </xdr:to>
    <xdr:sp macro="" textlink="">
      <xdr:nvSpPr>
        <xdr:cNvPr id="67" name="フローチャート: 判断 66"/>
        <xdr:cNvSpPr/>
      </xdr:nvSpPr>
      <xdr:spPr>
        <a:xfrm>
          <a:off x="1079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3" name="楕円 72"/>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25417</xdr:rowOff>
    </xdr:from>
    <xdr:ext cx="405111" cy="259045"/>
    <xdr:sp macro="" textlink="">
      <xdr:nvSpPr>
        <xdr:cNvPr id="74" name="【道路】&#10;有形固定資産減価償却率該当値テキスト"/>
        <xdr:cNvSpPr txBox="1"/>
      </xdr:nvSpPr>
      <xdr:spPr>
        <a:xfrm>
          <a:off x="4673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53340</xdr:rowOff>
    </xdr:to>
    <xdr:cxnSp macro="">
      <xdr:nvCxnSpPr>
        <xdr:cNvPr id="76" name="直線コネクタ 75"/>
        <xdr:cNvCxnSpPr/>
      </xdr:nvCxnSpPr>
      <xdr:spPr>
        <a:xfrm>
          <a:off x="3797300" y="6385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137795</xdr:rowOff>
    </xdr:from>
    <xdr:to>
      <xdr:col>15</xdr:col>
      <xdr:colOff>101600</xdr:colOff>
      <xdr:row>37</xdr:row>
      <xdr:rowOff>67945</xdr:rowOff>
    </xdr:to>
    <xdr:sp macro="" textlink="">
      <xdr:nvSpPr>
        <xdr:cNvPr id="77" name="楕円 76"/>
        <xdr:cNvSpPr/>
      </xdr:nvSpPr>
      <xdr:spPr>
        <a:xfrm>
          <a:off x="2857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17145</xdr:rowOff>
    </xdr:from>
    <xdr:to>
      <xdr:col>19</xdr:col>
      <xdr:colOff>177800</xdr:colOff>
      <xdr:row>37</xdr:row>
      <xdr:rowOff>41910</xdr:rowOff>
    </xdr:to>
    <xdr:cxnSp macro="">
      <xdr:nvCxnSpPr>
        <xdr:cNvPr id="78" name="直線コネクタ 77"/>
        <xdr:cNvCxnSpPr/>
      </xdr:nvCxnSpPr>
      <xdr:spPr>
        <a:xfrm>
          <a:off x="2908300" y="63607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17145</xdr:rowOff>
    </xdr:from>
    <xdr:to>
      <xdr:col>15</xdr:col>
      <xdr:colOff>50800</xdr:colOff>
      <xdr:row>37</xdr:row>
      <xdr:rowOff>40005</xdr:rowOff>
    </xdr:to>
    <xdr:cxnSp macro="">
      <xdr:nvCxnSpPr>
        <xdr:cNvPr id="80" name="直線コネクタ 79"/>
        <xdr:cNvCxnSpPr/>
      </xdr:nvCxnSpPr>
      <xdr:spPr>
        <a:xfrm flipV="1">
          <a:off x="2019300" y="6360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170180</xdr:rowOff>
    </xdr:from>
    <xdr:to>
      <xdr:col>6</xdr:col>
      <xdr:colOff>38100</xdr:colOff>
      <xdr:row>37</xdr:row>
      <xdr:rowOff>100330</xdr:rowOff>
    </xdr:to>
    <xdr:sp macro="" textlink="">
      <xdr:nvSpPr>
        <xdr:cNvPr id="81" name="楕円 80"/>
        <xdr:cNvSpPr/>
      </xdr:nvSpPr>
      <xdr:spPr>
        <a:xfrm>
          <a:off x="1079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49530</xdr:rowOff>
    </xdr:to>
    <xdr:cxnSp macro="">
      <xdr:nvCxnSpPr>
        <xdr:cNvPr id="82" name="直線コネクタ 81"/>
        <xdr:cNvCxnSpPr/>
      </xdr:nvCxnSpPr>
      <xdr:spPr>
        <a:xfrm flipV="1">
          <a:off x="1130300" y="6383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125747</xdr:rowOff>
    </xdr:from>
    <xdr:ext cx="405111" cy="259045"/>
    <xdr:sp macro="" textlink="">
      <xdr:nvSpPr>
        <xdr:cNvPr id="86" name="n_4aveValue【道路】&#10;有形固定資産減価償却率"/>
        <xdr:cNvSpPr txBox="1"/>
      </xdr:nvSpPr>
      <xdr:spPr>
        <a:xfrm>
          <a:off x="927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7"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84472</xdr:rowOff>
    </xdr:from>
    <xdr:ext cx="405111" cy="259045"/>
    <xdr:sp macro="" textlink="">
      <xdr:nvSpPr>
        <xdr:cNvPr id="88" name="n_2mainValue【道路】&#10;有形固定資産減価償却率"/>
        <xdr:cNvSpPr txBox="1"/>
      </xdr:nvSpPr>
      <xdr:spPr>
        <a:xfrm>
          <a:off x="2705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107332</xdr:rowOff>
    </xdr:from>
    <xdr:ext cx="405111" cy="259045"/>
    <xdr:sp macro="" textlink="">
      <xdr:nvSpPr>
        <xdr:cNvPr id="89" name="n_3mainValue【道路】&#10;有形固定資産減価償却率"/>
        <xdr:cNvSpPr txBox="1"/>
      </xdr:nvSpPr>
      <xdr:spPr>
        <a:xfrm>
          <a:off x="1816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116857</xdr:rowOff>
    </xdr:from>
    <xdr:ext cx="405111" cy="259045"/>
    <xdr:sp macro="" textlink="">
      <xdr:nvSpPr>
        <xdr:cNvPr id="90" name="n_4mainValue【道路】&#10;有形固定資産減価償却率"/>
        <xdr:cNvSpPr txBox="1"/>
      </xdr:nvSpPr>
      <xdr:spPr>
        <a:xfrm>
          <a:off x="927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42164</xdr:rowOff>
    </xdr:from>
    <xdr:to>
      <xdr:col>36</xdr:col>
      <xdr:colOff>165100</xdr:colOff>
      <xdr:row>38</xdr:row>
      <xdr:rowOff>143764</xdr:rowOff>
    </xdr:to>
    <xdr:sp macro="" textlink="">
      <xdr:nvSpPr>
        <xdr:cNvPr id="124" name="フローチャート: 判断 123"/>
        <xdr:cNvSpPr/>
      </xdr:nvSpPr>
      <xdr:spPr>
        <a:xfrm>
          <a:off x="6921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134099</xdr:rowOff>
    </xdr:from>
    <xdr:to>
      <xdr:col>55</xdr:col>
      <xdr:colOff>50800</xdr:colOff>
      <xdr:row>38</xdr:row>
      <xdr:rowOff>64249</xdr:rowOff>
    </xdr:to>
    <xdr:sp macro="" textlink="">
      <xdr:nvSpPr>
        <xdr:cNvPr id="130" name="楕円 129"/>
        <xdr:cNvSpPr/>
      </xdr:nvSpPr>
      <xdr:spPr>
        <a:xfrm>
          <a:off x="10426700" y="64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156976</xdr:rowOff>
    </xdr:from>
    <xdr:ext cx="534377" cy="259045"/>
    <xdr:sp macro="" textlink="">
      <xdr:nvSpPr>
        <xdr:cNvPr id="131" name="【道路】&#10;一人当たり延長該当値テキスト"/>
        <xdr:cNvSpPr txBox="1"/>
      </xdr:nvSpPr>
      <xdr:spPr>
        <a:xfrm>
          <a:off x="10515600" y="63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136499</xdr:rowOff>
    </xdr:from>
    <xdr:to>
      <xdr:col>50</xdr:col>
      <xdr:colOff>165100</xdr:colOff>
      <xdr:row>38</xdr:row>
      <xdr:rowOff>66649</xdr:rowOff>
    </xdr:to>
    <xdr:sp macro="" textlink="">
      <xdr:nvSpPr>
        <xdr:cNvPr id="132" name="楕円 131"/>
        <xdr:cNvSpPr/>
      </xdr:nvSpPr>
      <xdr:spPr>
        <a:xfrm>
          <a:off x="95885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13450</xdr:rowOff>
    </xdr:from>
    <xdr:to>
      <xdr:col>55</xdr:col>
      <xdr:colOff>0</xdr:colOff>
      <xdr:row>38</xdr:row>
      <xdr:rowOff>15849</xdr:rowOff>
    </xdr:to>
    <xdr:cxnSp macro="">
      <xdr:nvCxnSpPr>
        <xdr:cNvPr id="133" name="直線コネクタ 132"/>
        <xdr:cNvCxnSpPr/>
      </xdr:nvCxnSpPr>
      <xdr:spPr>
        <a:xfrm flipV="1">
          <a:off x="9639300" y="6528550"/>
          <a:ext cx="838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136766</xdr:rowOff>
    </xdr:from>
    <xdr:to>
      <xdr:col>46</xdr:col>
      <xdr:colOff>38100</xdr:colOff>
      <xdr:row>38</xdr:row>
      <xdr:rowOff>66917</xdr:rowOff>
    </xdr:to>
    <xdr:sp macro="" textlink="">
      <xdr:nvSpPr>
        <xdr:cNvPr id="134" name="楕円 133"/>
        <xdr:cNvSpPr/>
      </xdr:nvSpPr>
      <xdr:spPr>
        <a:xfrm>
          <a:off x="8699500" y="648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15849</xdr:rowOff>
    </xdr:from>
    <xdr:to>
      <xdr:col>50</xdr:col>
      <xdr:colOff>114300</xdr:colOff>
      <xdr:row>38</xdr:row>
      <xdr:rowOff>16116</xdr:rowOff>
    </xdr:to>
    <xdr:cxnSp macro="">
      <xdr:nvCxnSpPr>
        <xdr:cNvPr id="135" name="直線コネクタ 134"/>
        <xdr:cNvCxnSpPr/>
      </xdr:nvCxnSpPr>
      <xdr:spPr>
        <a:xfrm flipV="1">
          <a:off x="8750300" y="653094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137566</xdr:rowOff>
    </xdr:from>
    <xdr:to>
      <xdr:col>41</xdr:col>
      <xdr:colOff>101600</xdr:colOff>
      <xdr:row>38</xdr:row>
      <xdr:rowOff>67717</xdr:rowOff>
    </xdr:to>
    <xdr:sp macro="" textlink="">
      <xdr:nvSpPr>
        <xdr:cNvPr id="136" name="楕円 135"/>
        <xdr:cNvSpPr/>
      </xdr:nvSpPr>
      <xdr:spPr>
        <a:xfrm>
          <a:off x="7810500" y="648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16116</xdr:rowOff>
    </xdr:from>
    <xdr:to>
      <xdr:col>45</xdr:col>
      <xdr:colOff>177800</xdr:colOff>
      <xdr:row>38</xdr:row>
      <xdr:rowOff>16916</xdr:rowOff>
    </xdr:to>
    <xdr:cxnSp macro="">
      <xdr:nvCxnSpPr>
        <xdr:cNvPr id="137" name="直線コネクタ 136"/>
        <xdr:cNvCxnSpPr/>
      </xdr:nvCxnSpPr>
      <xdr:spPr>
        <a:xfrm flipV="1">
          <a:off x="7861300" y="653121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139205</xdr:rowOff>
    </xdr:from>
    <xdr:to>
      <xdr:col>36</xdr:col>
      <xdr:colOff>165100</xdr:colOff>
      <xdr:row>38</xdr:row>
      <xdr:rowOff>69355</xdr:rowOff>
    </xdr:to>
    <xdr:sp macro="" textlink="">
      <xdr:nvSpPr>
        <xdr:cNvPr id="138" name="楕円 137"/>
        <xdr:cNvSpPr/>
      </xdr:nvSpPr>
      <xdr:spPr>
        <a:xfrm>
          <a:off x="6921500" y="64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16916</xdr:rowOff>
    </xdr:from>
    <xdr:to>
      <xdr:col>41</xdr:col>
      <xdr:colOff>50800</xdr:colOff>
      <xdr:row>38</xdr:row>
      <xdr:rowOff>18555</xdr:rowOff>
    </xdr:to>
    <xdr:cxnSp macro="">
      <xdr:nvCxnSpPr>
        <xdr:cNvPr id="139" name="直線コネクタ 138"/>
        <xdr:cNvCxnSpPr/>
      </xdr:nvCxnSpPr>
      <xdr:spPr>
        <a:xfrm flipV="1">
          <a:off x="6972300" y="653201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134891</xdr:rowOff>
    </xdr:from>
    <xdr:ext cx="534377" cy="259045"/>
    <xdr:sp macro="" textlink="">
      <xdr:nvSpPr>
        <xdr:cNvPr id="143" name="n_4aveValue【道路】&#10;一人当たり延長"/>
        <xdr:cNvSpPr txBox="1"/>
      </xdr:nvSpPr>
      <xdr:spPr>
        <a:xfrm>
          <a:off x="6705111"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83176</xdr:rowOff>
    </xdr:from>
    <xdr:ext cx="534377" cy="259045"/>
    <xdr:sp macro="" textlink="">
      <xdr:nvSpPr>
        <xdr:cNvPr id="144" name="n_1mainValue【道路】&#10;一人当たり延長"/>
        <xdr:cNvSpPr txBox="1"/>
      </xdr:nvSpPr>
      <xdr:spPr>
        <a:xfrm>
          <a:off x="9359411" y="62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83443</xdr:rowOff>
    </xdr:from>
    <xdr:ext cx="534377" cy="259045"/>
    <xdr:sp macro="" textlink="">
      <xdr:nvSpPr>
        <xdr:cNvPr id="145" name="n_2mainValue【道路】&#10;一人当たり延長"/>
        <xdr:cNvSpPr txBox="1"/>
      </xdr:nvSpPr>
      <xdr:spPr>
        <a:xfrm>
          <a:off x="8483111" y="62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84243</xdr:rowOff>
    </xdr:from>
    <xdr:ext cx="534377" cy="259045"/>
    <xdr:sp macro="" textlink="">
      <xdr:nvSpPr>
        <xdr:cNvPr id="146" name="n_3mainValue【道路】&#10;一人当たり延長"/>
        <xdr:cNvSpPr txBox="1"/>
      </xdr:nvSpPr>
      <xdr:spPr>
        <a:xfrm>
          <a:off x="7594111" y="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85882</xdr:rowOff>
    </xdr:from>
    <xdr:ext cx="534377" cy="259045"/>
    <xdr:sp macro="" textlink="">
      <xdr:nvSpPr>
        <xdr:cNvPr id="147" name="n_4mainValue【道路】&#10;一人当たり延長"/>
        <xdr:cNvSpPr txBox="1"/>
      </xdr:nvSpPr>
      <xdr:spPr>
        <a:xfrm>
          <a:off x="6705111" y="62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3084</xdr:rowOff>
    </xdr:from>
    <xdr:to>
      <xdr:col>6</xdr:col>
      <xdr:colOff>38100</xdr:colOff>
      <xdr:row>60</xdr:row>
      <xdr:rowOff>104684</xdr:rowOff>
    </xdr:to>
    <xdr:sp macro="" textlink="">
      <xdr:nvSpPr>
        <xdr:cNvPr id="183" name="フローチャート: 判断 182"/>
        <xdr:cNvSpPr/>
      </xdr:nvSpPr>
      <xdr:spPr>
        <a:xfrm>
          <a:off x="10795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91259</xdr:rowOff>
    </xdr:from>
    <xdr:to>
      <xdr:col>24</xdr:col>
      <xdr:colOff>114300</xdr:colOff>
      <xdr:row>60</xdr:row>
      <xdr:rowOff>21409</xdr:rowOff>
    </xdr:to>
    <xdr:sp macro="" textlink="">
      <xdr:nvSpPr>
        <xdr:cNvPr id="189" name="楕円 188"/>
        <xdr:cNvSpPr/>
      </xdr:nvSpPr>
      <xdr:spPr>
        <a:xfrm>
          <a:off x="4584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114136</xdr:rowOff>
    </xdr:from>
    <xdr:ext cx="405111" cy="259045"/>
    <xdr:sp macro="" textlink="">
      <xdr:nvSpPr>
        <xdr:cNvPr id="190" name="【橋りょう・トンネル】&#10;有形固定資産減価償却率該当値テキスト"/>
        <xdr:cNvSpPr txBox="1"/>
      </xdr:nvSpPr>
      <xdr:spPr>
        <a:xfrm>
          <a:off x="4673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91" name="楕円 190"/>
        <xdr:cNvSpPr/>
      </xdr:nvSpPr>
      <xdr:spPr>
        <a:xfrm>
          <a:off x="3746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59</xdr:row>
      <xdr:rowOff>142059</xdr:rowOff>
    </xdr:to>
    <xdr:cxnSp macro="">
      <xdr:nvCxnSpPr>
        <xdr:cNvPr id="192" name="直線コネクタ 191"/>
        <xdr:cNvCxnSpPr/>
      </xdr:nvCxnSpPr>
      <xdr:spPr>
        <a:xfrm>
          <a:off x="3797300" y="1023474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93" name="楕円 192"/>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119199</xdr:rowOff>
    </xdr:to>
    <xdr:cxnSp macro="">
      <xdr:nvCxnSpPr>
        <xdr:cNvPr id="194" name="直線コネクタ 193"/>
        <xdr:cNvCxnSpPr/>
      </xdr:nvCxnSpPr>
      <xdr:spPr>
        <a:xfrm>
          <a:off x="2908300" y="102069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14515</xdr:rowOff>
    </xdr:from>
    <xdr:to>
      <xdr:col>10</xdr:col>
      <xdr:colOff>165100</xdr:colOff>
      <xdr:row>59</xdr:row>
      <xdr:rowOff>116115</xdr:rowOff>
    </xdr:to>
    <xdr:sp macro="" textlink="">
      <xdr:nvSpPr>
        <xdr:cNvPr id="195" name="楕円 194"/>
        <xdr:cNvSpPr/>
      </xdr:nvSpPr>
      <xdr:spPr>
        <a:xfrm>
          <a:off x="1968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65315</xdr:rowOff>
    </xdr:from>
    <xdr:to>
      <xdr:col>15</xdr:col>
      <xdr:colOff>50800</xdr:colOff>
      <xdr:row>59</xdr:row>
      <xdr:rowOff>91440</xdr:rowOff>
    </xdr:to>
    <xdr:cxnSp macro="">
      <xdr:nvCxnSpPr>
        <xdr:cNvPr id="196" name="直線コネクタ 195"/>
        <xdr:cNvCxnSpPr/>
      </xdr:nvCxnSpPr>
      <xdr:spPr>
        <a:xfrm>
          <a:off x="2019300" y="101808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158206</xdr:rowOff>
    </xdr:from>
    <xdr:to>
      <xdr:col>6</xdr:col>
      <xdr:colOff>38100</xdr:colOff>
      <xdr:row>59</xdr:row>
      <xdr:rowOff>88356</xdr:rowOff>
    </xdr:to>
    <xdr:sp macro="" textlink="">
      <xdr:nvSpPr>
        <xdr:cNvPr id="197" name="楕円 196"/>
        <xdr:cNvSpPr/>
      </xdr:nvSpPr>
      <xdr:spPr>
        <a:xfrm>
          <a:off x="1079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37556</xdr:rowOff>
    </xdr:from>
    <xdr:to>
      <xdr:col>10</xdr:col>
      <xdr:colOff>114300</xdr:colOff>
      <xdr:row>59</xdr:row>
      <xdr:rowOff>65315</xdr:rowOff>
    </xdr:to>
    <xdr:cxnSp macro="">
      <xdr:nvCxnSpPr>
        <xdr:cNvPr id="198" name="直線コネクタ 197"/>
        <xdr:cNvCxnSpPr/>
      </xdr:nvCxnSpPr>
      <xdr:spPr>
        <a:xfrm>
          <a:off x="1130300" y="101531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95811</xdr:rowOff>
    </xdr:from>
    <xdr:ext cx="405111" cy="259045"/>
    <xdr:sp macro="" textlink="">
      <xdr:nvSpPr>
        <xdr:cNvPr id="202" name="n_4aveValue【橋りょう・トンネル】&#10;有形固定資産減価償却率"/>
        <xdr:cNvSpPr txBox="1"/>
      </xdr:nvSpPr>
      <xdr:spPr>
        <a:xfrm>
          <a:off x="927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15076</xdr:rowOff>
    </xdr:from>
    <xdr:ext cx="405111" cy="259045"/>
    <xdr:sp macro="" textlink="">
      <xdr:nvSpPr>
        <xdr:cNvPr id="203" name="n_1mainValue【橋りょう・トンネル】&#10;有形固定資産減価償却率"/>
        <xdr:cNvSpPr txBox="1"/>
      </xdr:nvSpPr>
      <xdr:spPr>
        <a:xfrm>
          <a:off x="3582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204"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132642</xdr:rowOff>
    </xdr:from>
    <xdr:ext cx="405111" cy="259045"/>
    <xdr:sp macro="" textlink="">
      <xdr:nvSpPr>
        <xdr:cNvPr id="205" name="n_3mainValue【橋りょう・トンネル】&#10;有形固定資産減価償却率"/>
        <xdr:cNvSpPr txBox="1"/>
      </xdr:nvSpPr>
      <xdr:spPr>
        <a:xfrm>
          <a:off x="1816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104883</xdr:rowOff>
    </xdr:from>
    <xdr:ext cx="405111" cy="259045"/>
    <xdr:sp macro="" textlink="">
      <xdr:nvSpPr>
        <xdr:cNvPr id="206" name="n_4mainValue【橋りょう・トンネル】&#10;有形固定資産減価償却率"/>
        <xdr:cNvSpPr txBox="1"/>
      </xdr:nvSpPr>
      <xdr:spPr>
        <a:xfrm>
          <a:off x="927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27794</xdr:rowOff>
    </xdr:from>
    <xdr:to>
      <xdr:col>36</xdr:col>
      <xdr:colOff>165100</xdr:colOff>
      <xdr:row>64</xdr:row>
      <xdr:rowOff>129394</xdr:rowOff>
    </xdr:to>
    <xdr:sp macro="" textlink="">
      <xdr:nvSpPr>
        <xdr:cNvPr id="242" name="フローチャート: 判断 241"/>
        <xdr:cNvSpPr/>
      </xdr:nvSpPr>
      <xdr:spPr>
        <a:xfrm>
          <a:off x="6921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131610</xdr:rowOff>
    </xdr:from>
    <xdr:to>
      <xdr:col>55</xdr:col>
      <xdr:colOff>50800</xdr:colOff>
      <xdr:row>64</xdr:row>
      <xdr:rowOff>61760</xdr:rowOff>
    </xdr:to>
    <xdr:sp macro="" textlink="">
      <xdr:nvSpPr>
        <xdr:cNvPr id="248" name="楕円 247"/>
        <xdr:cNvSpPr/>
      </xdr:nvSpPr>
      <xdr:spPr>
        <a:xfrm>
          <a:off x="10426700" y="109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90987</xdr:rowOff>
    </xdr:from>
    <xdr:ext cx="599010" cy="259045"/>
    <xdr:sp macro="" textlink="">
      <xdr:nvSpPr>
        <xdr:cNvPr id="249" name="【橋りょう・トンネル】&#10;一人当たり有形固定資産（償却資産）額該当値テキスト"/>
        <xdr:cNvSpPr txBox="1"/>
      </xdr:nvSpPr>
      <xdr:spPr>
        <a:xfrm>
          <a:off x="10515600" y="1072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132514</xdr:rowOff>
    </xdr:from>
    <xdr:to>
      <xdr:col>50</xdr:col>
      <xdr:colOff>165100</xdr:colOff>
      <xdr:row>64</xdr:row>
      <xdr:rowOff>62664</xdr:rowOff>
    </xdr:to>
    <xdr:sp macro="" textlink="">
      <xdr:nvSpPr>
        <xdr:cNvPr id="250" name="楕円 249"/>
        <xdr:cNvSpPr/>
      </xdr:nvSpPr>
      <xdr:spPr>
        <a:xfrm>
          <a:off x="9588500" y="109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10960</xdr:rowOff>
    </xdr:from>
    <xdr:to>
      <xdr:col>55</xdr:col>
      <xdr:colOff>0</xdr:colOff>
      <xdr:row>64</xdr:row>
      <xdr:rowOff>11864</xdr:rowOff>
    </xdr:to>
    <xdr:cxnSp macro="">
      <xdr:nvCxnSpPr>
        <xdr:cNvPr id="251" name="直線コネクタ 250"/>
        <xdr:cNvCxnSpPr/>
      </xdr:nvCxnSpPr>
      <xdr:spPr>
        <a:xfrm flipV="1">
          <a:off x="9639300" y="10983760"/>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132681</xdr:rowOff>
    </xdr:from>
    <xdr:to>
      <xdr:col>46</xdr:col>
      <xdr:colOff>38100</xdr:colOff>
      <xdr:row>64</xdr:row>
      <xdr:rowOff>62831</xdr:rowOff>
    </xdr:to>
    <xdr:sp macro="" textlink="">
      <xdr:nvSpPr>
        <xdr:cNvPr id="252" name="楕円 251"/>
        <xdr:cNvSpPr/>
      </xdr:nvSpPr>
      <xdr:spPr>
        <a:xfrm>
          <a:off x="8699500" y="109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11864</xdr:rowOff>
    </xdr:from>
    <xdr:to>
      <xdr:col>50</xdr:col>
      <xdr:colOff>114300</xdr:colOff>
      <xdr:row>64</xdr:row>
      <xdr:rowOff>12031</xdr:rowOff>
    </xdr:to>
    <xdr:cxnSp macro="">
      <xdr:nvCxnSpPr>
        <xdr:cNvPr id="253" name="直線コネクタ 252"/>
        <xdr:cNvCxnSpPr/>
      </xdr:nvCxnSpPr>
      <xdr:spPr>
        <a:xfrm flipV="1">
          <a:off x="8750300" y="10984664"/>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132680</xdr:rowOff>
    </xdr:from>
    <xdr:to>
      <xdr:col>41</xdr:col>
      <xdr:colOff>101600</xdr:colOff>
      <xdr:row>64</xdr:row>
      <xdr:rowOff>62830</xdr:rowOff>
    </xdr:to>
    <xdr:sp macro="" textlink="">
      <xdr:nvSpPr>
        <xdr:cNvPr id="254" name="楕円 253"/>
        <xdr:cNvSpPr/>
      </xdr:nvSpPr>
      <xdr:spPr>
        <a:xfrm>
          <a:off x="7810500" y="109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12030</xdr:rowOff>
    </xdr:from>
    <xdr:to>
      <xdr:col>45</xdr:col>
      <xdr:colOff>177800</xdr:colOff>
      <xdr:row>64</xdr:row>
      <xdr:rowOff>12031</xdr:rowOff>
    </xdr:to>
    <xdr:cxnSp macro="">
      <xdr:nvCxnSpPr>
        <xdr:cNvPr id="255" name="直線コネクタ 254"/>
        <xdr:cNvCxnSpPr/>
      </xdr:nvCxnSpPr>
      <xdr:spPr>
        <a:xfrm>
          <a:off x="7861300" y="10984830"/>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132803</xdr:rowOff>
    </xdr:from>
    <xdr:to>
      <xdr:col>36</xdr:col>
      <xdr:colOff>165100</xdr:colOff>
      <xdr:row>64</xdr:row>
      <xdr:rowOff>62953</xdr:rowOff>
    </xdr:to>
    <xdr:sp macro="" textlink="">
      <xdr:nvSpPr>
        <xdr:cNvPr id="256" name="楕円 255"/>
        <xdr:cNvSpPr/>
      </xdr:nvSpPr>
      <xdr:spPr>
        <a:xfrm>
          <a:off x="6921500" y="109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12030</xdr:rowOff>
    </xdr:from>
    <xdr:to>
      <xdr:col>41</xdr:col>
      <xdr:colOff>50800</xdr:colOff>
      <xdr:row>64</xdr:row>
      <xdr:rowOff>12153</xdr:rowOff>
    </xdr:to>
    <xdr:cxnSp macro="">
      <xdr:nvCxnSpPr>
        <xdr:cNvPr id="257" name="直線コネクタ 256"/>
        <xdr:cNvCxnSpPr/>
      </xdr:nvCxnSpPr>
      <xdr:spPr>
        <a:xfrm flipV="1">
          <a:off x="6972300" y="10984830"/>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120521</xdr:rowOff>
    </xdr:from>
    <xdr:ext cx="599010" cy="259045"/>
    <xdr:sp macro="" textlink="">
      <xdr:nvSpPr>
        <xdr:cNvPr id="261" name="n_4aveValue【橋りょう・トンネル】&#10;一人当たり有形固定資産（償却資産）額"/>
        <xdr:cNvSpPr txBox="1"/>
      </xdr:nvSpPr>
      <xdr:spPr>
        <a:xfrm>
          <a:off x="6672795" y="1109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79191</xdr:rowOff>
    </xdr:from>
    <xdr:ext cx="599010" cy="259045"/>
    <xdr:sp macro="" textlink="">
      <xdr:nvSpPr>
        <xdr:cNvPr id="262" name="n_1mainValue【橋りょう・トンネル】&#10;一人当たり有形固定資産（償却資産）額"/>
        <xdr:cNvSpPr txBox="1"/>
      </xdr:nvSpPr>
      <xdr:spPr>
        <a:xfrm>
          <a:off x="9327095" y="1070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79358</xdr:rowOff>
    </xdr:from>
    <xdr:ext cx="599010" cy="259045"/>
    <xdr:sp macro="" textlink="">
      <xdr:nvSpPr>
        <xdr:cNvPr id="263" name="n_2mainValue【橋りょう・トンネル】&#10;一人当たり有形固定資産（償却資産）額"/>
        <xdr:cNvSpPr txBox="1"/>
      </xdr:nvSpPr>
      <xdr:spPr>
        <a:xfrm>
          <a:off x="8450795" y="1070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79357</xdr:rowOff>
    </xdr:from>
    <xdr:ext cx="599010" cy="259045"/>
    <xdr:sp macro="" textlink="">
      <xdr:nvSpPr>
        <xdr:cNvPr id="264" name="n_3mainValue【橋りょう・トンネル】&#10;一人当たり有形固定資産（償却資産）額"/>
        <xdr:cNvSpPr txBox="1"/>
      </xdr:nvSpPr>
      <xdr:spPr>
        <a:xfrm>
          <a:off x="7561795" y="1070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79480</xdr:rowOff>
    </xdr:from>
    <xdr:ext cx="599010" cy="259045"/>
    <xdr:sp macro="" textlink="">
      <xdr:nvSpPr>
        <xdr:cNvPr id="265" name="n_4mainValue【橋りょう・トンネル】&#10;一人当たり有形固定資産（償却資産）額"/>
        <xdr:cNvSpPr txBox="1"/>
      </xdr:nvSpPr>
      <xdr:spPr>
        <a:xfrm>
          <a:off x="6672795" y="1070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46082</xdr:rowOff>
    </xdr:from>
    <xdr:to>
      <xdr:col>6</xdr:col>
      <xdr:colOff>38100</xdr:colOff>
      <xdr:row>83</xdr:row>
      <xdr:rowOff>147682</xdr:rowOff>
    </xdr:to>
    <xdr:sp macro="" textlink="">
      <xdr:nvSpPr>
        <xdr:cNvPr id="301" name="フローチャート: 判断 300"/>
        <xdr:cNvSpPr/>
      </xdr:nvSpPr>
      <xdr:spPr>
        <a:xfrm>
          <a:off x="1079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155484</xdr:rowOff>
    </xdr:from>
    <xdr:to>
      <xdr:col>24</xdr:col>
      <xdr:colOff>114300</xdr:colOff>
      <xdr:row>82</xdr:row>
      <xdr:rowOff>85634</xdr:rowOff>
    </xdr:to>
    <xdr:sp macro="" textlink="">
      <xdr:nvSpPr>
        <xdr:cNvPr id="307" name="楕円 306"/>
        <xdr:cNvSpPr/>
      </xdr:nvSpPr>
      <xdr:spPr>
        <a:xfrm>
          <a:off x="4584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6911</xdr:rowOff>
    </xdr:from>
    <xdr:ext cx="405111" cy="259045"/>
    <xdr:sp macro="" textlink="">
      <xdr:nvSpPr>
        <xdr:cNvPr id="308" name="【公営住宅】&#10;有形固定資産減価償却率該当値テキスト"/>
        <xdr:cNvSpPr txBox="1"/>
      </xdr:nvSpPr>
      <xdr:spPr>
        <a:xfrm>
          <a:off x="4673600" y="1389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309" name="楕円 308"/>
        <xdr:cNvSpPr/>
      </xdr:nvSpPr>
      <xdr:spPr>
        <a:xfrm>
          <a:off x="3746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82</xdr:row>
      <xdr:rowOff>34834</xdr:rowOff>
    </xdr:to>
    <xdr:cxnSp macro="">
      <xdr:nvCxnSpPr>
        <xdr:cNvPr id="310" name="直線コネクタ 309"/>
        <xdr:cNvCxnSpPr/>
      </xdr:nvCxnSpPr>
      <xdr:spPr>
        <a:xfrm>
          <a:off x="3797300" y="140643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104866</xdr:rowOff>
    </xdr:from>
    <xdr:to>
      <xdr:col>15</xdr:col>
      <xdr:colOff>101600</xdr:colOff>
      <xdr:row>82</xdr:row>
      <xdr:rowOff>35016</xdr:rowOff>
    </xdr:to>
    <xdr:sp macro="" textlink="">
      <xdr:nvSpPr>
        <xdr:cNvPr id="311" name="楕円 310"/>
        <xdr:cNvSpPr/>
      </xdr:nvSpPr>
      <xdr:spPr>
        <a:xfrm>
          <a:off x="2857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155666</xdr:rowOff>
    </xdr:from>
    <xdr:to>
      <xdr:col>19</xdr:col>
      <xdr:colOff>177800</xdr:colOff>
      <xdr:row>82</xdr:row>
      <xdr:rowOff>5443</xdr:rowOff>
    </xdr:to>
    <xdr:cxnSp macro="">
      <xdr:nvCxnSpPr>
        <xdr:cNvPr id="312" name="直線コネクタ 311"/>
        <xdr:cNvCxnSpPr/>
      </xdr:nvCxnSpPr>
      <xdr:spPr>
        <a:xfrm>
          <a:off x="2908300" y="140431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70576</xdr:rowOff>
    </xdr:from>
    <xdr:to>
      <xdr:col>10</xdr:col>
      <xdr:colOff>165100</xdr:colOff>
      <xdr:row>82</xdr:row>
      <xdr:rowOff>726</xdr:rowOff>
    </xdr:to>
    <xdr:sp macro="" textlink="">
      <xdr:nvSpPr>
        <xdr:cNvPr id="313" name="楕円 312"/>
        <xdr:cNvSpPr/>
      </xdr:nvSpPr>
      <xdr:spPr>
        <a:xfrm>
          <a:off x="1968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121376</xdr:rowOff>
    </xdr:from>
    <xdr:to>
      <xdr:col>15</xdr:col>
      <xdr:colOff>50800</xdr:colOff>
      <xdr:row>81</xdr:row>
      <xdr:rowOff>155666</xdr:rowOff>
    </xdr:to>
    <xdr:cxnSp macro="">
      <xdr:nvCxnSpPr>
        <xdr:cNvPr id="314" name="直線コネクタ 313"/>
        <xdr:cNvCxnSpPr/>
      </xdr:nvCxnSpPr>
      <xdr:spPr>
        <a:xfrm>
          <a:off x="2019300" y="140088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42818</xdr:rowOff>
    </xdr:from>
    <xdr:to>
      <xdr:col>6</xdr:col>
      <xdr:colOff>38100</xdr:colOff>
      <xdr:row>81</xdr:row>
      <xdr:rowOff>144418</xdr:rowOff>
    </xdr:to>
    <xdr:sp macro="" textlink="">
      <xdr:nvSpPr>
        <xdr:cNvPr id="315" name="楕円 314"/>
        <xdr:cNvSpPr/>
      </xdr:nvSpPr>
      <xdr:spPr>
        <a:xfrm>
          <a:off x="1079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93618</xdr:rowOff>
    </xdr:from>
    <xdr:to>
      <xdr:col>10</xdr:col>
      <xdr:colOff>114300</xdr:colOff>
      <xdr:row>81</xdr:row>
      <xdr:rowOff>121376</xdr:rowOff>
    </xdr:to>
    <xdr:cxnSp macro="">
      <xdr:nvCxnSpPr>
        <xdr:cNvPr id="316" name="直線コネクタ 315"/>
        <xdr:cNvCxnSpPr/>
      </xdr:nvCxnSpPr>
      <xdr:spPr>
        <a:xfrm>
          <a:off x="1130300" y="1398106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138809</xdr:rowOff>
    </xdr:from>
    <xdr:ext cx="405111" cy="259045"/>
    <xdr:sp macro="" textlink="">
      <xdr:nvSpPr>
        <xdr:cNvPr id="320" name="n_4aveValue【公営住宅】&#10;有形固定資産減価償却率"/>
        <xdr:cNvSpPr txBox="1"/>
      </xdr:nvSpPr>
      <xdr:spPr>
        <a:xfrm>
          <a:off x="927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72770</xdr:rowOff>
    </xdr:from>
    <xdr:ext cx="405111" cy="259045"/>
    <xdr:sp macro="" textlink="">
      <xdr:nvSpPr>
        <xdr:cNvPr id="321" name="n_1mainValue【公営住宅】&#10;有形固定資産減価償却率"/>
        <xdr:cNvSpPr txBox="1"/>
      </xdr:nvSpPr>
      <xdr:spPr>
        <a:xfrm>
          <a:off x="3582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51543</xdr:rowOff>
    </xdr:from>
    <xdr:ext cx="405111" cy="259045"/>
    <xdr:sp macro="" textlink="">
      <xdr:nvSpPr>
        <xdr:cNvPr id="322" name="n_2mainValue【公営住宅】&#10;有形固定資産減価償却率"/>
        <xdr:cNvSpPr txBox="1"/>
      </xdr:nvSpPr>
      <xdr:spPr>
        <a:xfrm>
          <a:off x="2705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17253</xdr:rowOff>
    </xdr:from>
    <xdr:ext cx="405111" cy="259045"/>
    <xdr:sp macro="" textlink="">
      <xdr:nvSpPr>
        <xdr:cNvPr id="323" name="n_3mainValue【公営住宅】&#10;有形固定資産減価償却率"/>
        <xdr:cNvSpPr txBox="1"/>
      </xdr:nvSpPr>
      <xdr:spPr>
        <a:xfrm>
          <a:off x="1816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160945</xdr:rowOff>
    </xdr:from>
    <xdr:ext cx="405111" cy="259045"/>
    <xdr:sp macro="" textlink="">
      <xdr:nvSpPr>
        <xdr:cNvPr id="324" name="n_4mainValue【公営住宅】&#10;有形固定資産減価償却率"/>
        <xdr:cNvSpPr txBox="1"/>
      </xdr:nvSpPr>
      <xdr:spPr>
        <a:xfrm>
          <a:off x="927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33706</xdr:rowOff>
    </xdr:from>
    <xdr:to>
      <xdr:col>36</xdr:col>
      <xdr:colOff>165100</xdr:colOff>
      <xdr:row>85</xdr:row>
      <xdr:rowOff>135306</xdr:rowOff>
    </xdr:to>
    <xdr:sp macro="" textlink="">
      <xdr:nvSpPr>
        <xdr:cNvPr id="356" name="フローチャート: 判断 355"/>
        <xdr:cNvSpPr/>
      </xdr:nvSpPr>
      <xdr:spPr>
        <a:xfrm>
          <a:off x="6921500" y="1460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85141</xdr:rowOff>
    </xdr:from>
    <xdr:to>
      <xdr:col>55</xdr:col>
      <xdr:colOff>50800</xdr:colOff>
      <xdr:row>86</xdr:row>
      <xdr:rowOff>15291</xdr:rowOff>
    </xdr:to>
    <xdr:sp macro="" textlink="">
      <xdr:nvSpPr>
        <xdr:cNvPr id="362" name="楕円 361"/>
        <xdr:cNvSpPr/>
      </xdr:nvSpPr>
      <xdr:spPr>
        <a:xfrm>
          <a:off x="104267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xdr:rowOff>
    </xdr:from>
    <xdr:ext cx="469744" cy="259045"/>
    <xdr:sp macro="" textlink="">
      <xdr:nvSpPr>
        <xdr:cNvPr id="363" name="【公営住宅】&#10;一人当たり面積該当値テキスト"/>
        <xdr:cNvSpPr txBox="1"/>
      </xdr:nvSpPr>
      <xdr:spPr>
        <a:xfrm>
          <a:off x="10515600" y="1457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85141</xdr:rowOff>
    </xdr:from>
    <xdr:to>
      <xdr:col>50</xdr:col>
      <xdr:colOff>165100</xdr:colOff>
      <xdr:row>86</xdr:row>
      <xdr:rowOff>15291</xdr:rowOff>
    </xdr:to>
    <xdr:sp macro="" textlink="">
      <xdr:nvSpPr>
        <xdr:cNvPr id="364" name="楕円 363"/>
        <xdr:cNvSpPr/>
      </xdr:nvSpPr>
      <xdr:spPr>
        <a:xfrm>
          <a:off x="9588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135941</xdr:rowOff>
    </xdr:from>
    <xdr:to>
      <xdr:col>55</xdr:col>
      <xdr:colOff>0</xdr:colOff>
      <xdr:row>85</xdr:row>
      <xdr:rowOff>135941</xdr:rowOff>
    </xdr:to>
    <xdr:cxnSp macro="">
      <xdr:nvCxnSpPr>
        <xdr:cNvPr id="365" name="直線コネクタ 364"/>
        <xdr:cNvCxnSpPr/>
      </xdr:nvCxnSpPr>
      <xdr:spPr>
        <a:xfrm>
          <a:off x="9639300" y="14709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85370</xdr:rowOff>
    </xdr:from>
    <xdr:to>
      <xdr:col>46</xdr:col>
      <xdr:colOff>38100</xdr:colOff>
      <xdr:row>86</xdr:row>
      <xdr:rowOff>15520</xdr:rowOff>
    </xdr:to>
    <xdr:sp macro="" textlink="">
      <xdr:nvSpPr>
        <xdr:cNvPr id="366" name="楕円 365"/>
        <xdr:cNvSpPr/>
      </xdr:nvSpPr>
      <xdr:spPr>
        <a:xfrm>
          <a:off x="8699500" y="146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135941</xdr:rowOff>
    </xdr:from>
    <xdr:to>
      <xdr:col>50</xdr:col>
      <xdr:colOff>114300</xdr:colOff>
      <xdr:row>85</xdr:row>
      <xdr:rowOff>136170</xdr:rowOff>
    </xdr:to>
    <xdr:cxnSp macro="">
      <xdr:nvCxnSpPr>
        <xdr:cNvPr id="367" name="直線コネクタ 366"/>
        <xdr:cNvCxnSpPr/>
      </xdr:nvCxnSpPr>
      <xdr:spPr>
        <a:xfrm flipV="1">
          <a:off x="8750300" y="1470919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85141</xdr:rowOff>
    </xdr:from>
    <xdr:to>
      <xdr:col>41</xdr:col>
      <xdr:colOff>101600</xdr:colOff>
      <xdr:row>86</xdr:row>
      <xdr:rowOff>15291</xdr:rowOff>
    </xdr:to>
    <xdr:sp macro="" textlink="">
      <xdr:nvSpPr>
        <xdr:cNvPr id="368" name="楕円 367"/>
        <xdr:cNvSpPr/>
      </xdr:nvSpPr>
      <xdr:spPr>
        <a:xfrm>
          <a:off x="7810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135941</xdr:rowOff>
    </xdr:from>
    <xdr:to>
      <xdr:col>45</xdr:col>
      <xdr:colOff>177800</xdr:colOff>
      <xdr:row>85</xdr:row>
      <xdr:rowOff>136170</xdr:rowOff>
    </xdr:to>
    <xdr:cxnSp macro="">
      <xdr:nvCxnSpPr>
        <xdr:cNvPr id="369" name="直線コネクタ 368"/>
        <xdr:cNvCxnSpPr/>
      </xdr:nvCxnSpPr>
      <xdr:spPr>
        <a:xfrm>
          <a:off x="7861300" y="1470919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85141</xdr:rowOff>
    </xdr:from>
    <xdr:to>
      <xdr:col>36</xdr:col>
      <xdr:colOff>165100</xdr:colOff>
      <xdr:row>86</xdr:row>
      <xdr:rowOff>15291</xdr:rowOff>
    </xdr:to>
    <xdr:sp macro="" textlink="">
      <xdr:nvSpPr>
        <xdr:cNvPr id="370" name="楕円 369"/>
        <xdr:cNvSpPr/>
      </xdr:nvSpPr>
      <xdr:spPr>
        <a:xfrm>
          <a:off x="6921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135941</xdr:rowOff>
    </xdr:from>
    <xdr:to>
      <xdr:col>41</xdr:col>
      <xdr:colOff>50800</xdr:colOff>
      <xdr:row>85</xdr:row>
      <xdr:rowOff>135941</xdr:rowOff>
    </xdr:to>
    <xdr:cxnSp macro="">
      <xdr:nvCxnSpPr>
        <xdr:cNvPr id="371" name="直線コネクタ 370"/>
        <xdr:cNvCxnSpPr/>
      </xdr:nvCxnSpPr>
      <xdr:spPr>
        <a:xfrm>
          <a:off x="6972300" y="14709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151833</xdr:rowOff>
    </xdr:from>
    <xdr:ext cx="469744" cy="259045"/>
    <xdr:sp macro="" textlink="">
      <xdr:nvSpPr>
        <xdr:cNvPr id="375" name="n_4aveValue【公営住宅】&#10;一人当たり面積"/>
        <xdr:cNvSpPr txBox="1"/>
      </xdr:nvSpPr>
      <xdr:spPr>
        <a:xfrm>
          <a:off x="6737427" y="1438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6418</xdr:rowOff>
    </xdr:from>
    <xdr:ext cx="469744" cy="259045"/>
    <xdr:sp macro="" textlink="">
      <xdr:nvSpPr>
        <xdr:cNvPr id="376" name="n_1mainValue【公営住宅】&#10;一人当たり面積"/>
        <xdr:cNvSpPr txBox="1"/>
      </xdr:nvSpPr>
      <xdr:spPr>
        <a:xfrm>
          <a:off x="93917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6647</xdr:rowOff>
    </xdr:from>
    <xdr:ext cx="469744" cy="259045"/>
    <xdr:sp macro="" textlink="">
      <xdr:nvSpPr>
        <xdr:cNvPr id="377" name="n_2mainValue【公営住宅】&#10;一人当たり面積"/>
        <xdr:cNvSpPr txBox="1"/>
      </xdr:nvSpPr>
      <xdr:spPr>
        <a:xfrm>
          <a:off x="8515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6418</xdr:rowOff>
    </xdr:from>
    <xdr:ext cx="469744" cy="259045"/>
    <xdr:sp macro="" textlink="">
      <xdr:nvSpPr>
        <xdr:cNvPr id="378" name="n_3mainValue【公営住宅】&#10;一人当たり面積"/>
        <xdr:cNvSpPr txBox="1"/>
      </xdr:nvSpPr>
      <xdr:spPr>
        <a:xfrm>
          <a:off x="76264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6418</xdr:rowOff>
    </xdr:from>
    <xdr:ext cx="469744" cy="259045"/>
    <xdr:sp macro="" textlink="">
      <xdr:nvSpPr>
        <xdr:cNvPr id="379" name="n_4mainValue【公営住宅】&#10;一人当たり面積"/>
        <xdr:cNvSpPr txBox="1"/>
      </xdr:nvSpPr>
      <xdr:spPr>
        <a:xfrm>
          <a:off x="67374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403" name="直線コネクタ 402"/>
        <xdr:cNvCxnSpPr/>
      </xdr:nvCxnSpPr>
      <xdr:spPr>
        <a:xfrm flipV="1">
          <a:off x="4634865" y="1728787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404" name="【港湾・漁港】&#10;有形固定資産減価償却率最小値テキスト"/>
        <xdr:cNvSpPr txBox="1"/>
      </xdr:nvSpPr>
      <xdr:spPr>
        <a:xfrm>
          <a:off x="4673600"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405" name="直線コネクタ 404"/>
        <xdr:cNvCxnSpPr/>
      </xdr:nvCxnSpPr>
      <xdr:spPr>
        <a:xfrm>
          <a:off x="4546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6" name="【港湾・漁港】&#10;有形固定資産減価償却率最大値テキスト"/>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7" name="直線コネクタ 406"/>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71138</xdr:rowOff>
    </xdr:from>
    <xdr:ext cx="405111" cy="259045"/>
    <xdr:sp macro="" textlink="">
      <xdr:nvSpPr>
        <xdr:cNvPr id="408" name="【港湾・漁港】&#10;有形固定資産減価償却率平均値テキスト"/>
        <xdr:cNvSpPr txBox="1"/>
      </xdr:nvSpPr>
      <xdr:spPr>
        <a:xfrm>
          <a:off x="4673600" y="17901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09" name="フローチャート: 判断 408"/>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410" name="フローチャート: 判断 409"/>
        <xdr:cNvSpPr/>
      </xdr:nvSpPr>
      <xdr:spPr>
        <a:xfrm>
          <a:off x="3746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411" name="フローチャート: 判断 410"/>
        <xdr:cNvSpPr/>
      </xdr:nvSpPr>
      <xdr:spPr>
        <a:xfrm>
          <a:off x="2857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412" name="フローチャート: 判断 411"/>
        <xdr:cNvSpPr/>
      </xdr:nvSpPr>
      <xdr:spPr>
        <a:xfrm>
          <a:off x="1968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65405</xdr:rowOff>
    </xdr:from>
    <xdr:to>
      <xdr:col>6</xdr:col>
      <xdr:colOff>38100</xdr:colOff>
      <xdr:row>105</xdr:row>
      <xdr:rowOff>167005</xdr:rowOff>
    </xdr:to>
    <xdr:sp macro="" textlink="">
      <xdr:nvSpPr>
        <xdr:cNvPr id="413" name="フローチャート: 判断 412"/>
        <xdr:cNvSpPr/>
      </xdr:nvSpPr>
      <xdr:spPr>
        <a:xfrm>
          <a:off x="1079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19" name="楕円 418"/>
        <xdr:cNvSpPr/>
      </xdr:nvSpPr>
      <xdr:spPr>
        <a:xfrm>
          <a:off x="4584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55263</xdr:rowOff>
    </xdr:from>
    <xdr:ext cx="405111" cy="259045"/>
    <xdr:sp macro="" textlink="">
      <xdr:nvSpPr>
        <xdr:cNvPr id="420" name="【港湾・漁港】&#10;有形固定資産減価償却率該当値テキスト"/>
        <xdr:cNvSpPr txBox="1"/>
      </xdr:nvSpPr>
      <xdr:spPr>
        <a:xfrm>
          <a:off x="4673600"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421" name="楕円 420"/>
        <xdr:cNvSpPr/>
      </xdr:nvSpPr>
      <xdr:spPr>
        <a:xfrm>
          <a:off x="3746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80011</xdr:rowOff>
    </xdr:from>
    <xdr:to>
      <xdr:col>24</xdr:col>
      <xdr:colOff>63500</xdr:colOff>
      <xdr:row>105</xdr:row>
      <xdr:rowOff>127636</xdr:rowOff>
    </xdr:to>
    <xdr:cxnSp macro="">
      <xdr:nvCxnSpPr>
        <xdr:cNvPr id="422" name="直線コネクタ 421"/>
        <xdr:cNvCxnSpPr/>
      </xdr:nvCxnSpPr>
      <xdr:spPr>
        <a:xfrm>
          <a:off x="3797300" y="180822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153036</xdr:rowOff>
    </xdr:from>
    <xdr:to>
      <xdr:col>15</xdr:col>
      <xdr:colOff>101600</xdr:colOff>
      <xdr:row>105</xdr:row>
      <xdr:rowOff>83186</xdr:rowOff>
    </xdr:to>
    <xdr:sp macro="" textlink="">
      <xdr:nvSpPr>
        <xdr:cNvPr id="423" name="楕円 422"/>
        <xdr:cNvSpPr/>
      </xdr:nvSpPr>
      <xdr:spPr>
        <a:xfrm>
          <a:off x="2857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32386</xdr:rowOff>
    </xdr:from>
    <xdr:to>
      <xdr:col>19</xdr:col>
      <xdr:colOff>177800</xdr:colOff>
      <xdr:row>105</xdr:row>
      <xdr:rowOff>80011</xdr:rowOff>
    </xdr:to>
    <xdr:cxnSp macro="">
      <xdr:nvCxnSpPr>
        <xdr:cNvPr id="424" name="直線コネクタ 423"/>
        <xdr:cNvCxnSpPr/>
      </xdr:nvCxnSpPr>
      <xdr:spPr>
        <a:xfrm>
          <a:off x="2908300" y="180346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25" name="楕円 424"/>
        <xdr:cNvSpPr/>
      </xdr:nvSpPr>
      <xdr:spPr>
        <a:xfrm>
          <a:off x="196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32386</xdr:rowOff>
    </xdr:to>
    <xdr:cxnSp macro="">
      <xdr:nvCxnSpPr>
        <xdr:cNvPr id="426" name="直線コネクタ 425"/>
        <xdr:cNvCxnSpPr/>
      </xdr:nvCxnSpPr>
      <xdr:spPr>
        <a:xfrm>
          <a:off x="2019300" y="179870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63500</xdr:rowOff>
    </xdr:from>
    <xdr:to>
      <xdr:col>6</xdr:col>
      <xdr:colOff>38100</xdr:colOff>
      <xdr:row>104</xdr:row>
      <xdr:rowOff>165100</xdr:rowOff>
    </xdr:to>
    <xdr:sp macro="" textlink="">
      <xdr:nvSpPr>
        <xdr:cNvPr id="427" name="楕円 426"/>
        <xdr:cNvSpPr/>
      </xdr:nvSpPr>
      <xdr:spPr>
        <a:xfrm>
          <a:off x="1079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114300</xdr:rowOff>
    </xdr:from>
    <xdr:to>
      <xdr:col>10</xdr:col>
      <xdr:colOff>114300</xdr:colOff>
      <xdr:row>104</xdr:row>
      <xdr:rowOff>156211</xdr:rowOff>
    </xdr:to>
    <xdr:cxnSp macro="">
      <xdr:nvCxnSpPr>
        <xdr:cNvPr id="428" name="直線コネクタ 427"/>
        <xdr:cNvCxnSpPr/>
      </xdr:nvCxnSpPr>
      <xdr:spPr>
        <a:xfrm>
          <a:off x="1130300" y="17945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99713</xdr:rowOff>
    </xdr:from>
    <xdr:ext cx="405111" cy="259045"/>
    <xdr:sp macro="" textlink="">
      <xdr:nvSpPr>
        <xdr:cNvPr id="429" name="n_1aveValue【港湾・漁港】&#10;有形固定資産減価償却率"/>
        <xdr:cNvSpPr txBox="1"/>
      </xdr:nvSpPr>
      <xdr:spPr>
        <a:xfrm>
          <a:off x="3582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93997</xdr:rowOff>
    </xdr:from>
    <xdr:ext cx="405111" cy="259045"/>
    <xdr:sp macro="" textlink="">
      <xdr:nvSpPr>
        <xdr:cNvPr id="430" name="n_2aveValue【港湾・漁港】&#10;有形固定資産減価償却率"/>
        <xdr:cNvSpPr txBox="1"/>
      </xdr:nvSpPr>
      <xdr:spPr>
        <a:xfrm>
          <a:off x="2705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36213</xdr:rowOff>
    </xdr:from>
    <xdr:ext cx="405111" cy="259045"/>
    <xdr:sp macro="" textlink="">
      <xdr:nvSpPr>
        <xdr:cNvPr id="431" name="n_3aveValue【港湾・漁港】&#10;有形固定資産減価償却率"/>
        <xdr:cNvSpPr txBox="1"/>
      </xdr:nvSpPr>
      <xdr:spPr>
        <a:xfrm>
          <a:off x="1816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158132</xdr:rowOff>
    </xdr:from>
    <xdr:ext cx="405111" cy="259045"/>
    <xdr:sp macro="" textlink="">
      <xdr:nvSpPr>
        <xdr:cNvPr id="432" name="n_4aveValue【港湾・漁港】&#10;有形固定資産減価償却率"/>
        <xdr:cNvSpPr txBox="1"/>
      </xdr:nvSpPr>
      <xdr:spPr>
        <a:xfrm>
          <a:off x="927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121938</xdr:rowOff>
    </xdr:from>
    <xdr:ext cx="405111" cy="259045"/>
    <xdr:sp macro="" textlink="">
      <xdr:nvSpPr>
        <xdr:cNvPr id="433" name="n_1mainValue【港湾・漁港】&#10;有形固定資産減価償却率"/>
        <xdr:cNvSpPr txBox="1"/>
      </xdr:nvSpPr>
      <xdr:spPr>
        <a:xfrm>
          <a:off x="3582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74313</xdr:rowOff>
    </xdr:from>
    <xdr:ext cx="405111" cy="259045"/>
    <xdr:sp macro="" textlink="">
      <xdr:nvSpPr>
        <xdr:cNvPr id="434" name="n_2mainValue【港湾・漁港】&#10;有形固定資産減価償却率"/>
        <xdr:cNvSpPr txBox="1"/>
      </xdr:nvSpPr>
      <xdr:spPr>
        <a:xfrm>
          <a:off x="2705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5" name="n_3mainValue【港湾・漁港】&#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10177</xdr:rowOff>
    </xdr:from>
    <xdr:ext cx="405111" cy="259045"/>
    <xdr:sp macro="" textlink="">
      <xdr:nvSpPr>
        <xdr:cNvPr id="436" name="n_4mainValue【港湾・漁港】&#10;有形固定資産減価償却率"/>
        <xdr:cNvSpPr txBox="1"/>
      </xdr:nvSpPr>
      <xdr:spPr>
        <a:xfrm>
          <a:off x="927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0" name="テキスト ボックス 44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2" name="テキスト ボックス 45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4" name="テキスト ボックス 45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58" name="直線コネクタ 457"/>
        <xdr:cNvCxnSpPr/>
      </xdr:nvCxnSpPr>
      <xdr:spPr>
        <a:xfrm flipV="1">
          <a:off x="10476865" y="17182933"/>
          <a:ext cx="0" cy="140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59" name="【港湾・漁港】&#10;一人当たり有形固定資産（償却資産）額最小値テキスト"/>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60" name="直線コネクタ 459"/>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61" name="【港湾・漁港】&#10;一人当たり有形固定資産（償却資産）額最大値テキスト"/>
        <xdr:cNvSpPr txBox="1"/>
      </xdr:nvSpPr>
      <xdr:spPr>
        <a:xfrm>
          <a:off x="10515600" y="1695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62" name="直線コネクタ 461"/>
        <xdr:cNvCxnSpPr/>
      </xdr:nvCxnSpPr>
      <xdr:spPr>
        <a:xfrm>
          <a:off x="10388600" y="1718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92552</xdr:rowOff>
    </xdr:from>
    <xdr:ext cx="599010" cy="259045"/>
    <xdr:sp macro="" textlink="">
      <xdr:nvSpPr>
        <xdr:cNvPr id="463" name="【港湾・漁港】&#10;一人当たり有形固定資産（償却資産）額平均値テキスト"/>
        <xdr:cNvSpPr txBox="1"/>
      </xdr:nvSpPr>
      <xdr:spPr>
        <a:xfrm>
          <a:off x="10515600" y="179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64" name="フローチャート: 判断 463"/>
        <xdr:cNvSpPr/>
      </xdr:nvSpPr>
      <xdr:spPr>
        <a:xfrm>
          <a:off x="104267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65" name="フローチャート: 判断 464"/>
        <xdr:cNvSpPr/>
      </xdr:nvSpPr>
      <xdr:spPr>
        <a:xfrm>
          <a:off x="9588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66" name="フローチャート: 判断 465"/>
        <xdr:cNvSpPr/>
      </xdr:nvSpPr>
      <xdr:spPr>
        <a:xfrm>
          <a:off x="8699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67" name="フローチャート: 判断 466"/>
        <xdr:cNvSpPr/>
      </xdr:nvSpPr>
      <xdr:spPr>
        <a:xfrm>
          <a:off x="7810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84351</xdr:rowOff>
    </xdr:from>
    <xdr:to>
      <xdr:col>36</xdr:col>
      <xdr:colOff>165100</xdr:colOff>
      <xdr:row>104</xdr:row>
      <xdr:rowOff>14501</xdr:rowOff>
    </xdr:to>
    <xdr:sp macro="" textlink="">
      <xdr:nvSpPr>
        <xdr:cNvPr id="468" name="フローチャート: 判断 467"/>
        <xdr:cNvSpPr/>
      </xdr:nvSpPr>
      <xdr:spPr>
        <a:xfrm>
          <a:off x="6921500" y="177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81417</xdr:rowOff>
    </xdr:from>
    <xdr:to>
      <xdr:col>55</xdr:col>
      <xdr:colOff>50800</xdr:colOff>
      <xdr:row>106</xdr:row>
      <xdr:rowOff>11567</xdr:rowOff>
    </xdr:to>
    <xdr:sp macro="" textlink="">
      <xdr:nvSpPr>
        <xdr:cNvPr id="474" name="楕円 473"/>
        <xdr:cNvSpPr/>
      </xdr:nvSpPr>
      <xdr:spPr>
        <a:xfrm>
          <a:off x="10426700" y="180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59844</xdr:rowOff>
    </xdr:from>
    <xdr:ext cx="599010" cy="259045"/>
    <xdr:sp macro="" textlink="">
      <xdr:nvSpPr>
        <xdr:cNvPr id="475" name="【港湾・漁港】&#10;一人当たり有形固定資産（償却資産）額該当値テキスト"/>
        <xdr:cNvSpPr txBox="1"/>
      </xdr:nvSpPr>
      <xdr:spPr>
        <a:xfrm>
          <a:off x="10515600" y="1806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82362</xdr:rowOff>
    </xdr:from>
    <xdr:to>
      <xdr:col>50</xdr:col>
      <xdr:colOff>165100</xdr:colOff>
      <xdr:row>106</xdr:row>
      <xdr:rowOff>12512</xdr:rowOff>
    </xdr:to>
    <xdr:sp macro="" textlink="">
      <xdr:nvSpPr>
        <xdr:cNvPr id="476" name="楕円 475"/>
        <xdr:cNvSpPr/>
      </xdr:nvSpPr>
      <xdr:spPr>
        <a:xfrm>
          <a:off x="9588500" y="180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132217</xdr:rowOff>
    </xdr:from>
    <xdr:to>
      <xdr:col>55</xdr:col>
      <xdr:colOff>0</xdr:colOff>
      <xdr:row>105</xdr:row>
      <xdr:rowOff>133162</xdr:rowOff>
    </xdr:to>
    <xdr:cxnSp macro="">
      <xdr:nvCxnSpPr>
        <xdr:cNvPr id="477" name="直線コネクタ 476"/>
        <xdr:cNvCxnSpPr/>
      </xdr:nvCxnSpPr>
      <xdr:spPr>
        <a:xfrm flipV="1">
          <a:off x="9639300" y="18134467"/>
          <a:ext cx="8382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82700</xdr:rowOff>
    </xdr:from>
    <xdr:to>
      <xdr:col>46</xdr:col>
      <xdr:colOff>38100</xdr:colOff>
      <xdr:row>106</xdr:row>
      <xdr:rowOff>12850</xdr:rowOff>
    </xdr:to>
    <xdr:sp macro="" textlink="">
      <xdr:nvSpPr>
        <xdr:cNvPr id="478" name="楕円 477"/>
        <xdr:cNvSpPr/>
      </xdr:nvSpPr>
      <xdr:spPr>
        <a:xfrm>
          <a:off x="8699500" y="180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133162</xdr:rowOff>
    </xdr:from>
    <xdr:to>
      <xdr:col>50</xdr:col>
      <xdr:colOff>114300</xdr:colOff>
      <xdr:row>105</xdr:row>
      <xdr:rowOff>133500</xdr:rowOff>
    </xdr:to>
    <xdr:cxnSp macro="">
      <xdr:nvCxnSpPr>
        <xdr:cNvPr id="479" name="直線コネクタ 478"/>
        <xdr:cNvCxnSpPr/>
      </xdr:nvCxnSpPr>
      <xdr:spPr>
        <a:xfrm flipV="1">
          <a:off x="8750300" y="18135412"/>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82330</xdr:rowOff>
    </xdr:from>
    <xdr:to>
      <xdr:col>41</xdr:col>
      <xdr:colOff>101600</xdr:colOff>
      <xdr:row>106</xdr:row>
      <xdr:rowOff>12480</xdr:rowOff>
    </xdr:to>
    <xdr:sp macro="" textlink="">
      <xdr:nvSpPr>
        <xdr:cNvPr id="480" name="楕円 479"/>
        <xdr:cNvSpPr/>
      </xdr:nvSpPr>
      <xdr:spPr>
        <a:xfrm>
          <a:off x="7810500" y="180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133130</xdr:rowOff>
    </xdr:from>
    <xdr:to>
      <xdr:col>45</xdr:col>
      <xdr:colOff>177800</xdr:colOff>
      <xdr:row>105</xdr:row>
      <xdr:rowOff>133500</xdr:rowOff>
    </xdr:to>
    <xdr:cxnSp macro="">
      <xdr:nvCxnSpPr>
        <xdr:cNvPr id="481" name="直線コネクタ 480"/>
        <xdr:cNvCxnSpPr/>
      </xdr:nvCxnSpPr>
      <xdr:spPr>
        <a:xfrm>
          <a:off x="7861300" y="18135380"/>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85536</xdr:rowOff>
    </xdr:from>
    <xdr:to>
      <xdr:col>36</xdr:col>
      <xdr:colOff>165100</xdr:colOff>
      <xdr:row>106</xdr:row>
      <xdr:rowOff>15686</xdr:rowOff>
    </xdr:to>
    <xdr:sp macro="" textlink="">
      <xdr:nvSpPr>
        <xdr:cNvPr id="482" name="楕円 481"/>
        <xdr:cNvSpPr/>
      </xdr:nvSpPr>
      <xdr:spPr>
        <a:xfrm>
          <a:off x="6921500" y="180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133130</xdr:rowOff>
    </xdr:from>
    <xdr:to>
      <xdr:col>41</xdr:col>
      <xdr:colOff>50800</xdr:colOff>
      <xdr:row>105</xdr:row>
      <xdr:rowOff>136336</xdr:rowOff>
    </xdr:to>
    <xdr:cxnSp macro="">
      <xdr:nvCxnSpPr>
        <xdr:cNvPr id="483" name="直線コネクタ 482"/>
        <xdr:cNvCxnSpPr/>
      </xdr:nvCxnSpPr>
      <xdr:spPr>
        <a:xfrm flipV="1">
          <a:off x="6972300" y="18135380"/>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41276</xdr:rowOff>
    </xdr:from>
    <xdr:ext cx="534377" cy="259045"/>
    <xdr:sp macro="" textlink="">
      <xdr:nvSpPr>
        <xdr:cNvPr id="484" name="n_1aveValue【港湾・漁港】&#10;一人当たり有形固定資産（償却資産）額"/>
        <xdr:cNvSpPr txBox="1"/>
      </xdr:nvSpPr>
      <xdr:spPr>
        <a:xfrm>
          <a:off x="9359411" y="182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25592</xdr:rowOff>
    </xdr:from>
    <xdr:ext cx="599010" cy="259045"/>
    <xdr:sp macro="" textlink="">
      <xdr:nvSpPr>
        <xdr:cNvPr id="485" name="n_2aveValue【港湾・漁港】&#10;一人当たり有形固定資産（償却資産）額"/>
        <xdr:cNvSpPr txBox="1"/>
      </xdr:nvSpPr>
      <xdr:spPr>
        <a:xfrm>
          <a:off x="84507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138988</xdr:rowOff>
    </xdr:from>
    <xdr:ext cx="599010" cy="259045"/>
    <xdr:sp macro="" textlink="">
      <xdr:nvSpPr>
        <xdr:cNvPr id="486" name="n_3aveValue【港湾・漁港】&#10;一人当たり有形固定資産（償却資産）額"/>
        <xdr:cNvSpPr txBox="1"/>
      </xdr:nvSpPr>
      <xdr:spPr>
        <a:xfrm>
          <a:off x="7561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31028</xdr:rowOff>
    </xdr:from>
    <xdr:ext cx="599010" cy="259045"/>
    <xdr:sp macro="" textlink="">
      <xdr:nvSpPr>
        <xdr:cNvPr id="487" name="n_4aveValue【港湾・漁港】&#10;一人当たり有形固定資産（償却資産）額"/>
        <xdr:cNvSpPr txBox="1"/>
      </xdr:nvSpPr>
      <xdr:spPr>
        <a:xfrm>
          <a:off x="6672795" y="175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29039</xdr:rowOff>
    </xdr:from>
    <xdr:ext cx="599010" cy="259045"/>
    <xdr:sp macro="" textlink="">
      <xdr:nvSpPr>
        <xdr:cNvPr id="488" name="n_1mainValue【港湾・漁港】&#10;一人当たり有形固定資産（償却資産）額"/>
        <xdr:cNvSpPr txBox="1"/>
      </xdr:nvSpPr>
      <xdr:spPr>
        <a:xfrm>
          <a:off x="9327095" y="1785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3977</xdr:rowOff>
    </xdr:from>
    <xdr:ext cx="534377" cy="259045"/>
    <xdr:sp macro="" textlink="">
      <xdr:nvSpPr>
        <xdr:cNvPr id="489" name="n_2mainValue【港湾・漁港】&#10;一人当たり有形固定資産（償却資産）額"/>
        <xdr:cNvSpPr txBox="1"/>
      </xdr:nvSpPr>
      <xdr:spPr>
        <a:xfrm>
          <a:off x="8483111" y="181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3607</xdr:rowOff>
    </xdr:from>
    <xdr:ext cx="599010" cy="259045"/>
    <xdr:sp macro="" textlink="">
      <xdr:nvSpPr>
        <xdr:cNvPr id="490" name="n_3mainValue【港湾・漁港】&#10;一人当たり有形固定資産（償却資産）額"/>
        <xdr:cNvSpPr txBox="1"/>
      </xdr:nvSpPr>
      <xdr:spPr>
        <a:xfrm>
          <a:off x="7561795" y="1817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6813</xdr:rowOff>
    </xdr:from>
    <xdr:ext cx="534377" cy="259045"/>
    <xdr:sp macro="" textlink="">
      <xdr:nvSpPr>
        <xdr:cNvPr id="491" name="n_4mainValue【港湾・漁港】&#10;一人当たり有形固定資産（償却資産）額"/>
        <xdr:cNvSpPr txBox="1"/>
      </xdr:nvSpPr>
      <xdr:spPr>
        <a:xfrm>
          <a:off x="6705111" y="181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517" name="直線コネクタ 516"/>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9" name="直線コネクタ 5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520"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521" name="直線コネクタ 520"/>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522"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3" name="フローチャート: 判断 522"/>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524" name="フローチャート: 判断 523"/>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25" name="フローチャート: 判断 524"/>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6" name="フローチャート: 判断 525"/>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162560</xdr:rowOff>
    </xdr:from>
    <xdr:to>
      <xdr:col>67</xdr:col>
      <xdr:colOff>101600</xdr:colOff>
      <xdr:row>38</xdr:row>
      <xdr:rowOff>92710</xdr:rowOff>
    </xdr:to>
    <xdr:sp macro="" textlink="">
      <xdr:nvSpPr>
        <xdr:cNvPr id="527" name="フローチャート: 判断 526"/>
        <xdr:cNvSpPr/>
      </xdr:nvSpPr>
      <xdr:spPr>
        <a:xfrm>
          <a:off x="1276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533" name="楕円 532"/>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534" name="【認定こども園・幼稚園・保育所】&#10;有形固定資産減価償却率該当値テキスト"/>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87449</xdr:rowOff>
    </xdr:from>
    <xdr:to>
      <xdr:col>81</xdr:col>
      <xdr:colOff>101600</xdr:colOff>
      <xdr:row>40</xdr:row>
      <xdr:rowOff>17599</xdr:rowOff>
    </xdr:to>
    <xdr:sp macro="" textlink="">
      <xdr:nvSpPr>
        <xdr:cNvPr id="535" name="楕円 534"/>
        <xdr:cNvSpPr/>
      </xdr:nvSpPr>
      <xdr:spPr>
        <a:xfrm>
          <a:off x="15430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39</xdr:row>
      <xdr:rowOff>138249</xdr:rowOff>
    </xdr:to>
    <xdr:cxnSp macro="">
      <xdr:nvCxnSpPr>
        <xdr:cNvPr id="536" name="直線コネクタ 535"/>
        <xdr:cNvCxnSpPr/>
      </xdr:nvCxnSpPr>
      <xdr:spPr>
        <a:xfrm flipV="1">
          <a:off x="15481300" y="6632122"/>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164193</xdr:rowOff>
    </xdr:from>
    <xdr:to>
      <xdr:col>76</xdr:col>
      <xdr:colOff>165100</xdr:colOff>
      <xdr:row>39</xdr:row>
      <xdr:rowOff>94343</xdr:rowOff>
    </xdr:to>
    <xdr:sp macro="" textlink="">
      <xdr:nvSpPr>
        <xdr:cNvPr id="537" name="楕円 536"/>
        <xdr:cNvSpPr/>
      </xdr:nvSpPr>
      <xdr:spPr>
        <a:xfrm>
          <a:off x="14541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43543</xdr:rowOff>
    </xdr:from>
    <xdr:to>
      <xdr:col>81</xdr:col>
      <xdr:colOff>50800</xdr:colOff>
      <xdr:row>39</xdr:row>
      <xdr:rowOff>138249</xdr:rowOff>
    </xdr:to>
    <xdr:cxnSp macro="">
      <xdr:nvCxnSpPr>
        <xdr:cNvPr id="538" name="直線コネクタ 537"/>
        <xdr:cNvCxnSpPr/>
      </xdr:nvCxnSpPr>
      <xdr:spPr>
        <a:xfrm>
          <a:off x="14592300" y="673009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107043</xdr:rowOff>
    </xdr:from>
    <xdr:to>
      <xdr:col>72</xdr:col>
      <xdr:colOff>38100</xdr:colOff>
      <xdr:row>39</xdr:row>
      <xdr:rowOff>37193</xdr:rowOff>
    </xdr:to>
    <xdr:sp macro="" textlink="">
      <xdr:nvSpPr>
        <xdr:cNvPr id="539" name="楕円 538"/>
        <xdr:cNvSpPr/>
      </xdr:nvSpPr>
      <xdr:spPr>
        <a:xfrm>
          <a:off x="13652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157843</xdr:rowOff>
    </xdr:from>
    <xdr:to>
      <xdr:col>76</xdr:col>
      <xdr:colOff>114300</xdr:colOff>
      <xdr:row>39</xdr:row>
      <xdr:rowOff>43543</xdr:rowOff>
    </xdr:to>
    <xdr:cxnSp macro="">
      <xdr:nvCxnSpPr>
        <xdr:cNvPr id="540" name="直線コネクタ 539"/>
        <xdr:cNvCxnSpPr/>
      </xdr:nvCxnSpPr>
      <xdr:spPr>
        <a:xfrm>
          <a:off x="13703300" y="66729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541" name="楕円 540"/>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157843</xdr:rowOff>
    </xdr:to>
    <xdr:cxnSp macro="">
      <xdr:nvCxnSpPr>
        <xdr:cNvPr id="542" name="直線コネクタ 541"/>
        <xdr:cNvCxnSpPr/>
      </xdr:nvCxnSpPr>
      <xdr:spPr>
        <a:xfrm>
          <a:off x="12814300" y="66255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543"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544"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45"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109237</xdr:rowOff>
    </xdr:from>
    <xdr:ext cx="405111" cy="259045"/>
    <xdr:sp macro="" textlink="">
      <xdr:nvSpPr>
        <xdr:cNvPr id="546" name="n_4aveValue【認定こども園・幼稚園・保育所】&#10;有形固定資産減価償却率"/>
        <xdr:cNvSpPr txBox="1"/>
      </xdr:nvSpPr>
      <xdr:spPr>
        <a:xfrm>
          <a:off x="12611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8726</xdr:rowOff>
    </xdr:from>
    <xdr:ext cx="405111" cy="259045"/>
    <xdr:sp macro="" textlink="">
      <xdr:nvSpPr>
        <xdr:cNvPr id="547" name="n_1mainValue【認定こども園・幼稚園・保育所】&#10;有形固定資産減価償却率"/>
        <xdr:cNvSpPr txBox="1"/>
      </xdr:nvSpPr>
      <xdr:spPr>
        <a:xfrm>
          <a:off x="152660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85470</xdr:rowOff>
    </xdr:from>
    <xdr:ext cx="405111" cy="259045"/>
    <xdr:sp macro="" textlink="">
      <xdr:nvSpPr>
        <xdr:cNvPr id="548" name="n_2mainValue【認定こども園・幼稚園・保育所】&#10;有形固定資産減価償却率"/>
        <xdr:cNvSpPr txBox="1"/>
      </xdr:nvSpPr>
      <xdr:spPr>
        <a:xfrm>
          <a:off x="14389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28320</xdr:rowOff>
    </xdr:from>
    <xdr:ext cx="405111" cy="259045"/>
    <xdr:sp macro="" textlink="">
      <xdr:nvSpPr>
        <xdr:cNvPr id="549" name="n_3mainValue【認定こども園・幼稚園・保育所】&#10;有形固定資産減価償却率"/>
        <xdr:cNvSpPr txBox="1"/>
      </xdr:nvSpPr>
      <xdr:spPr>
        <a:xfrm>
          <a:off x="13500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50" name="n_4mainValue【認定こども園・幼稚園・保育所】&#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72" name="直線コネクタ 571"/>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4" name="直線コネクタ 57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75"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76" name="直線コネクタ 575"/>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577"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78" name="フローチャート: 判断 577"/>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79" name="フローチャート: 判断 578"/>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80" name="フローチャート: 判断 579"/>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81" name="フローチャート: 判断 580"/>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82" name="フローチャート: 判断 581"/>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114554</xdr:rowOff>
    </xdr:from>
    <xdr:to>
      <xdr:col>116</xdr:col>
      <xdr:colOff>114300</xdr:colOff>
      <xdr:row>37</xdr:row>
      <xdr:rowOff>44704</xdr:rowOff>
    </xdr:to>
    <xdr:sp macro="" textlink="">
      <xdr:nvSpPr>
        <xdr:cNvPr id="588" name="楕円 587"/>
        <xdr:cNvSpPr/>
      </xdr:nvSpPr>
      <xdr:spPr>
        <a:xfrm>
          <a:off x="22110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137431</xdr:rowOff>
    </xdr:from>
    <xdr:ext cx="469744" cy="259045"/>
    <xdr:sp macro="" textlink="">
      <xdr:nvSpPr>
        <xdr:cNvPr id="589" name="【認定こども園・幼稚園・保育所】&#10;一人当たり面積該当値テキスト"/>
        <xdr:cNvSpPr txBox="1"/>
      </xdr:nvSpPr>
      <xdr:spPr>
        <a:xfrm>
          <a:off x="22199600"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590" name="楕円 589"/>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165354</xdr:rowOff>
    </xdr:from>
    <xdr:to>
      <xdr:col>116</xdr:col>
      <xdr:colOff>63500</xdr:colOff>
      <xdr:row>36</xdr:row>
      <xdr:rowOff>167640</xdr:rowOff>
    </xdr:to>
    <xdr:cxnSp macro="">
      <xdr:nvCxnSpPr>
        <xdr:cNvPr id="591" name="直線コネクタ 590"/>
        <xdr:cNvCxnSpPr/>
      </xdr:nvCxnSpPr>
      <xdr:spPr>
        <a:xfrm flipV="1">
          <a:off x="21323300" y="63375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xdr:rowOff>
    </xdr:from>
    <xdr:to>
      <xdr:col>107</xdr:col>
      <xdr:colOff>101600</xdr:colOff>
      <xdr:row>37</xdr:row>
      <xdr:rowOff>101854</xdr:rowOff>
    </xdr:to>
    <xdr:sp macro="" textlink="">
      <xdr:nvSpPr>
        <xdr:cNvPr id="592" name="楕円 591"/>
        <xdr:cNvSpPr/>
      </xdr:nvSpPr>
      <xdr:spPr>
        <a:xfrm>
          <a:off x="20383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51054</xdr:rowOff>
    </xdr:to>
    <xdr:cxnSp macro="">
      <xdr:nvCxnSpPr>
        <xdr:cNvPr id="593" name="直線コネクタ 592"/>
        <xdr:cNvCxnSpPr/>
      </xdr:nvCxnSpPr>
      <xdr:spPr>
        <a:xfrm flipV="1">
          <a:off x="20434300" y="63398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594" name="楕円 593"/>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51054</xdr:rowOff>
    </xdr:to>
    <xdr:cxnSp macro="">
      <xdr:nvCxnSpPr>
        <xdr:cNvPr id="595" name="直線コネクタ 594"/>
        <xdr:cNvCxnSpPr/>
      </xdr:nvCxnSpPr>
      <xdr:spPr>
        <a:xfrm>
          <a:off x="19545300" y="63398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596" name="楕円 595"/>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167640</xdr:rowOff>
    </xdr:from>
    <xdr:to>
      <xdr:col>102</xdr:col>
      <xdr:colOff>114300</xdr:colOff>
      <xdr:row>36</xdr:row>
      <xdr:rowOff>167640</xdr:rowOff>
    </xdr:to>
    <xdr:cxnSp macro="">
      <xdr:nvCxnSpPr>
        <xdr:cNvPr id="597" name="直線コネクタ 596"/>
        <xdr:cNvCxnSpPr/>
      </xdr:nvCxnSpPr>
      <xdr:spPr>
        <a:xfrm>
          <a:off x="18656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98"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99"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600"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601" name="n_4ave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602"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118381</xdr:rowOff>
    </xdr:from>
    <xdr:ext cx="469744" cy="259045"/>
    <xdr:sp macro="" textlink="">
      <xdr:nvSpPr>
        <xdr:cNvPr id="603" name="n_2mainValue【認定こども園・幼稚園・保育所】&#10;一人当たり面積"/>
        <xdr:cNvSpPr txBox="1"/>
      </xdr:nvSpPr>
      <xdr:spPr>
        <a:xfrm>
          <a:off x="201994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604" name="n_3mainValue【認定こども園・幼稚園・保育所】&#10;一人当たり面積"/>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605" name="n_4mainValue【認定こども園・幼稚園・保育所】&#10;一人当たり面積"/>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630" name="直線コネクタ 62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63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632" name="直線コネクタ 63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3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4" name="直線コネクタ 63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635"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36" name="フローチャート: 判断 63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637" name="フローチャート: 判断 63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38" name="フローチャート: 判断 63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39" name="フローチャート: 判断 63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40" name="フローチャート: 判断 639"/>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46" name="楕円 645"/>
        <xdr:cNvSpPr/>
      </xdr:nvSpPr>
      <xdr:spPr>
        <a:xfrm>
          <a:off x="16268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8272</xdr:rowOff>
    </xdr:from>
    <xdr:ext cx="405111" cy="259045"/>
    <xdr:sp macro="" textlink="">
      <xdr:nvSpPr>
        <xdr:cNvPr id="647" name="【学校施設】&#10;有形固定資産減価償却率該当値テキスト"/>
        <xdr:cNvSpPr txBox="1"/>
      </xdr:nvSpPr>
      <xdr:spPr>
        <a:xfrm>
          <a:off x="16357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88265</xdr:rowOff>
    </xdr:from>
    <xdr:to>
      <xdr:col>81</xdr:col>
      <xdr:colOff>101600</xdr:colOff>
      <xdr:row>61</xdr:row>
      <xdr:rowOff>18415</xdr:rowOff>
    </xdr:to>
    <xdr:sp macro="" textlink="">
      <xdr:nvSpPr>
        <xdr:cNvPr id="648" name="楕円 647"/>
        <xdr:cNvSpPr/>
      </xdr:nvSpPr>
      <xdr:spPr>
        <a:xfrm>
          <a:off x="1543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36195</xdr:rowOff>
    </xdr:from>
    <xdr:to>
      <xdr:col>85</xdr:col>
      <xdr:colOff>127000</xdr:colOff>
      <xdr:row>60</xdr:row>
      <xdr:rowOff>139065</xdr:rowOff>
    </xdr:to>
    <xdr:cxnSp macro="">
      <xdr:nvCxnSpPr>
        <xdr:cNvPr id="649" name="直線コネクタ 648"/>
        <xdr:cNvCxnSpPr/>
      </xdr:nvCxnSpPr>
      <xdr:spPr>
        <a:xfrm flipV="1">
          <a:off x="15481300" y="10151745"/>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67310</xdr:rowOff>
    </xdr:from>
    <xdr:to>
      <xdr:col>76</xdr:col>
      <xdr:colOff>165100</xdr:colOff>
      <xdr:row>62</xdr:row>
      <xdr:rowOff>168910</xdr:rowOff>
    </xdr:to>
    <xdr:sp macro="" textlink="">
      <xdr:nvSpPr>
        <xdr:cNvPr id="650" name="楕円 649"/>
        <xdr:cNvSpPr/>
      </xdr:nvSpPr>
      <xdr:spPr>
        <a:xfrm>
          <a:off x="1454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62</xdr:row>
      <xdr:rowOff>118110</xdr:rowOff>
    </xdr:to>
    <xdr:cxnSp macro="">
      <xdr:nvCxnSpPr>
        <xdr:cNvPr id="651" name="直線コネクタ 650"/>
        <xdr:cNvCxnSpPr/>
      </xdr:nvCxnSpPr>
      <xdr:spPr>
        <a:xfrm flipV="1">
          <a:off x="14592300" y="10426065"/>
          <a:ext cx="8890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122555</xdr:rowOff>
    </xdr:from>
    <xdr:to>
      <xdr:col>72</xdr:col>
      <xdr:colOff>38100</xdr:colOff>
      <xdr:row>62</xdr:row>
      <xdr:rowOff>52705</xdr:rowOff>
    </xdr:to>
    <xdr:sp macro="" textlink="">
      <xdr:nvSpPr>
        <xdr:cNvPr id="652" name="楕円 651"/>
        <xdr:cNvSpPr/>
      </xdr:nvSpPr>
      <xdr:spPr>
        <a:xfrm>
          <a:off x="13652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xdr:rowOff>
    </xdr:from>
    <xdr:to>
      <xdr:col>76</xdr:col>
      <xdr:colOff>114300</xdr:colOff>
      <xdr:row>62</xdr:row>
      <xdr:rowOff>118110</xdr:rowOff>
    </xdr:to>
    <xdr:cxnSp macro="">
      <xdr:nvCxnSpPr>
        <xdr:cNvPr id="653" name="直線コネクタ 652"/>
        <xdr:cNvCxnSpPr/>
      </xdr:nvCxnSpPr>
      <xdr:spPr>
        <a:xfrm>
          <a:off x="13703300" y="1063180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88265</xdr:rowOff>
    </xdr:from>
    <xdr:to>
      <xdr:col>67</xdr:col>
      <xdr:colOff>101600</xdr:colOff>
      <xdr:row>62</xdr:row>
      <xdr:rowOff>18415</xdr:rowOff>
    </xdr:to>
    <xdr:sp macro="" textlink="">
      <xdr:nvSpPr>
        <xdr:cNvPr id="654" name="楕円 653"/>
        <xdr:cNvSpPr/>
      </xdr:nvSpPr>
      <xdr:spPr>
        <a:xfrm>
          <a:off x="12763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139065</xdr:rowOff>
    </xdr:from>
    <xdr:to>
      <xdr:col>71</xdr:col>
      <xdr:colOff>177800</xdr:colOff>
      <xdr:row>62</xdr:row>
      <xdr:rowOff>1905</xdr:rowOff>
    </xdr:to>
    <xdr:cxnSp macro="">
      <xdr:nvCxnSpPr>
        <xdr:cNvPr id="655" name="直線コネクタ 654"/>
        <xdr:cNvCxnSpPr/>
      </xdr:nvCxnSpPr>
      <xdr:spPr>
        <a:xfrm>
          <a:off x="12814300" y="10597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656"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657"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658"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659"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9542</xdr:rowOff>
    </xdr:from>
    <xdr:ext cx="405111" cy="259045"/>
    <xdr:sp macro="" textlink="">
      <xdr:nvSpPr>
        <xdr:cNvPr id="660" name="n_1mainValue【学校施設】&#10;有形固定資産減価償却率"/>
        <xdr:cNvSpPr txBox="1"/>
      </xdr:nvSpPr>
      <xdr:spPr>
        <a:xfrm>
          <a:off x="15266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160037</xdr:rowOff>
    </xdr:from>
    <xdr:ext cx="405111" cy="259045"/>
    <xdr:sp macro="" textlink="">
      <xdr:nvSpPr>
        <xdr:cNvPr id="661" name="n_2mainValue【学校施設】&#10;有形固定資産減価償却率"/>
        <xdr:cNvSpPr txBox="1"/>
      </xdr:nvSpPr>
      <xdr:spPr>
        <a:xfrm>
          <a:off x="14389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43832</xdr:rowOff>
    </xdr:from>
    <xdr:ext cx="405111" cy="259045"/>
    <xdr:sp macro="" textlink="">
      <xdr:nvSpPr>
        <xdr:cNvPr id="662" name="n_3mainValue【学校施設】&#10;有形固定資産減価償却率"/>
        <xdr:cNvSpPr txBox="1"/>
      </xdr:nvSpPr>
      <xdr:spPr>
        <a:xfrm>
          <a:off x="13500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9542</xdr:rowOff>
    </xdr:from>
    <xdr:ext cx="405111" cy="259045"/>
    <xdr:sp macro="" textlink="">
      <xdr:nvSpPr>
        <xdr:cNvPr id="663" name="n_4mainValue【学校施設】&#10;有形固定資産減価償却率"/>
        <xdr:cNvSpPr txBox="1"/>
      </xdr:nvSpPr>
      <xdr:spPr>
        <a:xfrm>
          <a:off x="12611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86" name="直線コネクタ 685"/>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87"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88" name="直線コネクタ 687"/>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89"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90" name="直線コネクタ 689"/>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691"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92" name="フローチャート: 判断 691"/>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93" name="フローチャート: 判断 692"/>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94" name="フローチャート: 判断 693"/>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95" name="フローチャート: 判断 694"/>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864</xdr:rowOff>
    </xdr:from>
    <xdr:to>
      <xdr:col>98</xdr:col>
      <xdr:colOff>38100</xdr:colOff>
      <xdr:row>62</xdr:row>
      <xdr:rowOff>102464</xdr:rowOff>
    </xdr:to>
    <xdr:sp macro="" textlink="">
      <xdr:nvSpPr>
        <xdr:cNvPr id="696" name="フローチャート: 判断 695"/>
        <xdr:cNvSpPr/>
      </xdr:nvSpPr>
      <xdr:spPr>
        <a:xfrm>
          <a:off x="18605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125222</xdr:rowOff>
    </xdr:from>
    <xdr:to>
      <xdr:col>116</xdr:col>
      <xdr:colOff>114300</xdr:colOff>
      <xdr:row>62</xdr:row>
      <xdr:rowOff>55372</xdr:rowOff>
    </xdr:to>
    <xdr:sp macro="" textlink="">
      <xdr:nvSpPr>
        <xdr:cNvPr id="702" name="楕円 701"/>
        <xdr:cNvSpPr/>
      </xdr:nvSpPr>
      <xdr:spPr>
        <a:xfrm>
          <a:off x="22110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148099</xdr:rowOff>
    </xdr:from>
    <xdr:ext cx="469744" cy="259045"/>
    <xdr:sp macro="" textlink="">
      <xdr:nvSpPr>
        <xdr:cNvPr id="703" name="【学校施設】&#10;一人当たり面積該当値テキスト"/>
        <xdr:cNvSpPr txBox="1"/>
      </xdr:nvSpPr>
      <xdr:spPr>
        <a:xfrm>
          <a:off x="22199600" y="104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130708</xdr:rowOff>
    </xdr:from>
    <xdr:to>
      <xdr:col>112</xdr:col>
      <xdr:colOff>38100</xdr:colOff>
      <xdr:row>63</xdr:row>
      <xdr:rowOff>60858</xdr:rowOff>
    </xdr:to>
    <xdr:sp macro="" textlink="">
      <xdr:nvSpPr>
        <xdr:cNvPr id="704" name="楕円 703"/>
        <xdr:cNvSpPr/>
      </xdr:nvSpPr>
      <xdr:spPr>
        <a:xfrm>
          <a:off x="212725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xdr:rowOff>
    </xdr:from>
    <xdr:to>
      <xdr:col>116</xdr:col>
      <xdr:colOff>63500</xdr:colOff>
      <xdr:row>63</xdr:row>
      <xdr:rowOff>10058</xdr:rowOff>
    </xdr:to>
    <xdr:cxnSp macro="">
      <xdr:nvCxnSpPr>
        <xdr:cNvPr id="705" name="直線コネクタ 704"/>
        <xdr:cNvCxnSpPr/>
      </xdr:nvCxnSpPr>
      <xdr:spPr>
        <a:xfrm flipV="1">
          <a:off x="21323300" y="10634472"/>
          <a:ext cx="8382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131166</xdr:rowOff>
    </xdr:from>
    <xdr:to>
      <xdr:col>107</xdr:col>
      <xdr:colOff>101600</xdr:colOff>
      <xdr:row>63</xdr:row>
      <xdr:rowOff>61316</xdr:rowOff>
    </xdr:to>
    <xdr:sp macro="" textlink="">
      <xdr:nvSpPr>
        <xdr:cNvPr id="706" name="楕円 705"/>
        <xdr:cNvSpPr/>
      </xdr:nvSpPr>
      <xdr:spPr>
        <a:xfrm>
          <a:off x="20383500" y="10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10058</xdr:rowOff>
    </xdr:from>
    <xdr:to>
      <xdr:col>111</xdr:col>
      <xdr:colOff>177800</xdr:colOff>
      <xdr:row>63</xdr:row>
      <xdr:rowOff>10516</xdr:rowOff>
    </xdr:to>
    <xdr:cxnSp macro="">
      <xdr:nvCxnSpPr>
        <xdr:cNvPr id="707" name="直線コネクタ 706"/>
        <xdr:cNvCxnSpPr/>
      </xdr:nvCxnSpPr>
      <xdr:spPr>
        <a:xfrm flipV="1">
          <a:off x="20434300" y="108114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130251</xdr:rowOff>
    </xdr:from>
    <xdr:to>
      <xdr:col>102</xdr:col>
      <xdr:colOff>165100</xdr:colOff>
      <xdr:row>63</xdr:row>
      <xdr:rowOff>60401</xdr:rowOff>
    </xdr:to>
    <xdr:sp macro="" textlink="">
      <xdr:nvSpPr>
        <xdr:cNvPr id="708" name="楕円 707"/>
        <xdr:cNvSpPr/>
      </xdr:nvSpPr>
      <xdr:spPr>
        <a:xfrm>
          <a:off x="19494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9601</xdr:rowOff>
    </xdr:from>
    <xdr:to>
      <xdr:col>107</xdr:col>
      <xdr:colOff>50800</xdr:colOff>
      <xdr:row>63</xdr:row>
      <xdr:rowOff>10516</xdr:rowOff>
    </xdr:to>
    <xdr:cxnSp macro="">
      <xdr:nvCxnSpPr>
        <xdr:cNvPr id="709" name="直線コネクタ 708"/>
        <xdr:cNvCxnSpPr/>
      </xdr:nvCxnSpPr>
      <xdr:spPr>
        <a:xfrm>
          <a:off x="19545300" y="108109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129794</xdr:rowOff>
    </xdr:from>
    <xdr:to>
      <xdr:col>98</xdr:col>
      <xdr:colOff>38100</xdr:colOff>
      <xdr:row>63</xdr:row>
      <xdr:rowOff>59944</xdr:rowOff>
    </xdr:to>
    <xdr:sp macro="" textlink="">
      <xdr:nvSpPr>
        <xdr:cNvPr id="710" name="楕円 709"/>
        <xdr:cNvSpPr/>
      </xdr:nvSpPr>
      <xdr:spPr>
        <a:xfrm>
          <a:off x="18605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xdr:rowOff>
    </xdr:from>
    <xdr:to>
      <xdr:col>102</xdr:col>
      <xdr:colOff>114300</xdr:colOff>
      <xdr:row>63</xdr:row>
      <xdr:rowOff>9601</xdr:rowOff>
    </xdr:to>
    <xdr:cxnSp macro="">
      <xdr:nvCxnSpPr>
        <xdr:cNvPr id="711" name="直線コネクタ 710"/>
        <xdr:cNvCxnSpPr/>
      </xdr:nvCxnSpPr>
      <xdr:spPr>
        <a:xfrm>
          <a:off x="18656300" y="108104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712"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713"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714"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118991</xdr:rowOff>
    </xdr:from>
    <xdr:ext cx="469744" cy="259045"/>
    <xdr:sp macro="" textlink="">
      <xdr:nvSpPr>
        <xdr:cNvPr id="715" name="n_4aveValue【学校施設】&#10;一人当たり面積"/>
        <xdr:cNvSpPr txBox="1"/>
      </xdr:nvSpPr>
      <xdr:spPr>
        <a:xfrm>
          <a:off x="18421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51985</xdr:rowOff>
    </xdr:from>
    <xdr:ext cx="469744" cy="259045"/>
    <xdr:sp macro="" textlink="">
      <xdr:nvSpPr>
        <xdr:cNvPr id="716" name="n_1mainValue【学校施設】&#10;一人当たり面積"/>
        <xdr:cNvSpPr txBox="1"/>
      </xdr:nvSpPr>
      <xdr:spPr>
        <a:xfrm>
          <a:off x="21075727" y="1085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52443</xdr:rowOff>
    </xdr:from>
    <xdr:ext cx="469744" cy="259045"/>
    <xdr:sp macro="" textlink="">
      <xdr:nvSpPr>
        <xdr:cNvPr id="717" name="n_2mainValue【学校施設】&#10;一人当たり面積"/>
        <xdr:cNvSpPr txBox="1"/>
      </xdr:nvSpPr>
      <xdr:spPr>
        <a:xfrm>
          <a:off x="20199427" y="108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51528</xdr:rowOff>
    </xdr:from>
    <xdr:ext cx="469744" cy="259045"/>
    <xdr:sp macro="" textlink="">
      <xdr:nvSpPr>
        <xdr:cNvPr id="718" name="n_3mainValue【学校施設】&#10;一人当たり面積"/>
        <xdr:cNvSpPr txBox="1"/>
      </xdr:nvSpPr>
      <xdr:spPr>
        <a:xfrm>
          <a:off x="19310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51071</xdr:rowOff>
    </xdr:from>
    <xdr:ext cx="469744" cy="259045"/>
    <xdr:sp macro="" textlink="">
      <xdr:nvSpPr>
        <xdr:cNvPr id="719" name="n_4mainValue【学校施設】&#10;一人当たり面積"/>
        <xdr:cNvSpPr txBox="1"/>
      </xdr:nvSpPr>
      <xdr:spPr>
        <a:xfrm>
          <a:off x="18421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45" name="直線コネクタ 744"/>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48"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49" name="直線コネクタ 74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750"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1" name="フローチャート: 判断 750"/>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752" name="フローチャート: 判断 751"/>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753" name="フローチャート: 判断 752"/>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754" name="フローチャート: 判断 753"/>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13426</xdr:rowOff>
    </xdr:from>
    <xdr:to>
      <xdr:col>67</xdr:col>
      <xdr:colOff>101600</xdr:colOff>
      <xdr:row>82</xdr:row>
      <xdr:rowOff>115026</xdr:rowOff>
    </xdr:to>
    <xdr:sp macro="" textlink="">
      <xdr:nvSpPr>
        <xdr:cNvPr id="755" name="フローチャート: 判断 754"/>
        <xdr:cNvSpPr/>
      </xdr:nvSpPr>
      <xdr:spPr>
        <a:xfrm>
          <a:off x="12763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761" name="楕円 760"/>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762" name="【児童館】&#10;有形固定資産減価償却率該当値テキスト"/>
        <xdr:cNvSpPr txBox="1"/>
      </xdr:nvSpPr>
      <xdr:spPr>
        <a:xfrm>
          <a:off x="16357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57513</xdr:rowOff>
    </xdr:from>
    <xdr:to>
      <xdr:col>81</xdr:col>
      <xdr:colOff>101600</xdr:colOff>
      <xdr:row>85</xdr:row>
      <xdr:rowOff>159113</xdr:rowOff>
    </xdr:to>
    <xdr:sp macro="" textlink="">
      <xdr:nvSpPr>
        <xdr:cNvPr id="763" name="楕円 762"/>
        <xdr:cNvSpPr/>
      </xdr:nvSpPr>
      <xdr:spPr>
        <a:xfrm>
          <a:off x="15430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108313</xdr:rowOff>
    </xdr:from>
    <xdr:to>
      <xdr:col>85</xdr:col>
      <xdr:colOff>127000</xdr:colOff>
      <xdr:row>85</xdr:row>
      <xdr:rowOff>144236</xdr:rowOff>
    </xdr:to>
    <xdr:cxnSp macro="">
      <xdr:nvCxnSpPr>
        <xdr:cNvPr id="764" name="直線コネクタ 763"/>
        <xdr:cNvCxnSpPr/>
      </xdr:nvCxnSpPr>
      <xdr:spPr>
        <a:xfrm>
          <a:off x="15481300" y="146815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765" name="楕円 764"/>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108313</xdr:rowOff>
    </xdr:to>
    <xdr:cxnSp macro="">
      <xdr:nvCxnSpPr>
        <xdr:cNvPr id="766" name="直線コネクタ 765"/>
        <xdr:cNvCxnSpPr/>
      </xdr:nvCxnSpPr>
      <xdr:spPr>
        <a:xfrm>
          <a:off x="14592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767" name="楕円 766"/>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72389</xdr:rowOff>
    </xdr:to>
    <xdr:cxnSp macro="">
      <xdr:nvCxnSpPr>
        <xdr:cNvPr id="768" name="直線コネクタ 767"/>
        <xdr:cNvCxnSpPr/>
      </xdr:nvCxnSpPr>
      <xdr:spPr>
        <a:xfrm>
          <a:off x="13703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121194</xdr:rowOff>
    </xdr:from>
    <xdr:to>
      <xdr:col>67</xdr:col>
      <xdr:colOff>101600</xdr:colOff>
      <xdr:row>85</xdr:row>
      <xdr:rowOff>51344</xdr:rowOff>
    </xdr:to>
    <xdr:sp macro="" textlink="">
      <xdr:nvSpPr>
        <xdr:cNvPr id="769" name="楕円 768"/>
        <xdr:cNvSpPr/>
      </xdr:nvSpPr>
      <xdr:spPr>
        <a:xfrm>
          <a:off x="12763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xdr:rowOff>
    </xdr:from>
    <xdr:to>
      <xdr:col>71</xdr:col>
      <xdr:colOff>177800</xdr:colOff>
      <xdr:row>85</xdr:row>
      <xdr:rowOff>36468</xdr:rowOff>
    </xdr:to>
    <xdr:cxnSp macro="">
      <xdr:nvCxnSpPr>
        <xdr:cNvPr id="770" name="直線コネクタ 769"/>
        <xdr:cNvCxnSpPr/>
      </xdr:nvCxnSpPr>
      <xdr:spPr>
        <a:xfrm>
          <a:off x="12814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771"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772"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773"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131553</xdr:rowOff>
    </xdr:from>
    <xdr:ext cx="405111" cy="259045"/>
    <xdr:sp macro="" textlink="">
      <xdr:nvSpPr>
        <xdr:cNvPr id="774" name="n_4aveValue【児童館】&#10;有形固定資産減価償却率"/>
        <xdr:cNvSpPr txBox="1"/>
      </xdr:nvSpPr>
      <xdr:spPr>
        <a:xfrm>
          <a:off x="12611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150240</xdr:rowOff>
    </xdr:from>
    <xdr:ext cx="405111" cy="259045"/>
    <xdr:sp macro="" textlink="">
      <xdr:nvSpPr>
        <xdr:cNvPr id="775" name="n_1mainValue【児童館】&#10;有形固定資産減価償却率"/>
        <xdr:cNvSpPr txBox="1"/>
      </xdr:nvSpPr>
      <xdr:spPr>
        <a:xfrm>
          <a:off x="15266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776" name="n_2mainValue【児童館】&#10;有形固定資産減価償却率"/>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777" name="n_3mainValue【児童館】&#10;有形固定資産減価償却率"/>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42471</xdr:rowOff>
    </xdr:from>
    <xdr:ext cx="405111" cy="259045"/>
    <xdr:sp macro="" textlink="">
      <xdr:nvSpPr>
        <xdr:cNvPr id="778" name="n_4mainValue【児童館】&#10;有形固定資産減価償却率"/>
        <xdr:cNvSpPr txBox="1"/>
      </xdr:nvSpPr>
      <xdr:spPr>
        <a:xfrm>
          <a:off x="12611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802" name="直線コネクタ 80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4" name="直線コネクタ 80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6" name="直線コネクタ 80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0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8" name="フローチャート: 判断 807"/>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9" name="フローチャート: 判断 808"/>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810" name="フローチャート: 判断 809"/>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811" name="フローチャート: 判断 810"/>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812" name="フローチャート: 判断 811"/>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818" name="楕円 817"/>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9"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820" name="楕円 819"/>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821" name="直線コネクタ 820"/>
        <xdr:cNvCxnSpPr/>
      </xdr:nvCxnSpPr>
      <xdr:spPr>
        <a:xfrm>
          <a:off x="21323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57150</xdr:rowOff>
    </xdr:from>
    <xdr:to>
      <xdr:col>107</xdr:col>
      <xdr:colOff>101600</xdr:colOff>
      <xdr:row>85</xdr:row>
      <xdr:rowOff>158750</xdr:rowOff>
    </xdr:to>
    <xdr:sp macro="" textlink="">
      <xdr:nvSpPr>
        <xdr:cNvPr id="822" name="楕円 821"/>
        <xdr:cNvSpPr/>
      </xdr:nvSpPr>
      <xdr:spPr>
        <a:xfrm>
          <a:off x="20383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823" name="直線コネクタ 822"/>
        <xdr:cNvCxnSpPr/>
      </xdr:nvCxnSpPr>
      <xdr:spPr>
        <a:xfrm>
          <a:off x="20434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824" name="楕円 823"/>
        <xdr:cNvSpPr/>
      </xdr:nvSpPr>
      <xdr:spPr>
        <a:xfrm>
          <a:off x="19494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107950</xdr:rowOff>
    </xdr:from>
    <xdr:to>
      <xdr:col>107</xdr:col>
      <xdr:colOff>50800</xdr:colOff>
      <xdr:row>85</xdr:row>
      <xdr:rowOff>107950</xdr:rowOff>
    </xdr:to>
    <xdr:cxnSp macro="">
      <xdr:nvCxnSpPr>
        <xdr:cNvPr id="825" name="直線コネクタ 824"/>
        <xdr:cNvCxnSpPr/>
      </xdr:nvCxnSpPr>
      <xdr:spPr>
        <a:xfrm>
          <a:off x="19545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826" name="楕円 825"/>
        <xdr:cNvSpPr/>
      </xdr:nvSpPr>
      <xdr:spPr>
        <a:xfrm>
          <a:off x="18605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107950</xdr:rowOff>
    </xdr:from>
    <xdr:to>
      <xdr:col>102</xdr:col>
      <xdr:colOff>114300</xdr:colOff>
      <xdr:row>85</xdr:row>
      <xdr:rowOff>107950</xdr:rowOff>
    </xdr:to>
    <xdr:cxnSp macro="">
      <xdr:nvCxnSpPr>
        <xdr:cNvPr id="827" name="直線コネクタ 826"/>
        <xdr:cNvCxnSpPr/>
      </xdr:nvCxnSpPr>
      <xdr:spPr>
        <a:xfrm>
          <a:off x="18656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828"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829"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830"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831"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832" name="n_1main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833" name="n_2mainValue【児童館】&#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834" name="n_3mainValue【児童館】&#10;一人当たり面積"/>
        <xdr:cNvSpPr txBox="1"/>
      </xdr:nvSpPr>
      <xdr:spPr>
        <a:xfrm>
          <a:off x="19310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835" name="n_4mainValue【児童館】&#10;一人当たり面積"/>
        <xdr:cNvSpPr txBox="1"/>
      </xdr:nvSpPr>
      <xdr:spPr>
        <a:xfrm>
          <a:off x="18421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861" name="直線コネクタ 860"/>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864"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865" name="直線コネクタ 8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866"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67" name="フローチャート: 判断 866"/>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868" name="フローチャート: 判断 867"/>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69" name="フローチャート: 判断 868"/>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70" name="フローチャート: 判断 869"/>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871" name="フローチャート: 判断 870"/>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43362</xdr:rowOff>
    </xdr:from>
    <xdr:to>
      <xdr:col>85</xdr:col>
      <xdr:colOff>177800</xdr:colOff>
      <xdr:row>107</xdr:row>
      <xdr:rowOff>144962</xdr:rowOff>
    </xdr:to>
    <xdr:sp macro="" textlink="">
      <xdr:nvSpPr>
        <xdr:cNvPr id="877" name="楕円 876"/>
        <xdr:cNvSpPr/>
      </xdr:nvSpPr>
      <xdr:spPr>
        <a:xfrm>
          <a:off x="16268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21789</xdr:rowOff>
    </xdr:from>
    <xdr:ext cx="405111" cy="259045"/>
    <xdr:sp macro="" textlink="">
      <xdr:nvSpPr>
        <xdr:cNvPr id="878" name="【公民館】&#10;有形固定資産減価償却率該当値テキスト"/>
        <xdr:cNvSpPr txBox="1"/>
      </xdr:nvSpPr>
      <xdr:spPr>
        <a:xfrm>
          <a:off x="16357600"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xdr:rowOff>
    </xdr:from>
    <xdr:to>
      <xdr:col>81</xdr:col>
      <xdr:colOff>101600</xdr:colOff>
      <xdr:row>107</xdr:row>
      <xdr:rowOff>109038</xdr:rowOff>
    </xdr:to>
    <xdr:sp macro="" textlink="">
      <xdr:nvSpPr>
        <xdr:cNvPr id="879" name="楕円 878"/>
        <xdr:cNvSpPr/>
      </xdr:nvSpPr>
      <xdr:spPr>
        <a:xfrm>
          <a:off x="1543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58238</xdr:rowOff>
    </xdr:from>
    <xdr:to>
      <xdr:col>85</xdr:col>
      <xdr:colOff>127000</xdr:colOff>
      <xdr:row>107</xdr:row>
      <xdr:rowOff>94162</xdr:rowOff>
    </xdr:to>
    <xdr:cxnSp macro="">
      <xdr:nvCxnSpPr>
        <xdr:cNvPr id="880" name="直線コネクタ 879"/>
        <xdr:cNvCxnSpPr/>
      </xdr:nvCxnSpPr>
      <xdr:spPr>
        <a:xfrm>
          <a:off x="15481300" y="184033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144599</xdr:rowOff>
    </xdr:from>
    <xdr:to>
      <xdr:col>76</xdr:col>
      <xdr:colOff>165100</xdr:colOff>
      <xdr:row>107</xdr:row>
      <xdr:rowOff>74749</xdr:rowOff>
    </xdr:to>
    <xdr:sp macro="" textlink="">
      <xdr:nvSpPr>
        <xdr:cNvPr id="881" name="楕円 880"/>
        <xdr:cNvSpPr/>
      </xdr:nvSpPr>
      <xdr:spPr>
        <a:xfrm>
          <a:off x="14541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23949</xdr:rowOff>
    </xdr:from>
    <xdr:to>
      <xdr:col>81</xdr:col>
      <xdr:colOff>50800</xdr:colOff>
      <xdr:row>107</xdr:row>
      <xdr:rowOff>58238</xdr:rowOff>
    </xdr:to>
    <xdr:cxnSp macro="">
      <xdr:nvCxnSpPr>
        <xdr:cNvPr id="882" name="直線コネクタ 881"/>
        <xdr:cNvCxnSpPr/>
      </xdr:nvCxnSpPr>
      <xdr:spPr>
        <a:xfrm>
          <a:off x="14592300" y="183690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883" name="楕円 882"/>
        <xdr:cNvSpPr/>
      </xdr:nvSpPr>
      <xdr:spPr>
        <a:xfrm>
          <a:off x="1365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107</xdr:row>
      <xdr:rowOff>23949</xdr:rowOff>
    </xdr:to>
    <xdr:cxnSp macro="">
      <xdr:nvCxnSpPr>
        <xdr:cNvPr id="884" name="直線コネクタ 883"/>
        <xdr:cNvCxnSpPr/>
      </xdr:nvCxnSpPr>
      <xdr:spPr>
        <a:xfrm>
          <a:off x="13703300" y="1833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885" name="楕円 884"/>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159476</xdr:rowOff>
    </xdr:from>
    <xdr:to>
      <xdr:col>71</xdr:col>
      <xdr:colOff>177800</xdr:colOff>
      <xdr:row>107</xdr:row>
      <xdr:rowOff>43543</xdr:rowOff>
    </xdr:to>
    <xdr:cxnSp macro="">
      <xdr:nvCxnSpPr>
        <xdr:cNvPr id="886" name="直線コネクタ 885"/>
        <xdr:cNvCxnSpPr/>
      </xdr:nvCxnSpPr>
      <xdr:spPr>
        <a:xfrm flipV="1">
          <a:off x="12814300" y="1833317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887"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888"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889"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890" name="n_4aveValue【公民館】&#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100165</xdr:rowOff>
    </xdr:from>
    <xdr:ext cx="405111" cy="259045"/>
    <xdr:sp macro="" textlink="">
      <xdr:nvSpPr>
        <xdr:cNvPr id="891" name="n_1mainValue【公民館】&#10;有形固定資産減価償却率"/>
        <xdr:cNvSpPr txBox="1"/>
      </xdr:nvSpPr>
      <xdr:spPr>
        <a:xfrm>
          <a:off x="152660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65876</xdr:rowOff>
    </xdr:from>
    <xdr:ext cx="405111" cy="259045"/>
    <xdr:sp macro="" textlink="">
      <xdr:nvSpPr>
        <xdr:cNvPr id="892" name="n_2mainValue【公民館】&#10;有形固定資産減価償却率"/>
        <xdr:cNvSpPr txBox="1"/>
      </xdr:nvSpPr>
      <xdr:spPr>
        <a:xfrm>
          <a:off x="14389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893" name="n_3mainValue【公民館】&#10;有形固定資産減価償却率"/>
        <xdr:cNvSpPr txBox="1"/>
      </xdr:nvSpPr>
      <xdr:spPr>
        <a:xfrm>
          <a:off x="13500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894" name="n_4mainValue【公民館】&#10;有形固定資産減価償却率"/>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920" name="直線コネクタ 919"/>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2" name="直線コネクタ 92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3"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4" name="直線コネクタ 923"/>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925"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26" name="フローチャート: 判断 925"/>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927" name="フローチャート: 判断 926"/>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28" name="フローチャート: 判断 927"/>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29" name="フローチャート: 判断 928"/>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30" name="フローチャート: 判断 929"/>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125005</xdr:rowOff>
    </xdr:from>
    <xdr:to>
      <xdr:col>116</xdr:col>
      <xdr:colOff>114300</xdr:colOff>
      <xdr:row>106</xdr:row>
      <xdr:rowOff>55155</xdr:rowOff>
    </xdr:to>
    <xdr:sp macro="" textlink="">
      <xdr:nvSpPr>
        <xdr:cNvPr id="936" name="楕円 935"/>
        <xdr:cNvSpPr/>
      </xdr:nvSpPr>
      <xdr:spPr>
        <a:xfrm>
          <a:off x="22110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147882</xdr:rowOff>
    </xdr:from>
    <xdr:ext cx="469744" cy="259045"/>
    <xdr:sp macro="" textlink="">
      <xdr:nvSpPr>
        <xdr:cNvPr id="937" name="【公民館】&#10;一人当たり面積該当値テキスト"/>
        <xdr:cNvSpPr txBox="1"/>
      </xdr:nvSpPr>
      <xdr:spPr>
        <a:xfrm>
          <a:off x="22199600" y="179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125005</xdr:rowOff>
    </xdr:from>
    <xdr:to>
      <xdr:col>112</xdr:col>
      <xdr:colOff>38100</xdr:colOff>
      <xdr:row>106</xdr:row>
      <xdr:rowOff>55155</xdr:rowOff>
    </xdr:to>
    <xdr:sp macro="" textlink="">
      <xdr:nvSpPr>
        <xdr:cNvPr id="938" name="楕円 937"/>
        <xdr:cNvSpPr/>
      </xdr:nvSpPr>
      <xdr:spPr>
        <a:xfrm>
          <a:off x="2127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4355</xdr:rowOff>
    </xdr:from>
    <xdr:to>
      <xdr:col>116</xdr:col>
      <xdr:colOff>63500</xdr:colOff>
      <xdr:row>106</xdr:row>
      <xdr:rowOff>4355</xdr:rowOff>
    </xdr:to>
    <xdr:cxnSp macro="">
      <xdr:nvCxnSpPr>
        <xdr:cNvPr id="939" name="直線コネクタ 938"/>
        <xdr:cNvCxnSpPr/>
      </xdr:nvCxnSpPr>
      <xdr:spPr>
        <a:xfrm>
          <a:off x="21323300" y="18178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85816</xdr:rowOff>
    </xdr:from>
    <xdr:to>
      <xdr:col>107</xdr:col>
      <xdr:colOff>101600</xdr:colOff>
      <xdr:row>106</xdr:row>
      <xdr:rowOff>15966</xdr:rowOff>
    </xdr:to>
    <xdr:sp macro="" textlink="">
      <xdr:nvSpPr>
        <xdr:cNvPr id="940" name="楕円 939"/>
        <xdr:cNvSpPr/>
      </xdr:nvSpPr>
      <xdr:spPr>
        <a:xfrm>
          <a:off x="20383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136616</xdr:rowOff>
    </xdr:from>
    <xdr:to>
      <xdr:col>111</xdr:col>
      <xdr:colOff>177800</xdr:colOff>
      <xdr:row>106</xdr:row>
      <xdr:rowOff>4355</xdr:rowOff>
    </xdr:to>
    <xdr:cxnSp macro="">
      <xdr:nvCxnSpPr>
        <xdr:cNvPr id="941" name="直線コネクタ 940"/>
        <xdr:cNvCxnSpPr/>
      </xdr:nvCxnSpPr>
      <xdr:spPr>
        <a:xfrm>
          <a:off x="20434300" y="181388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42" name="楕円 941"/>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136616</xdr:rowOff>
    </xdr:to>
    <xdr:cxnSp macro="">
      <xdr:nvCxnSpPr>
        <xdr:cNvPr id="943" name="直線コネクタ 942"/>
        <xdr:cNvCxnSpPr/>
      </xdr:nvCxnSpPr>
      <xdr:spPr>
        <a:xfrm>
          <a:off x="19545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944" name="楕円 943"/>
        <xdr:cNvSpPr/>
      </xdr:nvSpPr>
      <xdr:spPr>
        <a:xfrm>
          <a:off x="18605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106</xdr:row>
      <xdr:rowOff>4355</xdr:rowOff>
    </xdr:to>
    <xdr:cxnSp macro="">
      <xdr:nvCxnSpPr>
        <xdr:cNvPr id="945" name="直線コネクタ 944"/>
        <xdr:cNvCxnSpPr/>
      </xdr:nvCxnSpPr>
      <xdr:spPr>
        <a:xfrm flipV="1">
          <a:off x="18656300" y="181356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946"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947"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48"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949"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71682</xdr:rowOff>
    </xdr:from>
    <xdr:ext cx="469744" cy="259045"/>
    <xdr:sp macro="" textlink="">
      <xdr:nvSpPr>
        <xdr:cNvPr id="950" name="n_1mainValue【公民館】&#10;一人当たり面積"/>
        <xdr:cNvSpPr txBox="1"/>
      </xdr:nvSpPr>
      <xdr:spPr>
        <a:xfrm>
          <a:off x="210757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32493</xdr:rowOff>
    </xdr:from>
    <xdr:ext cx="469744" cy="259045"/>
    <xdr:sp macro="" textlink="">
      <xdr:nvSpPr>
        <xdr:cNvPr id="951" name="n_2mainValue【公民館】&#10;一人当たり面積"/>
        <xdr:cNvSpPr txBox="1"/>
      </xdr:nvSpPr>
      <xdr:spPr>
        <a:xfrm>
          <a:off x="20199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52" name="n_3main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46282</xdr:rowOff>
    </xdr:from>
    <xdr:ext cx="469744" cy="259045"/>
    <xdr:sp macro="" textlink="">
      <xdr:nvSpPr>
        <xdr:cNvPr id="953" name="n_4mainValue【公民館】&#10;一人当たり面積"/>
        <xdr:cNvSpPr txBox="1"/>
      </xdr:nvSpPr>
      <xdr:spPr>
        <a:xfrm>
          <a:off x="18421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保育所、幼稚園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、児童館、公民館であり、特に低くなっているのは、公営住宅である。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学校施設については、令和元年度に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中学校の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更新を行った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は減少しているが、他の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６校ある小学校はすべて築３０年以上を経過している状況である。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、小学校区の統廃合を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集約化を図っていく見込みである。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平成２７年度に２つの幼稚園を統合する形で新しい認定こども園を設置。また平成３０年度末で公立の２つの幼稚園と１つの保育所を閉園とし、集約化的に私立の認定こども園が町内に設置された。これにより施設管理費用が減少したが、閉園した施設については、今後跡地利用の見込みがあ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町全体での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有形固定資産減価償却率が低下していくことにはつながらない。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公営住宅については、平成１６年以降に建築された棟が多く、有形固定資産減価償却率が低くなっている。今後も古くなり入居者がいなくなった棟は除却していく方向で進めている。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23,139
22,914
41.04
11,784,558
11,215,713
529,754
5,396,395
11,461,299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7" name="直線コネクタ 76"/>
        <xdr:cNvCxnSpPr/>
      </xdr:nvCxnSpPr>
      <xdr:spPr>
        <a:xfrm>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9" name="直線コネクタ 78"/>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8" name="n_1main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133985</xdr:rowOff>
    </xdr:from>
    <xdr:to>
      <xdr:col>36</xdr:col>
      <xdr:colOff>165100</xdr:colOff>
      <xdr:row>39</xdr:row>
      <xdr:rowOff>64135</xdr:rowOff>
    </xdr:to>
    <xdr:sp macro="" textlink="">
      <xdr:nvSpPr>
        <xdr:cNvPr id="121" name="フローチャート: 判断 120"/>
        <xdr:cNvSpPr/>
      </xdr:nvSpPr>
      <xdr:spPr>
        <a:xfrm>
          <a:off x="692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27" name="楕円 126"/>
        <xdr:cNvSpPr/>
      </xdr:nvSpPr>
      <xdr:spPr>
        <a:xfrm>
          <a:off x="10426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151147</xdr:rowOff>
    </xdr:from>
    <xdr:ext cx="469744" cy="259045"/>
    <xdr:sp macro="" textlink="">
      <xdr:nvSpPr>
        <xdr:cNvPr id="128" name="【図書館】&#10;一人当たり面積該当値テキスト"/>
        <xdr:cNvSpPr txBox="1"/>
      </xdr:nvSpPr>
      <xdr:spPr>
        <a:xfrm>
          <a:off x="105156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128270</xdr:rowOff>
    </xdr:from>
    <xdr:to>
      <xdr:col>50</xdr:col>
      <xdr:colOff>165100</xdr:colOff>
      <xdr:row>39</xdr:row>
      <xdr:rowOff>58420</xdr:rowOff>
    </xdr:to>
    <xdr:sp macro="" textlink="">
      <xdr:nvSpPr>
        <xdr:cNvPr id="129" name="楕円 128"/>
        <xdr:cNvSpPr/>
      </xdr:nvSpPr>
      <xdr:spPr>
        <a:xfrm>
          <a:off x="958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xdr:rowOff>
    </xdr:from>
    <xdr:to>
      <xdr:col>55</xdr:col>
      <xdr:colOff>0</xdr:colOff>
      <xdr:row>39</xdr:row>
      <xdr:rowOff>7620</xdr:rowOff>
    </xdr:to>
    <xdr:cxnSp macro="">
      <xdr:nvCxnSpPr>
        <xdr:cNvPr id="130" name="直線コネクタ 129"/>
        <xdr:cNvCxnSpPr/>
      </xdr:nvCxnSpPr>
      <xdr:spPr>
        <a:xfrm>
          <a:off x="9639300" y="6694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128270</xdr:rowOff>
    </xdr:from>
    <xdr:to>
      <xdr:col>46</xdr:col>
      <xdr:colOff>38100</xdr:colOff>
      <xdr:row>39</xdr:row>
      <xdr:rowOff>58420</xdr:rowOff>
    </xdr:to>
    <xdr:sp macro="" textlink="">
      <xdr:nvSpPr>
        <xdr:cNvPr id="131" name="楕円 130"/>
        <xdr:cNvSpPr/>
      </xdr:nvSpPr>
      <xdr:spPr>
        <a:xfrm>
          <a:off x="8699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xdr:rowOff>
    </xdr:from>
    <xdr:to>
      <xdr:col>50</xdr:col>
      <xdr:colOff>114300</xdr:colOff>
      <xdr:row>39</xdr:row>
      <xdr:rowOff>7620</xdr:rowOff>
    </xdr:to>
    <xdr:cxnSp macro="">
      <xdr:nvCxnSpPr>
        <xdr:cNvPr id="132" name="直線コネクタ 131"/>
        <xdr:cNvCxnSpPr/>
      </xdr:nvCxnSpPr>
      <xdr:spPr>
        <a:xfrm>
          <a:off x="8750300" y="669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128270</xdr:rowOff>
    </xdr:from>
    <xdr:to>
      <xdr:col>41</xdr:col>
      <xdr:colOff>101600</xdr:colOff>
      <xdr:row>39</xdr:row>
      <xdr:rowOff>58420</xdr:rowOff>
    </xdr:to>
    <xdr:sp macro="" textlink="">
      <xdr:nvSpPr>
        <xdr:cNvPr id="133" name="楕円 132"/>
        <xdr:cNvSpPr/>
      </xdr:nvSpPr>
      <xdr:spPr>
        <a:xfrm>
          <a:off x="781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xdr:rowOff>
    </xdr:from>
    <xdr:to>
      <xdr:col>45</xdr:col>
      <xdr:colOff>177800</xdr:colOff>
      <xdr:row>39</xdr:row>
      <xdr:rowOff>7620</xdr:rowOff>
    </xdr:to>
    <xdr:cxnSp macro="">
      <xdr:nvCxnSpPr>
        <xdr:cNvPr id="134" name="直線コネクタ 133"/>
        <xdr:cNvCxnSpPr/>
      </xdr:nvCxnSpPr>
      <xdr:spPr>
        <a:xfrm>
          <a:off x="7861300" y="669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128270</xdr:rowOff>
    </xdr:from>
    <xdr:to>
      <xdr:col>36</xdr:col>
      <xdr:colOff>165100</xdr:colOff>
      <xdr:row>39</xdr:row>
      <xdr:rowOff>58420</xdr:rowOff>
    </xdr:to>
    <xdr:sp macro="" textlink="">
      <xdr:nvSpPr>
        <xdr:cNvPr id="135" name="楕円 134"/>
        <xdr:cNvSpPr/>
      </xdr:nvSpPr>
      <xdr:spPr>
        <a:xfrm>
          <a:off x="692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xdr:rowOff>
    </xdr:from>
    <xdr:to>
      <xdr:col>41</xdr:col>
      <xdr:colOff>50800</xdr:colOff>
      <xdr:row>39</xdr:row>
      <xdr:rowOff>7620</xdr:rowOff>
    </xdr:to>
    <xdr:cxnSp macro="">
      <xdr:nvCxnSpPr>
        <xdr:cNvPr id="136" name="直線コネクタ 135"/>
        <xdr:cNvCxnSpPr/>
      </xdr:nvCxnSpPr>
      <xdr:spPr>
        <a:xfrm>
          <a:off x="6972300" y="669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55262</xdr:rowOff>
    </xdr:from>
    <xdr:ext cx="469744" cy="259045"/>
    <xdr:sp macro="" textlink="">
      <xdr:nvSpPr>
        <xdr:cNvPr id="140" name="n_4aveValue【図書館】&#10;一人当たり面積"/>
        <xdr:cNvSpPr txBox="1"/>
      </xdr:nvSpPr>
      <xdr:spPr>
        <a:xfrm>
          <a:off x="6737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74947</xdr:rowOff>
    </xdr:from>
    <xdr:ext cx="469744" cy="259045"/>
    <xdr:sp macro="" textlink="">
      <xdr:nvSpPr>
        <xdr:cNvPr id="141" name="n_1mainValue【図書館】&#10;一人当たり面積"/>
        <xdr:cNvSpPr txBox="1"/>
      </xdr:nvSpPr>
      <xdr:spPr>
        <a:xfrm>
          <a:off x="93917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74947</xdr:rowOff>
    </xdr:from>
    <xdr:ext cx="469744" cy="259045"/>
    <xdr:sp macro="" textlink="">
      <xdr:nvSpPr>
        <xdr:cNvPr id="142" name="n_2mainValue【図書館】&#10;一人当たり面積"/>
        <xdr:cNvSpPr txBox="1"/>
      </xdr:nvSpPr>
      <xdr:spPr>
        <a:xfrm>
          <a:off x="8515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74947</xdr:rowOff>
    </xdr:from>
    <xdr:ext cx="469744" cy="259045"/>
    <xdr:sp macro="" textlink="">
      <xdr:nvSpPr>
        <xdr:cNvPr id="143" name="n_3mainValue【図書館】&#10;一人当たり面積"/>
        <xdr:cNvSpPr txBox="1"/>
      </xdr:nvSpPr>
      <xdr:spPr>
        <a:xfrm>
          <a:off x="7626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74947</xdr:rowOff>
    </xdr:from>
    <xdr:ext cx="469744" cy="259045"/>
    <xdr:sp macro="" textlink="">
      <xdr:nvSpPr>
        <xdr:cNvPr id="144" name="n_4mainValue【図書館】&#10;一人当たり面積"/>
        <xdr:cNvSpPr txBox="1"/>
      </xdr:nvSpPr>
      <xdr:spPr>
        <a:xfrm>
          <a:off x="6737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115570</xdr:rowOff>
    </xdr:from>
    <xdr:to>
      <xdr:col>6</xdr:col>
      <xdr:colOff>38100</xdr:colOff>
      <xdr:row>60</xdr:row>
      <xdr:rowOff>45720</xdr:rowOff>
    </xdr:to>
    <xdr:sp macro="" textlink="">
      <xdr:nvSpPr>
        <xdr:cNvPr id="178" name="フローチャート: 判断 177"/>
        <xdr:cNvSpPr/>
      </xdr:nvSpPr>
      <xdr:spPr>
        <a:xfrm>
          <a:off x="1079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4" name="楕円 183"/>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85" name="【体育館・プール】&#10;有形固定資産減価償却率該当値テキスト"/>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168910</xdr:rowOff>
    </xdr:from>
    <xdr:to>
      <xdr:col>20</xdr:col>
      <xdr:colOff>38100</xdr:colOff>
      <xdr:row>60</xdr:row>
      <xdr:rowOff>99060</xdr:rowOff>
    </xdr:to>
    <xdr:sp macro="" textlink="">
      <xdr:nvSpPr>
        <xdr:cNvPr id="186" name="楕円 185"/>
        <xdr:cNvSpPr/>
      </xdr:nvSpPr>
      <xdr:spPr>
        <a:xfrm>
          <a:off x="37465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48260</xdr:rowOff>
    </xdr:from>
    <xdr:to>
      <xdr:col>24</xdr:col>
      <xdr:colOff>63500</xdr:colOff>
      <xdr:row>60</xdr:row>
      <xdr:rowOff>76200</xdr:rowOff>
    </xdr:to>
    <xdr:cxnSp macro="">
      <xdr:nvCxnSpPr>
        <xdr:cNvPr id="187" name="直線コネクタ 186"/>
        <xdr:cNvCxnSpPr/>
      </xdr:nvCxnSpPr>
      <xdr:spPr>
        <a:xfrm>
          <a:off x="3797300" y="103352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140970</xdr:rowOff>
    </xdr:from>
    <xdr:to>
      <xdr:col>15</xdr:col>
      <xdr:colOff>101600</xdr:colOff>
      <xdr:row>60</xdr:row>
      <xdr:rowOff>71120</xdr:rowOff>
    </xdr:to>
    <xdr:sp macro="" textlink="">
      <xdr:nvSpPr>
        <xdr:cNvPr id="188" name="楕円 187"/>
        <xdr:cNvSpPr/>
      </xdr:nvSpPr>
      <xdr:spPr>
        <a:xfrm>
          <a:off x="28575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20320</xdr:rowOff>
    </xdr:from>
    <xdr:to>
      <xdr:col>19</xdr:col>
      <xdr:colOff>177800</xdr:colOff>
      <xdr:row>60</xdr:row>
      <xdr:rowOff>48260</xdr:rowOff>
    </xdr:to>
    <xdr:cxnSp macro="">
      <xdr:nvCxnSpPr>
        <xdr:cNvPr id="189" name="直線コネクタ 188"/>
        <xdr:cNvCxnSpPr/>
      </xdr:nvCxnSpPr>
      <xdr:spPr>
        <a:xfrm>
          <a:off x="2908300" y="103073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113030</xdr:rowOff>
    </xdr:from>
    <xdr:to>
      <xdr:col>10</xdr:col>
      <xdr:colOff>165100</xdr:colOff>
      <xdr:row>60</xdr:row>
      <xdr:rowOff>43180</xdr:rowOff>
    </xdr:to>
    <xdr:sp macro="" textlink="">
      <xdr:nvSpPr>
        <xdr:cNvPr id="190" name="楕円 189"/>
        <xdr:cNvSpPr/>
      </xdr:nvSpPr>
      <xdr:spPr>
        <a:xfrm>
          <a:off x="1968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163830</xdr:rowOff>
    </xdr:from>
    <xdr:to>
      <xdr:col>15</xdr:col>
      <xdr:colOff>50800</xdr:colOff>
      <xdr:row>60</xdr:row>
      <xdr:rowOff>20320</xdr:rowOff>
    </xdr:to>
    <xdr:cxnSp macro="">
      <xdr:nvCxnSpPr>
        <xdr:cNvPr id="191" name="直線コネクタ 190"/>
        <xdr:cNvCxnSpPr/>
      </xdr:nvCxnSpPr>
      <xdr:spPr>
        <a:xfrm>
          <a:off x="2019300" y="10279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85090</xdr:rowOff>
    </xdr:from>
    <xdr:to>
      <xdr:col>6</xdr:col>
      <xdr:colOff>38100</xdr:colOff>
      <xdr:row>60</xdr:row>
      <xdr:rowOff>15240</xdr:rowOff>
    </xdr:to>
    <xdr:sp macro="" textlink="">
      <xdr:nvSpPr>
        <xdr:cNvPr id="192" name="楕円 191"/>
        <xdr:cNvSpPr/>
      </xdr:nvSpPr>
      <xdr:spPr>
        <a:xfrm>
          <a:off x="10795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135890</xdr:rowOff>
    </xdr:from>
    <xdr:to>
      <xdr:col>10</xdr:col>
      <xdr:colOff>114300</xdr:colOff>
      <xdr:row>59</xdr:row>
      <xdr:rowOff>163830</xdr:rowOff>
    </xdr:to>
    <xdr:cxnSp macro="">
      <xdr:nvCxnSpPr>
        <xdr:cNvPr id="193" name="直線コネクタ 192"/>
        <xdr:cNvCxnSpPr/>
      </xdr:nvCxnSpPr>
      <xdr:spPr>
        <a:xfrm>
          <a:off x="1130300" y="102514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36847</xdr:rowOff>
    </xdr:from>
    <xdr:ext cx="405111" cy="259045"/>
    <xdr:sp macro="" textlink="">
      <xdr:nvSpPr>
        <xdr:cNvPr id="197" name="n_4aveValue【体育館・プール】&#10;有形固定資産減価償却率"/>
        <xdr:cNvSpPr txBox="1"/>
      </xdr:nvSpPr>
      <xdr:spPr>
        <a:xfrm>
          <a:off x="927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90187</xdr:rowOff>
    </xdr:from>
    <xdr:ext cx="405111" cy="259045"/>
    <xdr:sp macro="" textlink="">
      <xdr:nvSpPr>
        <xdr:cNvPr id="198" name="n_1mainValue【体育館・プール】&#10;有形固定資産減価償却率"/>
        <xdr:cNvSpPr txBox="1"/>
      </xdr:nvSpPr>
      <xdr:spPr>
        <a:xfrm>
          <a:off x="35820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62247</xdr:rowOff>
    </xdr:from>
    <xdr:ext cx="405111" cy="259045"/>
    <xdr:sp macro="" textlink="">
      <xdr:nvSpPr>
        <xdr:cNvPr id="199" name="n_2mainValue【体育館・プール】&#10;有形固定資産減価償却率"/>
        <xdr:cNvSpPr txBox="1"/>
      </xdr:nvSpPr>
      <xdr:spPr>
        <a:xfrm>
          <a:off x="2705744" y="1034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34307</xdr:rowOff>
    </xdr:from>
    <xdr:ext cx="405111" cy="259045"/>
    <xdr:sp macro="" textlink="">
      <xdr:nvSpPr>
        <xdr:cNvPr id="200" name="n_3mainValue【体育館・プール】&#10;有形固定資産減価償却率"/>
        <xdr:cNvSpPr txBox="1"/>
      </xdr:nvSpPr>
      <xdr:spPr>
        <a:xfrm>
          <a:off x="1816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31767</xdr:rowOff>
    </xdr:from>
    <xdr:ext cx="405111" cy="259045"/>
    <xdr:sp macro="" textlink="">
      <xdr:nvSpPr>
        <xdr:cNvPr id="201" name="n_4mainValue【体育館・プール】&#10;有形固定資産減価償却率"/>
        <xdr:cNvSpPr txBox="1"/>
      </xdr:nvSpPr>
      <xdr:spPr>
        <a:xfrm>
          <a:off x="927744" y="997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107315</xdr:rowOff>
    </xdr:from>
    <xdr:to>
      <xdr:col>36</xdr:col>
      <xdr:colOff>165100</xdr:colOff>
      <xdr:row>62</xdr:row>
      <xdr:rowOff>37465</xdr:rowOff>
    </xdr:to>
    <xdr:sp macro="" textlink="">
      <xdr:nvSpPr>
        <xdr:cNvPr id="235" name="フローチャート: 判断 234"/>
        <xdr:cNvSpPr/>
      </xdr:nvSpPr>
      <xdr:spPr>
        <a:xfrm>
          <a:off x="6921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xdr:rowOff>
    </xdr:from>
    <xdr:to>
      <xdr:col>55</xdr:col>
      <xdr:colOff>50800</xdr:colOff>
      <xdr:row>62</xdr:row>
      <xdr:rowOff>104140</xdr:rowOff>
    </xdr:to>
    <xdr:sp macro="" textlink="">
      <xdr:nvSpPr>
        <xdr:cNvPr id="241" name="楕円 240"/>
        <xdr:cNvSpPr/>
      </xdr:nvSpPr>
      <xdr:spPr>
        <a:xfrm>
          <a:off x="10426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25417</xdr:rowOff>
    </xdr:from>
    <xdr:ext cx="469744" cy="259045"/>
    <xdr:sp macro="" textlink="">
      <xdr:nvSpPr>
        <xdr:cNvPr id="242" name="【体育館・プール】&#10;一人当たり面積該当値テキスト"/>
        <xdr:cNvSpPr txBox="1"/>
      </xdr:nvSpPr>
      <xdr:spPr>
        <a:xfrm>
          <a:off x="10515600"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xdr:rowOff>
    </xdr:from>
    <xdr:to>
      <xdr:col>50</xdr:col>
      <xdr:colOff>165100</xdr:colOff>
      <xdr:row>62</xdr:row>
      <xdr:rowOff>106045</xdr:rowOff>
    </xdr:to>
    <xdr:sp macro="" textlink="">
      <xdr:nvSpPr>
        <xdr:cNvPr id="243" name="楕円 242"/>
        <xdr:cNvSpPr/>
      </xdr:nvSpPr>
      <xdr:spPr>
        <a:xfrm>
          <a:off x="958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53340</xdr:rowOff>
    </xdr:from>
    <xdr:to>
      <xdr:col>55</xdr:col>
      <xdr:colOff>0</xdr:colOff>
      <xdr:row>62</xdr:row>
      <xdr:rowOff>55245</xdr:rowOff>
    </xdr:to>
    <xdr:cxnSp macro="">
      <xdr:nvCxnSpPr>
        <xdr:cNvPr id="244" name="直線コネクタ 243"/>
        <xdr:cNvCxnSpPr/>
      </xdr:nvCxnSpPr>
      <xdr:spPr>
        <a:xfrm flipV="1">
          <a:off x="9639300" y="106832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xdr:rowOff>
    </xdr:from>
    <xdr:to>
      <xdr:col>46</xdr:col>
      <xdr:colOff>38100</xdr:colOff>
      <xdr:row>62</xdr:row>
      <xdr:rowOff>106045</xdr:rowOff>
    </xdr:to>
    <xdr:sp macro="" textlink="">
      <xdr:nvSpPr>
        <xdr:cNvPr id="245" name="楕円 244"/>
        <xdr:cNvSpPr/>
      </xdr:nvSpPr>
      <xdr:spPr>
        <a:xfrm>
          <a:off x="869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55245</xdr:rowOff>
    </xdr:from>
    <xdr:to>
      <xdr:col>50</xdr:col>
      <xdr:colOff>114300</xdr:colOff>
      <xdr:row>62</xdr:row>
      <xdr:rowOff>55245</xdr:rowOff>
    </xdr:to>
    <xdr:cxnSp macro="">
      <xdr:nvCxnSpPr>
        <xdr:cNvPr id="246" name="直線コネクタ 245"/>
        <xdr:cNvCxnSpPr/>
      </xdr:nvCxnSpPr>
      <xdr:spPr>
        <a:xfrm>
          <a:off x="8750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xdr:rowOff>
    </xdr:from>
    <xdr:to>
      <xdr:col>41</xdr:col>
      <xdr:colOff>101600</xdr:colOff>
      <xdr:row>62</xdr:row>
      <xdr:rowOff>106045</xdr:rowOff>
    </xdr:to>
    <xdr:sp macro="" textlink="">
      <xdr:nvSpPr>
        <xdr:cNvPr id="247" name="楕円 246"/>
        <xdr:cNvSpPr/>
      </xdr:nvSpPr>
      <xdr:spPr>
        <a:xfrm>
          <a:off x="781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55245</xdr:rowOff>
    </xdr:from>
    <xdr:to>
      <xdr:col>45</xdr:col>
      <xdr:colOff>177800</xdr:colOff>
      <xdr:row>62</xdr:row>
      <xdr:rowOff>55245</xdr:rowOff>
    </xdr:to>
    <xdr:cxnSp macro="">
      <xdr:nvCxnSpPr>
        <xdr:cNvPr id="248" name="直線コネクタ 247"/>
        <xdr:cNvCxnSpPr/>
      </xdr:nvCxnSpPr>
      <xdr:spPr>
        <a:xfrm>
          <a:off x="7861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xdr:rowOff>
    </xdr:from>
    <xdr:to>
      <xdr:col>36</xdr:col>
      <xdr:colOff>165100</xdr:colOff>
      <xdr:row>62</xdr:row>
      <xdr:rowOff>106045</xdr:rowOff>
    </xdr:to>
    <xdr:sp macro="" textlink="">
      <xdr:nvSpPr>
        <xdr:cNvPr id="249" name="楕円 248"/>
        <xdr:cNvSpPr/>
      </xdr:nvSpPr>
      <xdr:spPr>
        <a:xfrm>
          <a:off x="692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55245</xdr:rowOff>
    </xdr:from>
    <xdr:to>
      <xdr:col>41</xdr:col>
      <xdr:colOff>50800</xdr:colOff>
      <xdr:row>62</xdr:row>
      <xdr:rowOff>55245</xdr:rowOff>
    </xdr:to>
    <xdr:cxnSp macro="">
      <xdr:nvCxnSpPr>
        <xdr:cNvPr id="250" name="直線コネクタ 249"/>
        <xdr:cNvCxnSpPr/>
      </xdr:nvCxnSpPr>
      <xdr:spPr>
        <a:xfrm>
          <a:off x="6972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53992</xdr:rowOff>
    </xdr:from>
    <xdr:ext cx="469744" cy="259045"/>
    <xdr:sp macro="" textlink="">
      <xdr:nvSpPr>
        <xdr:cNvPr id="254" name="n_4aveValue【体育館・プール】&#10;一人当たり面積"/>
        <xdr:cNvSpPr txBox="1"/>
      </xdr:nvSpPr>
      <xdr:spPr>
        <a:xfrm>
          <a:off x="6737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122572</xdr:rowOff>
    </xdr:from>
    <xdr:ext cx="469744" cy="259045"/>
    <xdr:sp macro="" textlink="">
      <xdr:nvSpPr>
        <xdr:cNvPr id="255" name="n_1mainValue【体育館・プール】&#10;一人当たり面積"/>
        <xdr:cNvSpPr txBox="1"/>
      </xdr:nvSpPr>
      <xdr:spPr>
        <a:xfrm>
          <a:off x="93917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122572</xdr:rowOff>
    </xdr:from>
    <xdr:ext cx="469744" cy="259045"/>
    <xdr:sp macro="" textlink="">
      <xdr:nvSpPr>
        <xdr:cNvPr id="256" name="n_2mainValue【体育館・プール】&#10;一人当たり面積"/>
        <xdr:cNvSpPr txBox="1"/>
      </xdr:nvSpPr>
      <xdr:spPr>
        <a:xfrm>
          <a:off x="8515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122572</xdr:rowOff>
    </xdr:from>
    <xdr:ext cx="469744" cy="259045"/>
    <xdr:sp macro="" textlink="">
      <xdr:nvSpPr>
        <xdr:cNvPr id="257" name="n_3mainValue【体育館・プール】&#10;一人当たり面積"/>
        <xdr:cNvSpPr txBox="1"/>
      </xdr:nvSpPr>
      <xdr:spPr>
        <a:xfrm>
          <a:off x="7626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97172</xdr:rowOff>
    </xdr:from>
    <xdr:ext cx="469744" cy="259045"/>
    <xdr:sp macro="" textlink="">
      <xdr:nvSpPr>
        <xdr:cNvPr id="258" name="n_4mainValue【体育館・プール】&#10;一人当たり面積"/>
        <xdr:cNvSpPr txBox="1"/>
      </xdr:nvSpPr>
      <xdr:spPr>
        <a:xfrm>
          <a:off x="67374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1" name="テキスト ボックス 3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2" name="直線コネクタ 3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3" name="テキスト ボックス 3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4" name="直線コネクタ 3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5" name="テキスト ボックス 3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6" name="直線コネクタ 3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7" name="テキスト ボックス 3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8" name="直線コネクタ 3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9" name="テキスト ボックス 3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0" name="直線コネクタ 3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1" name="テキスト ボックス 3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2" name="直線コネクタ 3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3" name="テキスト ボックス 3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4" name="直線コネクタ 3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5" name="テキスト ボックス 3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348" name="直線コネクタ 347"/>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0" name="直線コネクタ 3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351"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352" name="直線コネクタ 351"/>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353"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54" name="フローチャート: 判断 353"/>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355" name="フローチャート: 判断 354"/>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356" name="フローチャート: 判断 355"/>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357" name="フローチャート: 判断 356"/>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358" name="フローチャート: 判断 357"/>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9" name="テキスト ボックス 3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0" name="テキスト ボックス 3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1" name="テキスト ボックス 3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2" name="テキスト ボックス 3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3" name="テキスト ボックス 3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116295</xdr:rowOff>
    </xdr:from>
    <xdr:to>
      <xdr:col>85</xdr:col>
      <xdr:colOff>177800</xdr:colOff>
      <xdr:row>85</xdr:row>
      <xdr:rowOff>46445</xdr:rowOff>
    </xdr:to>
    <xdr:sp macro="" textlink="">
      <xdr:nvSpPr>
        <xdr:cNvPr id="364" name="楕円 363"/>
        <xdr:cNvSpPr/>
      </xdr:nvSpPr>
      <xdr:spPr>
        <a:xfrm>
          <a:off x="162687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94722</xdr:rowOff>
    </xdr:from>
    <xdr:ext cx="405111" cy="259045"/>
    <xdr:sp macro="" textlink="">
      <xdr:nvSpPr>
        <xdr:cNvPr id="365" name="【消防施設】&#10;有形固定資産減価償却率該当値テキスト"/>
        <xdr:cNvSpPr txBox="1"/>
      </xdr:nvSpPr>
      <xdr:spPr>
        <a:xfrm>
          <a:off x="16357600"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75474</xdr:rowOff>
    </xdr:from>
    <xdr:to>
      <xdr:col>81</xdr:col>
      <xdr:colOff>101600</xdr:colOff>
      <xdr:row>85</xdr:row>
      <xdr:rowOff>5624</xdr:rowOff>
    </xdr:to>
    <xdr:sp macro="" textlink="">
      <xdr:nvSpPr>
        <xdr:cNvPr id="366" name="楕円 365"/>
        <xdr:cNvSpPr/>
      </xdr:nvSpPr>
      <xdr:spPr>
        <a:xfrm>
          <a:off x="15430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167095</xdr:rowOff>
    </xdr:to>
    <xdr:cxnSp macro="">
      <xdr:nvCxnSpPr>
        <xdr:cNvPr id="367" name="直線コネクタ 366"/>
        <xdr:cNvCxnSpPr/>
      </xdr:nvCxnSpPr>
      <xdr:spPr>
        <a:xfrm>
          <a:off x="15481300" y="1452807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34652</xdr:rowOff>
    </xdr:from>
    <xdr:to>
      <xdr:col>76</xdr:col>
      <xdr:colOff>165100</xdr:colOff>
      <xdr:row>84</xdr:row>
      <xdr:rowOff>136252</xdr:rowOff>
    </xdr:to>
    <xdr:sp macro="" textlink="">
      <xdr:nvSpPr>
        <xdr:cNvPr id="368" name="楕円 367"/>
        <xdr:cNvSpPr/>
      </xdr:nvSpPr>
      <xdr:spPr>
        <a:xfrm>
          <a:off x="14541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85452</xdr:rowOff>
    </xdr:from>
    <xdr:to>
      <xdr:col>81</xdr:col>
      <xdr:colOff>50800</xdr:colOff>
      <xdr:row>84</xdr:row>
      <xdr:rowOff>126274</xdr:rowOff>
    </xdr:to>
    <xdr:cxnSp macro="">
      <xdr:nvCxnSpPr>
        <xdr:cNvPr id="369" name="直線コネクタ 368"/>
        <xdr:cNvCxnSpPr/>
      </xdr:nvCxnSpPr>
      <xdr:spPr>
        <a:xfrm>
          <a:off x="14592300" y="144872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163649</xdr:rowOff>
    </xdr:from>
    <xdr:to>
      <xdr:col>72</xdr:col>
      <xdr:colOff>38100</xdr:colOff>
      <xdr:row>84</xdr:row>
      <xdr:rowOff>93799</xdr:rowOff>
    </xdr:to>
    <xdr:sp macro="" textlink="">
      <xdr:nvSpPr>
        <xdr:cNvPr id="370" name="楕円 369"/>
        <xdr:cNvSpPr/>
      </xdr:nvSpPr>
      <xdr:spPr>
        <a:xfrm>
          <a:off x="13652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42999</xdr:rowOff>
    </xdr:from>
    <xdr:to>
      <xdr:col>76</xdr:col>
      <xdr:colOff>114300</xdr:colOff>
      <xdr:row>84</xdr:row>
      <xdr:rowOff>85452</xdr:rowOff>
    </xdr:to>
    <xdr:cxnSp macro="">
      <xdr:nvCxnSpPr>
        <xdr:cNvPr id="371" name="直線コネクタ 370"/>
        <xdr:cNvCxnSpPr/>
      </xdr:nvCxnSpPr>
      <xdr:spPr>
        <a:xfrm>
          <a:off x="13703300" y="1444479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162016</xdr:rowOff>
    </xdr:from>
    <xdr:to>
      <xdr:col>67</xdr:col>
      <xdr:colOff>101600</xdr:colOff>
      <xdr:row>81</xdr:row>
      <xdr:rowOff>92166</xdr:rowOff>
    </xdr:to>
    <xdr:sp macro="" textlink="">
      <xdr:nvSpPr>
        <xdr:cNvPr id="372" name="楕円 371"/>
        <xdr:cNvSpPr/>
      </xdr:nvSpPr>
      <xdr:spPr>
        <a:xfrm>
          <a:off x="12763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41366</xdr:rowOff>
    </xdr:from>
    <xdr:to>
      <xdr:col>71</xdr:col>
      <xdr:colOff>177800</xdr:colOff>
      <xdr:row>84</xdr:row>
      <xdr:rowOff>42999</xdr:rowOff>
    </xdr:to>
    <xdr:cxnSp macro="">
      <xdr:nvCxnSpPr>
        <xdr:cNvPr id="373" name="直線コネクタ 372"/>
        <xdr:cNvCxnSpPr/>
      </xdr:nvCxnSpPr>
      <xdr:spPr>
        <a:xfrm>
          <a:off x="12814300" y="13928816"/>
          <a:ext cx="889000" cy="5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374"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375"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376"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377" name="n_4aveValue【消防施設】&#10;有形固定資産減価償却率"/>
        <xdr:cNvSpPr txBox="1"/>
      </xdr:nvSpPr>
      <xdr:spPr>
        <a:xfrm>
          <a:off x="12611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168201</xdr:rowOff>
    </xdr:from>
    <xdr:ext cx="405111" cy="259045"/>
    <xdr:sp macro="" textlink="">
      <xdr:nvSpPr>
        <xdr:cNvPr id="378" name="n_1mainValue【消防施設】&#10;有形固定資産減価償却率"/>
        <xdr:cNvSpPr txBox="1"/>
      </xdr:nvSpPr>
      <xdr:spPr>
        <a:xfrm>
          <a:off x="152660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127379</xdr:rowOff>
    </xdr:from>
    <xdr:ext cx="405111" cy="259045"/>
    <xdr:sp macro="" textlink="">
      <xdr:nvSpPr>
        <xdr:cNvPr id="379" name="n_2mainValue【消防施設】&#10;有形固定資産減価償却率"/>
        <xdr:cNvSpPr txBox="1"/>
      </xdr:nvSpPr>
      <xdr:spPr>
        <a:xfrm>
          <a:off x="14389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84926</xdr:rowOff>
    </xdr:from>
    <xdr:ext cx="405111" cy="259045"/>
    <xdr:sp macro="" textlink="">
      <xdr:nvSpPr>
        <xdr:cNvPr id="380" name="n_3mainValue【消防施設】&#10;有形固定資産減価償却率"/>
        <xdr:cNvSpPr txBox="1"/>
      </xdr:nvSpPr>
      <xdr:spPr>
        <a:xfrm>
          <a:off x="13500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108693</xdr:rowOff>
    </xdr:from>
    <xdr:ext cx="405111" cy="259045"/>
    <xdr:sp macro="" textlink="">
      <xdr:nvSpPr>
        <xdr:cNvPr id="381" name="n_4mainValue【消防施設】&#10;有形固定資産減価償却率"/>
        <xdr:cNvSpPr txBox="1"/>
      </xdr:nvSpPr>
      <xdr:spPr>
        <a:xfrm>
          <a:off x="12611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2" name="正方形/長方形 3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3" name="正方形/長方形 3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4" name="正方形/長方形 3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5" name="正方形/長方形 3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6" name="正方形/長方形 3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7" name="正方形/長方形 3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8" name="正方形/長方形 3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9" name="正方形/長方形 3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0" name="テキスト ボックス 3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1" name="直線コネクタ 3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2" name="直線コネクタ 3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3" name="テキスト ボックス 3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4" name="直線コネクタ 3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5" name="テキスト ボックス 3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6" name="直線コネクタ 3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7" name="テキスト ボックス 3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8" name="直線コネクタ 3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9" name="テキスト ボックス 3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0" name="直線コネクタ 3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1" name="テキスト ボックス 4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403" name="直線コネクタ 402"/>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404"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405" name="直線コネクタ 40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406"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407" name="直線コネクタ 406"/>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408"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409" name="フローチャート: 判断 408"/>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10" name="フローチャート: 判断 40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411" name="フローチャート: 判断 410"/>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412" name="フローチャート: 判断 411"/>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413" name="フローチャート: 判断 412"/>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4" name="テキスト ボックス 4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5" name="テキスト ボックス 4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6" name="テキスト ボックス 4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7" name="テキスト ボックス 4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8" name="テキスト ボックス 4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419" name="楕円 418"/>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420" name="【消防施設】&#10;一人当たり面積該当値テキスト"/>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421" name="楕円 420"/>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422" name="直線コネクタ 421"/>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423" name="楕円 422"/>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424" name="直線コネクタ 423"/>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425" name="楕円 424"/>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426" name="直線コネクタ 425"/>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427" name="楕円 426"/>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428" name="直線コネクタ 427"/>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429"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430"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431"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432" name="n_4aveValue【消防施設】&#10;一人当たり面積"/>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433"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434" name="n_2mainValue【消防施設】&#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435" name="n_3mainValue【消防施設】&#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436" name="n_4mainValue【消防施設】&#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7" name="テキスト ボックス 4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8" name="直線コネクタ 4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9" name="テキスト ボックス 4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0" name="直線コネクタ 4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1" name="テキスト ボックス 4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2" name="直線コネクタ 4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3" name="テキスト ボックス 4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4" name="直線コネクタ 4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5" name="テキスト ボックス 4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6" name="直線コネクタ 4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7" name="テキスト ボックス 4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8" name="直線コネクタ 4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9" name="テキスト ボックス 4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462" name="直線コネクタ 461"/>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4" name="直線コネクタ 4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465"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466" name="直線コネクタ 465"/>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467"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468" name="フローチャート: 判断 467"/>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469" name="フローチャート: 判断 468"/>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470" name="フローチャート: 判断 469"/>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471" name="フローチャート: 判断 470"/>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472" name="フローチャート: 判断 471"/>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xdr:rowOff>
    </xdr:from>
    <xdr:to>
      <xdr:col>85</xdr:col>
      <xdr:colOff>177800</xdr:colOff>
      <xdr:row>108</xdr:row>
      <xdr:rowOff>110671</xdr:rowOff>
    </xdr:to>
    <xdr:sp macro="" textlink="">
      <xdr:nvSpPr>
        <xdr:cNvPr id="478" name="楕円 477"/>
        <xdr:cNvSpPr/>
      </xdr:nvSpPr>
      <xdr:spPr>
        <a:xfrm>
          <a:off x="16268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158948</xdr:rowOff>
    </xdr:from>
    <xdr:ext cx="405111" cy="259045"/>
    <xdr:sp macro="" textlink="">
      <xdr:nvSpPr>
        <xdr:cNvPr id="479" name="【庁舎】&#10;有形固定資産減価償却率該当値テキスト"/>
        <xdr:cNvSpPr txBox="1"/>
      </xdr:nvSpPr>
      <xdr:spPr>
        <a:xfrm>
          <a:off x="16357600"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480" name="楕円 479"/>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59871</xdr:rowOff>
    </xdr:from>
    <xdr:to>
      <xdr:col>85</xdr:col>
      <xdr:colOff>127000</xdr:colOff>
      <xdr:row>108</xdr:row>
      <xdr:rowOff>74568</xdr:rowOff>
    </xdr:to>
    <xdr:cxnSp macro="">
      <xdr:nvCxnSpPr>
        <xdr:cNvPr id="481" name="直線コネクタ 480"/>
        <xdr:cNvCxnSpPr/>
      </xdr:nvCxnSpPr>
      <xdr:spPr>
        <a:xfrm flipV="1">
          <a:off x="15481300" y="1857647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149498</xdr:rowOff>
    </xdr:from>
    <xdr:to>
      <xdr:col>76</xdr:col>
      <xdr:colOff>165100</xdr:colOff>
      <xdr:row>108</xdr:row>
      <xdr:rowOff>79648</xdr:rowOff>
    </xdr:to>
    <xdr:sp macro="" textlink="">
      <xdr:nvSpPr>
        <xdr:cNvPr id="482" name="楕円 481"/>
        <xdr:cNvSpPr/>
      </xdr:nvSpPr>
      <xdr:spPr>
        <a:xfrm>
          <a:off x="14541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28848</xdr:rowOff>
    </xdr:from>
    <xdr:to>
      <xdr:col>81</xdr:col>
      <xdr:colOff>50800</xdr:colOff>
      <xdr:row>108</xdr:row>
      <xdr:rowOff>74568</xdr:rowOff>
    </xdr:to>
    <xdr:cxnSp macro="">
      <xdr:nvCxnSpPr>
        <xdr:cNvPr id="483" name="直線コネクタ 482"/>
        <xdr:cNvCxnSpPr/>
      </xdr:nvCxnSpPr>
      <xdr:spPr>
        <a:xfrm>
          <a:off x="14592300" y="185454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xdr:rowOff>
    </xdr:from>
    <xdr:to>
      <xdr:col>72</xdr:col>
      <xdr:colOff>38100</xdr:colOff>
      <xdr:row>108</xdr:row>
      <xdr:rowOff>102507</xdr:rowOff>
    </xdr:to>
    <xdr:sp macro="" textlink="">
      <xdr:nvSpPr>
        <xdr:cNvPr id="484" name="楕円 483"/>
        <xdr:cNvSpPr/>
      </xdr:nvSpPr>
      <xdr:spPr>
        <a:xfrm>
          <a:off x="13652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28848</xdr:rowOff>
    </xdr:from>
    <xdr:to>
      <xdr:col>76</xdr:col>
      <xdr:colOff>114300</xdr:colOff>
      <xdr:row>108</xdr:row>
      <xdr:rowOff>51707</xdr:rowOff>
    </xdr:to>
    <xdr:cxnSp macro="">
      <xdr:nvCxnSpPr>
        <xdr:cNvPr id="485" name="直線コネクタ 484"/>
        <xdr:cNvCxnSpPr/>
      </xdr:nvCxnSpPr>
      <xdr:spPr>
        <a:xfrm flipV="1">
          <a:off x="13703300" y="185454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160927</xdr:rowOff>
    </xdr:from>
    <xdr:to>
      <xdr:col>67</xdr:col>
      <xdr:colOff>101600</xdr:colOff>
      <xdr:row>108</xdr:row>
      <xdr:rowOff>91077</xdr:rowOff>
    </xdr:to>
    <xdr:sp macro="" textlink="">
      <xdr:nvSpPr>
        <xdr:cNvPr id="486" name="楕円 485"/>
        <xdr:cNvSpPr/>
      </xdr:nvSpPr>
      <xdr:spPr>
        <a:xfrm>
          <a:off x="1276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40277</xdr:rowOff>
    </xdr:from>
    <xdr:to>
      <xdr:col>71</xdr:col>
      <xdr:colOff>177800</xdr:colOff>
      <xdr:row>108</xdr:row>
      <xdr:rowOff>51707</xdr:rowOff>
    </xdr:to>
    <xdr:cxnSp macro="">
      <xdr:nvCxnSpPr>
        <xdr:cNvPr id="487" name="直線コネクタ 486"/>
        <xdr:cNvCxnSpPr/>
      </xdr:nvCxnSpPr>
      <xdr:spPr>
        <a:xfrm>
          <a:off x="12814300" y="185568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488"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489"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490"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491"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492" name="n_1mainValue【庁舎】&#10;有形固定資産減価償却率"/>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70775</xdr:rowOff>
    </xdr:from>
    <xdr:ext cx="405111" cy="259045"/>
    <xdr:sp macro="" textlink="">
      <xdr:nvSpPr>
        <xdr:cNvPr id="493" name="n_2mainValue【庁舎】&#10;有形固定資産減価償却率"/>
        <xdr:cNvSpPr txBox="1"/>
      </xdr:nvSpPr>
      <xdr:spPr>
        <a:xfrm>
          <a:off x="14389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93634</xdr:rowOff>
    </xdr:from>
    <xdr:ext cx="405111" cy="259045"/>
    <xdr:sp macro="" textlink="">
      <xdr:nvSpPr>
        <xdr:cNvPr id="494" name="n_3mainValue【庁舎】&#10;有形固定資産減価償却率"/>
        <xdr:cNvSpPr txBox="1"/>
      </xdr:nvSpPr>
      <xdr:spPr>
        <a:xfrm>
          <a:off x="13500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82204</xdr:rowOff>
    </xdr:from>
    <xdr:ext cx="405111" cy="259045"/>
    <xdr:sp macro="" textlink="">
      <xdr:nvSpPr>
        <xdr:cNvPr id="495" name="n_4mainValue【庁舎】&#10;有形固定資産減価償却率"/>
        <xdr:cNvSpPr txBox="1"/>
      </xdr:nvSpPr>
      <xdr:spPr>
        <a:xfrm>
          <a:off x="12611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519" name="直線コネクタ 518"/>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520"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521" name="直線コネクタ 520"/>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522"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523" name="直線コネクタ 522"/>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524"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525" name="フローチャート: 判断 524"/>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526" name="フローチャート: 判断 525"/>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527" name="フローチャート: 判断 526"/>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528" name="フローチャート: 判断 527"/>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4445</xdr:rowOff>
    </xdr:from>
    <xdr:to>
      <xdr:col>98</xdr:col>
      <xdr:colOff>38100</xdr:colOff>
      <xdr:row>106</xdr:row>
      <xdr:rowOff>106045</xdr:rowOff>
    </xdr:to>
    <xdr:sp macro="" textlink="">
      <xdr:nvSpPr>
        <xdr:cNvPr id="529" name="フローチャート: 判断 528"/>
        <xdr:cNvSpPr/>
      </xdr:nvSpPr>
      <xdr:spPr>
        <a:xfrm>
          <a:off x="18605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535" name="楕円 534"/>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536" name="【庁舎】&#10;一人当たり面積該当値テキスト"/>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537" name="楕円 536"/>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3811</xdr:rowOff>
    </xdr:to>
    <xdr:cxnSp macro="">
      <xdr:nvCxnSpPr>
        <xdr:cNvPr id="538" name="直線コネクタ 537"/>
        <xdr:cNvCxnSpPr/>
      </xdr:nvCxnSpPr>
      <xdr:spPr>
        <a:xfrm>
          <a:off x="21323300" y="1834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126364</xdr:rowOff>
    </xdr:from>
    <xdr:to>
      <xdr:col>107</xdr:col>
      <xdr:colOff>101600</xdr:colOff>
      <xdr:row>107</xdr:row>
      <xdr:rowOff>56514</xdr:rowOff>
    </xdr:to>
    <xdr:sp macro="" textlink="">
      <xdr:nvSpPr>
        <xdr:cNvPr id="539" name="楕円 538"/>
        <xdr:cNvSpPr/>
      </xdr:nvSpPr>
      <xdr:spPr>
        <a:xfrm>
          <a:off x="20383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5714</xdr:rowOff>
    </xdr:to>
    <xdr:cxnSp macro="">
      <xdr:nvCxnSpPr>
        <xdr:cNvPr id="540" name="直線コネクタ 539"/>
        <xdr:cNvCxnSpPr/>
      </xdr:nvCxnSpPr>
      <xdr:spPr>
        <a:xfrm flipV="1">
          <a:off x="20434300" y="183489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541" name="楕円 540"/>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5714</xdr:rowOff>
    </xdr:to>
    <xdr:cxnSp macro="">
      <xdr:nvCxnSpPr>
        <xdr:cNvPr id="542" name="直線コネクタ 541"/>
        <xdr:cNvCxnSpPr/>
      </xdr:nvCxnSpPr>
      <xdr:spPr>
        <a:xfrm>
          <a:off x="19545300" y="183489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124461</xdr:rowOff>
    </xdr:from>
    <xdr:to>
      <xdr:col>98</xdr:col>
      <xdr:colOff>38100</xdr:colOff>
      <xdr:row>107</xdr:row>
      <xdr:rowOff>54611</xdr:rowOff>
    </xdr:to>
    <xdr:sp macro="" textlink="">
      <xdr:nvSpPr>
        <xdr:cNvPr id="543" name="楕円 542"/>
        <xdr:cNvSpPr/>
      </xdr:nvSpPr>
      <xdr:spPr>
        <a:xfrm>
          <a:off x="18605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3811</xdr:rowOff>
    </xdr:from>
    <xdr:to>
      <xdr:col>102</xdr:col>
      <xdr:colOff>114300</xdr:colOff>
      <xdr:row>107</xdr:row>
      <xdr:rowOff>3811</xdr:rowOff>
    </xdr:to>
    <xdr:cxnSp macro="">
      <xdr:nvCxnSpPr>
        <xdr:cNvPr id="544" name="直線コネクタ 543"/>
        <xdr:cNvCxnSpPr/>
      </xdr:nvCxnSpPr>
      <xdr:spPr>
        <a:xfrm>
          <a:off x="18656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545"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546"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547"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122572</xdr:rowOff>
    </xdr:from>
    <xdr:ext cx="469744" cy="259045"/>
    <xdr:sp macro="" textlink="">
      <xdr:nvSpPr>
        <xdr:cNvPr id="548" name="n_4aveValue【庁舎】&#10;一人当たり面積"/>
        <xdr:cNvSpPr txBox="1"/>
      </xdr:nvSpPr>
      <xdr:spPr>
        <a:xfrm>
          <a:off x="18421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549" name="n_1mainValue【庁舎】&#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47641</xdr:rowOff>
    </xdr:from>
    <xdr:ext cx="469744" cy="259045"/>
    <xdr:sp macro="" textlink="">
      <xdr:nvSpPr>
        <xdr:cNvPr id="550" name="n_2mainValue【庁舎】&#10;一人当たり面積"/>
        <xdr:cNvSpPr txBox="1"/>
      </xdr:nvSpPr>
      <xdr:spPr>
        <a:xfrm>
          <a:off x="20199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551" name="n_3mainValue【庁舎】&#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45738</xdr:rowOff>
    </xdr:from>
    <xdr:ext cx="469744" cy="259045"/>
    <xdr:sp macro="" textlink="">
      <xdr:nvSpPr>
        <xdr:cNvPr id="552" name="n_4mainValue【庁舎】&#10;一人当たり面積"/>
        <xdr:cNvSpPr txBox="1"/>
      </xdr:nvSpPr>
      <xdr:spPr>
        <a:xfrm>
          <a:off x="18421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類似団体と比較して特に有形固定資産減価償却率が高くなっている施設は、庁舎、消防施設である。</a:t>
          </a:r>
        </a:p>
        <a:p>
          <a:r>
            <a:rPr kumimoji="1" lang="ja-JP" altLang="en-US" sz="1300">
              <a:latin typeface="ＭＳ Ｐゴシック" panose="020B0600070205080204" pitchFamily="50" charset="-128"/>
              <a:ea typeface="ＭＳ Ｐゴシック" panose="020B0600070205080204" pitchFamily="50" charset="-128"/>
            </a:rPr>
            <a:t>　庁舎については、基となる建物が昭和３５年に建築されており、平成２９年度に実施した耐震診断調査でも耐震基準を満たしていないことが明らかになった。今後は建て替えに向けて、</a:t>
          </a:r>
          <a:r>
            <a:rPr kumimoji="1" lang="en-US" altLang="ja-JP" sz="1300">
              <a:latin typeface="ＭＳ Ｐゴシック" panose="020B0600070205080204" pitchFamily="50" charset="-128"/>
              <a:ea typeface="ＭＳ Ｐゴシック" panose="020B0600070205080204" pitchFamily="50" charset="-128"/>
            </a:rPr>
            <a:t>PPP/PFI</a:t>
          </a:r>
          <a:r>
            <a:rPr kumimoji="1" lang="ja-JP" altLang="en-US" sz="1300">
              <a:latin typeface="ＭＳ Ｐゴシック" panose="020B0600070205080204" pitchFamily="50" charset="-128"/>
              <a:ea typeface="ＭＳ Ｐゴシック" panose="020B0600070205080204" pitchFamily="50" charset="-128"/>
            </a:rPr>
            <a:t>など民間資金の活用も含め、あらゆる手法を検討していく。</a:t>
          </a:r>
        </a:p>
        <a:p>
          <a:r>
            <a:rPr kumimoji="1" lang="ja-JP" altLang="en-US" sz="1300">
              <a:latin typeface="ＭＳ Ｐゴシック" panose="020B0600070205080204" pitchFamily="50" charset="-128"/>
              <a:ea typeface="ＭＳ Ｐゴシック" panose="020B0600070205080204" pitchFamily="50" charset="-128"/>
            </a:rPr>
            <a:t>　消防施設については、消防団の車庫等で築３０年以上のものが半数以上あり、今後は計画的に改修・更新を行っていく必要がある。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23,139
22,914
41.04
11,784,558
11,215,713
529,754
5,396,395
11,461,299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税収は前年度に引き続き好景気の影響を受け、前年度比２．０％増ではあるが、類似団体平均より０．１０下回る結果となった。</a:t>
          </a:r>
        </a:p>
        <a:p>
          <a:r>
            <a:rPr kumimoji="1" lang="ja-JP" altLang="en-US" sz="1300">
              <a:latin typeface="ＭＳ Ｐゴシック" panose="020B0600070205080204" pitchFamily="50" charset="-128"/>
              <a:ea typeface="ＭＳ Ｐゴシック" panose="020B0600070205080204" pitchFamily="50" charset="-128"/>
            </a:rPr>
            <a:t>　歳出では、扶助費、公債費といった義務的経費が増加しており、今後も増加傾向の見込みである。また、投資的経費は昨年に続き、明和中学校の建て替えにより平年より高い状況である。今後は数年続いた大規模事業が終了する見込みから、投資的経費を可能な限り抑制し、物件費等も全体的な見直しに努めたい。なお、歳入についても使用料等の見直しを検討し、その他でも積極的な歳入確保を行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今年度は前年度から２．１％減となり、類似団体平均を０．９下回る結果となった。大規模な投資的事業に伴う公債費の増が今後も続く見込みから、増加していく可能性がある。</a:t>
          </a:r>
        </a:p>
        <a:p>
          <a:r>
            <a:rPr kumimoji="1" lang="ja-JP" altLang="en-US" sz="1300">
              <a:latin typeface="ＭＳ Ｐゴシック" panose="020B0600070205080204" pitchFamily="50" charset="-128"/>
              <a:ea typeface="ＭＳ Ｐゴシック" panose="020B0600070205080204" pitchFamily="50" charset="-128"/>
            </a:rPr>
            <a:t>　財政構造の硬直化をこれ以上進めないためにも、全庁的に事業の見直しを図っていきたい。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156528</xdr:rowOff>
    </xdr:to>
    <xdr:cxnSp macro="">
      <xdr:nvCxnSpPr>
        <xdr:cNvPr id="128" name="直線コネクタ 127"/>
        <xdr:cNvCxnSpPr/>
      </xdr:nvCxnSpPr>
      <xdr:spPr>
        <a:xfrm flipV="1">
          <a:off x="4114800" y="10831195"/>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63</xdr:row>
      <xdr:rowOff>156528</xdr:rowOff>
    </xdr:to>
    <xdr:cxnSp macro="">
      <xdr:nvCxnSpPr>
        <xdr:cNvPr id="131" name="直線コネクタ 130"/>
        <xdr:cNvCxnSpPr/>
      </xdr:nvCxnSpPr>
      <xdr:spPr>
        <a:xfrm>
          <a:off x="3225800" y="1064418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62</xdr:row>
      <xdr:rowOff>14288</xdr:rowOff>
    </xdr:to>
    <xdr:cxnSp macro="">
      <xdr:nvCxnSpPr>
        <xdr:cNvPr id="134" name="直線コネクタ 133"/>
        <xdr:cNvCxnSpPr/>
      </xdr:nvCxnSpPr>
      <xdr:spPr>
        <a:xfrm>
          <a:off x="2336800" y="106381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8255</xdr:rowOff>
    </xdr:to>
    <xdr:cxnSp macro="">
      <xdr:nvCxnSpPr>
        <xdr:cNvPr id="137" name="直線コネクタ 136"/>
        <xdr:cNvCxnSpPr/>
      </xdr:nvCxnSpPr>
      <xdr:spPr>
        <a:xfrm>
          <a:off x="1447800" y="105537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40" name="フローチャート: 判断 139"/>
        <xdr:cNvSpPr/>
      </xdr:nvSpPr>
      <xdr:spPr>
        <a:xfrm>
          <a:off x="1397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77805</xdr:rowOff>
    </xdr:from>
    <xdr:ext cx="762000" cy="259045"/>
    <xdr:sp macro="" textlink="">
      <xdr:nvSpPr>
        <xdr:cNvPr id="141" name="テキスト ボックス 140"/>
        <xdr:cNvSpPr txBox="1"/>
      </xdr:nvSpPr>
      <xdr:spPr>
        <a:xfrm>
          <a:off x="1066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7" name="楕円 146"/>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48"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105728</xdr:rowOff>
    </xdr:from>
    <xdr:to>
      <xdr:col>19</xdr:col>
      <xdr:colOff>184150</xdr:colOff>
      <xdr:row>64</xdr:row>
      <xdr:rowOff>35878</xdr:rowOff>
    </xdr:to>
    <xdr:sp macro="" textlink="">
      <xdr:nvSpPr>
        <xdr:cNvPr id="149" name="楕円 148"/>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50" name="テキスト ボックス 149"/>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134938</xdr:rowOff>
    </xdr:from>
    <xdr:to>
      <xdr:col>15</xdr:col>
      <xdr:colOff>133350</xdr:colOff>
      <xdr:row>62</xdr:row>
      <xdr:rowOff>65088</xdr:rowOff>
    </xdr:to>
    <xdr:sp macro="" textlink="">
      <xdr:nvSpPr>
        <xdr:cNvPr id="151" name="楕円 150"/>
        <xdr:cNvSpPr/>
      </xdr:nvSpPr>
      <xdr:spPr>
        <a:xfrm>
          <a:off x="3175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75265</xdr:rowOff>
    </xdr:from>
    <xdr:ext cx="762000" cy="259045"/>
    <xdr:sp macro="" textlink="">
      <xdr:nvSpPr>
        <xdr:cNvPr id="152" name="テキスト ボックス 151"/>
        <xdr:cNvSpPr txBox="1"/>
      </xdr:nvSpPr>
      <xdr:spPr>
        <a:xfrm>
          <a:off x="2844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3" name="楕円 152"/>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69232</xdr:rowOff>
    </xdr:from>
    <xdr:ext cx="762000" cy="259045"/>
    <xdr:sp macro="" textlink="">
      <xdr:nvSpPr>
        <xdr:cNvPr id="154" name="テキスト ボックス 153"/>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5" name="楕円 154"/>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56" name="テキスト ボックス 155"/>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前年度より８，１００円ほど上がっており、類似団体平均を上回る結果となった。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人件費においては、採用の平準化を図るために退職者数より多く採用していることが要因である。</a:t>
          </a:r>
        </a:p>
        <a:p>
          <a:r>
            <a:rPr kumimoji="1" lang="ja-JP" altLang="en-US" sz="1300">
              <a:latin typeface="ＭＳ Ｐゴシック" panose="020B0600070205080204" pitchFamily="50" charset="-128"/>
              <a:ea typeface="ＭＳ Ｐゴシック" panose="020B0600070205080204" pitchFamily="50" charset="-128"/>
            </a:rPr>
            <a:t>　また物件費においては、ふるさと寄附事業の規模が平成３０年度に比べて大きくなったことから大幅な増となっている。</a:t>
          </a:r>
        </a:p>
        <a:p>
          <a:r>
            <a:rPr kumimoji="1" lang="ja-JP" altLang="en-US" sz="1300">
              <a:latin typeface="ＭＳ Ｐゴシック" panose="020B0600070205080204" pitchFamily="50" charset="-128"/>
              <a:ea typeface="ＭＳ Ｐゴシック" panose="020B0600070205080204" pitchFamily="50" charset="-128"/>
            </a:rPr>
            <a:t>　今後も全体的に物件費・維持補修費の見直しを行い、抑制していきたい。</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157811</xdr:rowOff>
    </xdr:from>
    <xdr:to>
      <xdr:col>23</xdr:col>
      <xdr:colOff>133350</xdr:colOff>
      <xdr:row>84</xdr:row>
      <xdr:rowOff>52259</xdr:rowOff>
    </xdr:to>
    <xdr:cxnSp macro="">
      <xdr:nvCxnSpPr>
        <xdr:cNvPr id="191" name="直線コネクタ 190"/>
        <xdr:cNvCxnSpPr/>
      </xdr:nvCxnSpPr>
      <xdr:spPr>
        <a:xfrm>
          <a:off x="4114800" y="14388161"/>
          <a:ext cx="838200" cy="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157811</xdr:rowOff>
    </xdr:from>
    <xdr:to>
      <xdr:col>19</xdr:col>
      <xdr:colOff>133350</xdr:colOff>
      <xdr:row>83</xdr:row>
      <xdr:rowOff>166843</xdr:rowOff>
    </xdr:to>
    <xdr:cxnSp macro="">
      <xdr:nvCxnSpPr>
        <xdr:cNvPr id="194" name="直線コネクタ 193"/>
        <xdr:cNvCxnSpPr/>
      </xdr:nvCxnSpPr>
      <xdr:spPr>
        <a:xfrm flipV="1">
          <a:off x="3225800" y="14388161"/>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148882</xdr:rowOff>
    </xdr:from>
    <xdr:to>
      <xdr:col>15</xdr:col>
      <xdr:colOff>82550</xdr:colOff>
      <xdr:row>83</xdr:row>
      <xdr:rowOff>166843</xdr:rowOff>
    </xdr:to>
    <xdr:cxnSp macro="">
      <xdr:nvCxnSpPr>
        <xdr:cNvPr id="197" name="直線コネクタ 196"/>
        <xdr:cNvCxnSpPr/>
      </xdr:nvCxnSpPr>
      <xdr:spPr>
        <a:xfrm>
          <a:off x="2336800" y="1437923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99648</xdr:rowOff>
    </xdr:from>
    <xdr:to>
      <xdr:col>11</xdr:col>
      <xdr:colOff>31750</xdr:colOff>
      <xdr:row>83</xdr:row>
      <xdr:rowOff>148882</xdr:rowOff>
    </xdr:to>
    <xdr:cxnSp macro="">
      <xdr:nvCxnSpPr>
        <xdr:cNvPr id="200" name="直線コネクタ 199"/>
        <xdr:cNvCxnSpPr/>
      </xdr:nvCxnSpPr>
      <xdr:spPr>
        <a:xfrm>
          <a:off x="1447800" y="14329998"/>
          <a:ext cx="889000" cy="4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11730</xdr:rowOff>
    </xdr:from>
    <xdr:to>
      <xdr:col>7</xdr:col>
      <xdr:colOff>31750</xdr:colOff>
      <xdr:row>84</xdr:row>
      <xdr:rowOff>113330</xdr:rowOff>
    </xdr:to>
    <xdr:sp macro="" textlink="">
      <xdr:nvSpPr>
        <xdr:cNvPr id="203" name="フローチャート: 判断 202"/>
        <xdr:cNvSpPr/>
      </xdr:nvSpPr>
      <xdr:spPr>
        <a:xfrm>
          <a:off x="1397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98107</xdr:rowOff>
    </xdr:from>
    <xdr:ext cx="762000" cy="259045"/>
    <xdr:sp macro="" textlink="">
      <xdr:nvSpPr>
        <xdr:cNvPr id="204" name="テキスト ボックス 203"/>
        <xdr:cNvSpPr txBox="1"/>
      </xdr:nvSpPr>
      <xdr:spPr>
        <a:xfrm>
          <a:off x="1066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1459</xdr:rowOff>
    </xdr:from>
    <xdr:to>
      <xdr:col>23</xdr:col>
      <xdr:colOff>184150</xdr:colOff>
      <xdr:row>84</xdr:row>
      <xdr:rowOff>103059</xdr:rowOff>
    </xdr:to>
    <xdr:sp macro="" textlink="">
      <xdr:nvSpPr>
        <xdr:cNvPr id="210" name="楕円 209"/>
        <xdr:cNvSpPr/>
      </xdr:nvSpPr>
      <xdr:spPr>
        <a:xfrm>
          <a:off x="4902200" y="144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144986</xdr:rowOff>
    </xdr:from>
    <xdr:ext cx="762000" cy="259045"/>
    <xdr:sp macro="" textlink="">
      <xdr:nvSpPr>
        <xdr:cNvPr id="211" name="人件費・物件費等の状況該当値テキスト"/>
        <xdr:cNvSpPr txBox="1"/>
      </xdr:nvSpPr>
      <xdr:spPr>
        <a:xfrm>
          <a:off x="5041900" y="1437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107011</xdr:rowOff>
    </xdr:from>
    <xdr:to>
      <xdr:col>19</xdr:col>
      <xdr:colOff>184150</xdr:colOff>
      <xdr:row>84</xdr:row>
      <xdr:rowOff>37161</xdr:rowOff>
    </xdr:to>
    <xdr:sp macro="" textlink="">
      <xdr:nvSpPr>
        <xdr:cNvPr id="212" name="楕円 211"/>
        <xdr:cNvSpPr/>
      </xdr:nvSpPr>
      <xdr:spPr>
        <a:xfrm>
          <a:off x="4064000" y="14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21938</xdr:rowOff>
    </xdr:from>
    <xdr:ext cx="736600" cy="259045"/>
    <xdr:sp macro="" textlink="">
      <xdr:nvSpPr>
        <xdr:cNvPr id="213" name="テキスト ボックス 212"/>
        <xdr:cNvSpPr txBox="1"/>
      </xdr:nvSpPr>
      <xdr:spPr>
        <a:xfrm>
          <a:off x="3733800" y="1442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116043</xdr:rowOff>
    </xdr:from>
    <xdr:to>
      <xdr:col>15</xdr:col>
      <xdr:colOff>133350</xdr:colOff>
      <xdr:row>84</xdr:row>
      <xdr:rowOff>46193</xdr:rowOff>
    </xdr:to>
    <xdr:sp macro="" textlink="">
      <xdr:nvSpPr>
        <xdr:cNvPr id="214" name="楕円 213"/>
        <xdr:cNvSpPr/>
      </xdr:nvSpPr>
      <xdr:spPr>
        <a:xfrm>
          <a:off x="3175000" y="14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30970</xdr:rowOff>
    </xdr:from>
    <xdr:ext cx="762000" cy="259045"/>
    <xdr:sp macro="" textlink="">
      <xdr:nvSpPr>
        <xdr:cNvPr id="215" name="テキスト ボックス 214"/>
        <xdr:cNvSpPr txBox="1"/>
      </xdr:nvSpPr>
      <xdr:spPr>
        <a:xfrm>
          <a:off x="2844800" y="1443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98082</xdr:rowOff>
    </xdr:from>
    <xdr:to>
      <xdr:col>11</xdr:col>
      <xdr:colOff>82550</xdr:colOff>
      <xdr:row>84</xdr:row>
      <xdr:rowOff>28232</xdr:rowOff>
    </xdr:to>
    <xdr:sp macro="" textlink="">
      <xdr:nvSpPr>
        <xdr:cNvPr id="216" name="楕円 215"/>
        <xdr:cNvSpPr/>
      </xdr:nvSpPr>
      <xdr:spPr>
        <a:xfrm>
          <a:off x="2286000" y="143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13009</xdr:rowOff>
    </xdr:from>
    <xdr:ext cx="762000" cy="259045"/>
    <xdr:sp macro="" textlink="">
      <xdr:nvSpPr>
        <xdr:cNvPr id="217" name="テキスト ボックス 216"/>
        <xdr:cNvSpPr txBox="1"/>
      </xdr:nvSpPr>
      <xdr:spPr>
        <a:xfrm>
          <a:off x="1955800" y="144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48848</xdr:rowOff>
    </xdr:from>
    <xdr:to>
      <xdr:col>7</xdr:col>
      <xdr:colOff>31750</xdr:colOff>
      <xdr:row>83</xdr:row>
      <xdr:rowOff>150448</xdr:rowOff>
    </xdr:to>
    <xdr:sp macro="" textlink="">
      <xdr:nvSpPr>
        <xdr:cNvPr id="218" name="楕円 217"/>
        <xdr:cNvSpPr/>
      </xdr:nvSpPr>
      <xdr:spPr>
        <a:xfrm>
          <a:off x="1397000" y="142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160625</xdr:rowOff>
    </xdr:from>
    <xdr:ext cx="762000" cy="259045"/>
    <xdr:sp macro="" textlink="">
      <xdr:nvSpPr>
        <xdr:cNvPr id="219" name="テキスト ボックス 218"/>
        <xdr:cNvSpPr txBox="1"/>
      </xdr:nvSpPr>
      <xdr:spPr>
        <a:xfrm>
          <a:off x="1066800" y="1404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前年度から０．８上がり、また類似団体平均より低いまま推移している。</a:t>
          </a:r>
        </a:p>
        <a:p>
          <a:r>
            <a:rPr kumimoji="1" lang="ja-JP" altLang="en-US" sz="1300">
              <a:latin typeface="ＭＳ Ｐゴシック" panose="020B0600070205080204" pitchFamily="50" charset="-128"/>
              <a:ea typeface="ＭＳ Ｐゴシック" panose="020B0600070205080204" pitchFamily="50" charset="-128"/>
            </a:rPr>
            <a:t>　今後も国公準拠を基準に適正化を図りたい。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84</xdr:row>
      <xdr:rowOff>13607</xdr:rowOff>
    </xdr:to>
    <xdr:cxnSp macro="">
      <xdr:nvCxnSpPr>
        <xdr:cNvPr id="255" name="直線コネクタ 254"/>
        <xdr:cNvCxnSpPr/>
      </xdr:nvCxnSpPr>
      <xdr:spPr>
        <a:xfrm>
          <a:off x="16179800" y="1427752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64407</xdr:rowOff>
    </xdr:to>
    <xdr:cxnSp macro="">
      <xdr:nvCxnSpPr>
        <xdr:cNvPr id="258" name="直線コネクタ 257"/>
        <xdr:cNvCxnSpPr/>
      </xdr:nvCxnSpPr>
      <xdr:spPr>
        <a:xfrm flipV="1">
          <a:off x="15290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64407</xdr:rowOff>
    </xdr:to>
    <xdr:cxnSp macro="">
      <xdr:nvCxnSpPr>
        <xdr:cNvPr id="261" name="直線コネクタ 260"/>
        <xdr:cNvCxnSpPr/>
      </xdr:nvCxnSpPr>
      <xdr:spPr>
        <a:xfrm>
          <a:off x="14401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98879</xdr:rowOff>
    </xdr:to>
    <xdr:cxnSp macro="">
      <xdr:nvCxnSpPr>
        <xdr:cNvPr id="264" name="直線コネクタ 263"/>
        <xdr:cNvCxnSpPr/>
      </xdr:nvCxnSpPr>
      <xdr:spPr>
        <a:xfrm flipV="1">
          <a:off x="13512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4" name="楕円 273"/>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5"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76" name="楕円 275"/>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77" name="テキスト ボックス 276"/>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78" name="楕円 277"/>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79" name="テキスト ボックス 278"/>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0" name="楕円 279"/>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1" name="テキスト ボックス 280"/>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2" name="楕円 281"/>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3" name="テキスト ボックス 282"/>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明和町定員適正化計画のもと、定員管理を行っているが、一部事務組合の解散に伴う職員数の増加や令和２年度の多数の退職に備えた採用の平準化を行っているため、８．１２人と類似団体平均を１．５８人上回った。</a:t>
          </a: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今後も住民サービスを低下させないように可能な範囲での適正な定員管理に努めたい。</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13426</xdr:rowOff>
    </xdr:from>
    <xdr:to>
      <xdr:col>81</xdr:col>
      <xdr:colOff>44450</xdr:colOff>
      <xdr:row>62</xdr:row>
      <xdr:rowOff>18597</xdr:rowOff>
    </xdr:to>
    <xdr:cxnSp macro="">
      <xdr:nvCxnSpPr>
        <xdr:cNvPr id="320" name="直線コネクタ 319"/>
        <xdr:cNvCxnSpPr/>
      </xdr:nvCxnSpPr>
      <xdr:spPr>
        <a:xfrm flipV="1">
          <a:off x="16179800" y="1064332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18597</xdr:rowOff>
    </xdr:from>
    <xdr:to>
      <xdr:col>77</xdr:col>
      <xdr:colOff>44450</xdr:colOff>
      <xdr:row>62</xdr:row>
      <xdr:rowOff>70303</xdr:rowOff>
    </xdr:to>
    <xdr:cxnSp macro="">
      <xdr:nvCxnSpPr>
        <xdr:cNvPr id="323" name="直線コネクタ 322"/>
        <xdr:cNvCxnSpPr/>
      </xdr:nvCxnSpPr>
      <xdr:spPr>
        <a:xfrm flipV="1">
          <a:off x="15290800" y="10648497"/>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70303</xdr:rowOff>
    </xdr:from>
    <xdr:to>
      <xdr:col>72</xdr:col>
      <xdr:colOff>203200</xdr:colOff>
      <xdr:row>62</xdr:row>
      <xdr:rowOff>72027</xdr:rowOff>
    </xdr:to>
    <xdr:cxnSp macro="">
      <xdr:nvCxnSpPr>
        <xdr:cNvPr id="326" name="直線コネクタ 325"/>
        <xdr:cNvCxnSpPr/>
      </xdr:nvCxnSpPr>
      <xdr:spPr>
        <a:xfrm flipV="1">
          <a:off x="14401800" y="107002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27215</xdr:rowOff>
    </xdr:from>
    <xdr:to>
      <xdr:col>68</xdr:col>
      <xdr:colOff>152400</xdr:colOff>
      <xdr:row>62</xdr:row>
      <xdr:rowOff>72027</xdr:rowOff>
    </xdr:to>
    <xdr:cxnSp macro="">
      <xdr:nvCxnSpPr>
        <xdr:cNvPr id="329" name="直線コネクタ 328"/>
        <xdr:cNvCxnSpPr/>
      </xdr:nvCxnSpPr>
      <xdr:spPr>
        <a:xfrm>
          <a:off x="13512800" y="1065711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2" name="フローチャート: 判断 331"/>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3" name="テキスト ボックス 332"/>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39" name="楕円 338"/>
        <xdr:cNvSpPr/>
      </xdr:nvSpPr>
      <xdr:spPr>
        <a:xfrm>
          <a:off x="16967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106153</xdr:rowOff>
    </xdr:from>
    <xdr:ext cx="762000" cy="259045"/>
    <xdr:sp macro="" textlink="">
      <xdr:nvSpPr>
        <xdr:cNvPr id="340" name="定員管理の状況該当値テキスト"/>
        <xdr:cNvSpPr txBox="1"/>
      </xdr:nvSpPr>
      <xdr:spPr>
        <a:xfrm>
          <a:off x="17106900" y="105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139247</xdr:rowOff>
    </xdr:from>
    <xdr:to>
      <xdr:col>77</xdr:col>
      <xdr:colOff>95250</xdr:colOff>
      <xdr:row>62</xdr:row>
      <xdr:rowOff>69397</xdr:rowOff>
    </xdr:to>
    <xdr:sp macro="" textlink="">
      <xdr:nvSpPr>
        <xdr:cNvPr id="341" name="楕円 340"/>
        <xdr:cNvSpPr/>
      </xdr:nvSpPr>
      <xdr:spPr>
        <a:xfrm>
          <a:off x="16129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54174</xdr:rowOff>
    </xdr:from>
    <xdr:ext cx="736600" cy="259045"/>
    <xdr:sp macro="" textlink="">
      <xdr:nvSpPr>
        <xdr:cNvPr id="342" name="テキスト ボックス 341"/>
        <xdr:cNvSpPr txBox="1"/>
      </xdr:nvSpPr>
      <xdr:spPr>
        <a:xfrm>
          <a:off x="15798800" y="1068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19503</xdr:rowOff>
    </xdr:from>
    <xdr:to>
      <xdr:col>73</xdr:col>
      <xdr:colOff>44450</xdr:colOff>
      <xdr:row>62</xdr:row>
      <xdr:rowOff>121103</xdr:rowOff>
    </xdr:to>
    <xdr:sp macro="" textlink="">
      <xdr:nvSpPr>
        <xdr:cNvPr id="343" name="楕円 342"/>
        <xdr:cNvSpPr/>
      </xdr:nvSpPr>
      <xdr:spPr>
        <a:xfrm>
          <a:off x="15240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105880</xdr:rowOff>
    </xdr:from>
    <xdr:ext cx="762000" cy="259045"/>
    <xdr:sp macro="" textlink="">
      <xdr:nvSpPr>
        <xdr:cNvPr id="344" name="テキスト ボックス 343"/>
        <xdr:cNvSpPr txBox="1"/>
      </xdr:nvSpPr>
      <xdr:spPr>
        <a:xfrm>
          <a:off x="14909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21227</xdr:rowOff>
    </xdr:from>
    <xdr:to>
      <xdr:col>68</xdr:col>
      <xdr:colOff>203200</xdr:colOff>
      <xdr:row>62</xdr:row>
      <xdr:rowOff>122827</xdr:rowOff>
    </xdr:to>
    <xdr:sp macro="" textlink="">
      <xdr:nvSpPr>
        <xdr:cNvPr id="345" name="楕円 344"/>
        <xdr:cNvSpPr/>
      </xdr:nvSpPr>
      <xdr:spPr>
        <a:xfrm>
          <a:off x="14351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107604</xdr:rowOff>
    </xdr:from>
    <xdr:ext cx="762000" cy="259045"/>
    <xdr:sp macro="" textlink="">
      <xdr:nvSpPr>
        <xdr:cNvPr id="346" name="テキスト ボックス 345"/>
        <xdr:cNvSpPr txBox="1"/>
      </xdr:nvSpPr>
      <xdr:spPr>
        <a:xfrm>
          <a:off x="14020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47" name="楕円 346"/>
        <xdr:cNvSpPr/>
      </xdr:nvSpPr>
      <xdr:spPr>
        <a:xfrm>
          <a:off x="13462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48" name="テキスト ボックス 347"/>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前年度比０．２％の増で類似団体平均を２．４％上回っている状況である。要因としては、前年度同様に普通会計及び公営企業会計の借入額の増加による公債費の増加などのためである。</a:t>
          </a:r>
        </a:p>
        <a:p>
          <a:r>
            <a:rPr kumimoji="1" lang="ja-JP" altLang="en-US" sz="1300">
              <a:latin typeface="ＭＳ Ｐゴシック" panose="020B0600070205080204" pitchFamily="50" charset="-128"/>
              <a:ea typeface="ＭＳ Ｐゴシック" panose="020B0600070205080204" pitchFamily="50" charset="-128"/>
            </a:rPr>
            <a:t>　今後は、計画的に投資的事業を抑制し、公債費の増加を抑制していく。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105833</xdr:rowOff>
    </xdr:to>
    <xdr:cxnSp macro="">
      <xdr:nvCxnSpPr>
        <xdr:cNvPr id="381" name="直線コネクタ 380"/>
        <xdr:cNvCxnSpPr/>
      </xdr:nvCxnSpPr>
      <xdr:spPr>
        <a:xfrm>
          <a:off x="16179800" y="72906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89746</xdr:rowOff>
    </xdr:to>
    <xdr:cxnSp macro="">
      <xdr:nvCxnSpPr>
        <xdr:cNvPr id="384" name="直線コネクタ 383"/>
        <xdr:cNvCxnSpPr/>
      </xdr:nvCxnSpPr>
      <xdr:spPr>
        <a:xfrm>
          <a:off x="15290800" y="728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81704</xdr:rowOff>
    </xdr:to>
    <xdr:cxnSp macro="">
      <xdr:nvCxnSpPr>
        <xdr:cNvPr id="387" name="直線コネクタ 386"/>
        <xdr:cNvCxnSpPr/>
      </xdr:nvCxnSpPr>
      <xdr:spPr>
        <a:xfrm>
          <a:off x="14401800" y="725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57573</xdr:rowOff>
    </xdr:to>
    <xdr:cxnSp macro="">
      <xdr:nvCxnSpPr>
        <xdr:cNvPr id="390" name="直線コネクタ 389"/>
        <xdr:cNvCxnSpPr/>
      </xdr:nvCxnSpPr>
      <xdr:spPr>
        <a:xfrm>
          <a:off x="13512800" y="722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0" name="楕円 399"/>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1"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2" name="楕円 401"/>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3" name="テキスト ボックス 402"/>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4" name="楕円 403"/>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5" name="テキスト ボックス 404"/>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6" name="楕円 405"/>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7" name="テキスト ボックス 406"/>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今年度においても地方債残高の増加や公営企業債等繰入見込額の増加が主な要因となり前年度比１９．８％の大幅な増となっている。</a:t>
          </a:r>
        </a:p>
        <a:p>
          <a:r>
            <a:rPr kumimoji="1" lang="ja-JP" altLang="en-US" sz="1300">
              <a:latin typeface="ＭＳ Ｐゴシック" panose="020B0600070205080204" pitchFamily="50" charset="-128"/>
              <a:ea typeface="ＭＳ Ｐゴシック" panose="020B0600070205080204" pitchFamily="50" charset="-128"/>
            </a:rPr>
            <a:t>　令和２年度以降、基金の積立等を行い充当可能財源は増加傾向ではあるが、地方債残高も増加が見込まれため、事業の見直しを行い計画的に将来負担比率を下げ、将来世代へ負担を回さないような財政運営に切り替えていき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101056</xdr:rowOff>
    </xdr:from>
    <xdr:to>
      <xdr:col>81</xdr:col>
      <xdr:colOff>44450</xdr:colOff>
      <xdr:row>21</xdr:row>
      <xdr:rowOff>157117</xdr:rowOff>
    </xdr:to>
    <xdr:cxnSp macro="">
      <xdr:nvCxnSpPr>
        <xdr:cNvPr id="445" name="直線コネクタ 444"/>
        <xdr:cNvCxnSpPr/>
      </xdr:nvCxnSpPr>
      <xdr:spPr>
        <a:xfrm>
          <a:off x="16179800" y="3530056"/>
          <a:ext cx="8382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18324</xdr:rowOff>
    </xdr:from>
    <xdr:to>
      <xdr:col>77</xdr:col>
      <xdr:colOff>44450</xdr:colOff>
      <xdr:row>20</xdr:row>
      <xdr:rowOff>101056</xdr:rowOff>
    </xdr:to>
    <xdr:cxnSp macro="">
      <xdr:nvCxnSpPr>
        <xdr:cNvPr id="448" name="直線コネクタ 447"/>
        <xdr:cNvCxnSpPr/>
      </xdr:nvCxnSpPr>
      <xdr:spPr>
        <a:xfrm>
          <a:off x="15290800" y="344732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166793</xdr:rowOff>
    </xdr:from>
    <xdr:to>
      <xdr:col>72</xdr:col>
      <xdr:colOff>203200</xdr:colOff>
      <xdr:row>20</xdr:row>
      <xdr:rowOff>18324</xdr:rowOff>
    </xdr:to>
    <xdr:cxnSp macro="">
      <xdr:nvCxnSpPr>
        <xdr:cNvPr id="451" name="直線コネクタ 450"/>
        <xdr:cNvCxnSpPr/>
      </xdr:nvCxnSpPr>
      <xdr:spPr>
        <a:xfrm>
          <a:off x="14401800" y="34243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87509</xdr:rowOff>
    </xdr:from>
    <xdr:to>
      <xdr:col>68</xdr:col>
      <xdr:colOff>152400</xdr:colOff>
      <xdr:row>19</xdr:row>
      <xdr:rowOff>166793</xdr:rowOff>
    </xdr:to>
    <xdr:cxnSp macro="">
      <xdr:nvCxnSpPr>
        <xdr:cNvPr id="454" name="直線コネクタ 453"/>
        <xdr:cNvCxnSpPr/>
      </xdr:nvCxnSpPr>
      <xdr:spPr>
        <a:xfrm>
          <a:off x="13512800" y="334505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7" name="フローチャート: 判断 456"/>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8" name="テキスト ボックス 457"/>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106317</xdr:rowOff>
    </xdr:from>
    <xdr:to>
      <xdr:col>81</xdr:col>
      <xdr:colOff>95250</xdr:colOff>
      <xdr:row>22</xdr:row>
      <xdr:rowOff>36467</xdr:rowOff>
    </xdr:to>
    <xdr:sp macro="" textlink="">
      <xdr:nvSpPr>
        <xdr:cNvPr id="464" name="楕円 463"/>
        <xdr:cNvSpPr/>
      </xdr:nvSpPr>
      <xdr:spPr>
        <a:xfrm>
          <a:off x="16967200" y="37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78394</xdr:rowOff>
    </xdr:from>
    <xdr:ext cx="762000" cy="259045"/>
    <xdr:sp macro="" textlink="">
      <xdr:nvSpPr>
        <xdr:cNvPr id="465" name="将来負担の状況該当値テキスト"/>
        <xdr:cNvSpPr txBox="1"/>
      </xdr:nvSpPr>
      <xdr:spPr>
        <a:xfrm>
          <a:off x="17106900" y="367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50256</xdr:rowOff>
    </xdr:from>
    <xdr:to>
      <xdr:col>77</xdr:col>
      <xdr:colOff>95250</xdr:colOff>
      <xdr:row>20</xdr:row>
      <xdr:rowOff>151856</xdr:rowOff>
    </xdr:to>
    <xdr:sp macro="" textlink="">
      <xdr:nvSpPr>
        <xdr:cNvPr id="466" name="楕円 465"/>
        <xdr:cNvSpPr/>
      </xdr:nvSpPr>
      <xdr:spPr>
        <a:xfrm>
          <a:off x="16129000" y="34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136633</xdr:rowOff>
    </xdr:from>
    <xdr:ext cx="736600" cy="259045"/>
    <xdr:sp macro="" textlink="">
      <xdr:nvSpPr>
        <xdr:cNvPr id="467" name="テキスト ボックス 466"/>
        <xdr:cNvSpPr txBox="1"/>
      </xdr:nvSpPr>
      <xdr:spPr>
        <a:xfrm>
          <a:off x="15798800" y="356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138974</xdr:rowOff>
    </xdr:from>
    <xdr:to>
      <xdr:col>73</xdr:col>
      <xdr:colOff>44450</xdr:colOff>
      <xdr:row>20</xdr:row>
      <xdr:rowOff>69124</xdr:rowOff>
    </xdr:to>
    <xdr:sp macro="" textlink="">
      <xdr:nvSpPr>
        <xdr:cNvPr id="468" name="楕円 467"/>
        <xdr:cNvSpPr/>
      </xdr:nvSpPr>
      <xdr:spPr>
        <a:xfrm>
          <a:off x="15240000" y="33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53901</xdr:rowOff>
    </xdr:from>
    <xdr:ext cx="762000" cy="259045"/>
    <xdr:sp macro="" textlink="">
      <xdr:nvSpPr>
        <xdr:cNvPr id="469" name="テキスト ボックス 468"/>
        <xdr:cNvSpPr txBox="1"/>
      </xdr:nvSpPr>
      <xdr:spPr>
        <a:xfrm>
          <a:off x="14909800" y="348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115993</xdr:rowOff>
    </xdr:from>
    <xdr:to>
      <xdr:col>68</xdr:col>
      <xdr:colOff>203200</xdr:colOff>
      <xdr:row>20</xdr:row>
      <xdr:rowOff>46143</xdr:rowOff>
    </xdr:to>
    <xdr:sp macro="" textlink="">
      <xdr:nvSpPr>
        <xdr:cNvPr id="470" name="楕円 469"/>
        <xdr:cNvSpPr/>
      </xdr:nvSpPr>
      <xdr:spPr>
        <a:xfrm>
          <a:off x="14351000" y="3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30920</xdr:rowOff>
    </xdr:from>
    <xdr:ext cx="762000" cy="259045"/>
    <xdr:sp macro="" textlink="">
      <xdr:nvSpPr>
        <xdr:cNvPr id="471" name="テキスト ボックス 470"/>
        <xdr:cNvSpPr txBox="1"/>
      </xdr:nvSpPr>
      <xdr:spPr>
        <a:xfrm>
          <a:off x="14020800" y="34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36709</xdr:rowOff>
    </xdr:from>
    <xdr:to>
      <xdr:col>64</xdr:col>
      <xdr:colOff>152400</xdr:colOff>
      <xdr:row>19</xdr:row>
      <xdr:rowOff>138309</xdr:rowOff>
    </xdr:to>
    <xdr:sp macro="" textlink="">
      <xdr:nvSpPr>
        <xdr:cNvPr id="472" name="楕円 471"/>
        <xdr:cNvSpPr/>
      </xdr:nvSpPr>
      <xdr:spPr>
        <a:xfrm>
          <a:off x="13462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123086</xdr:rowOff>
    </xdr:from>
    <xdr:ext cx="762000" cy="259045"/>
    <xdr:sp macro="" textlink="">
      <xdr:nvSpPr>
        <xdr:cNvPr id="473" name="テキスト ボックス 472"/>
        <xdr:cNvSpPr txBox="1"/>
      </xdr:nvSpPr>
      <xdr:spPr>
        <a:xfrm>
          <a:off x="131318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23,139
22,914
41.04
11,784,558
11,215,713
529,754
5,396,395
11,461,299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２４．３％と類似団体平均と比べて高い水準にある。これはごみ収集業務を直営で行っていることや、多数の退職予定者が見込まれるので採用者数の平準化を図るため、計画的に退職者より多くの採用を実施していることによる。</a:t>
          </a:r>
        </a:p>
        <a:p>
          <a:r>
            <a:rPr kumimoji="1" lang="ja-JP" altLang="en-US" sz="1300">
              <a:latin typeface="ＭＳ Ｐゴシック" panose="020B0600070205080204" pitchFamily="50" charset="-128"/>
              <a:ea typeface="ＭＳ Ｐゴシック" panose="020B0600070205080204" pitchFamily="50" charset="-128"/>
            </a:rPr>
            <a:t>　今後、住民サービスの低下を招かないように計画的な職員採用を行っていきたい。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65278</xdr:rowOff>
    </xdr:to>
    <xdr:cxnSp macro="">
      <xdr:nvCxnSpPr>
        <xdr:cNvPr id="64" name="直線コネクタ 63"/>
        <xdr:cNvCxnSpPr/>
      </xdr:nvCxnSpPr>
      <xdr:spPr>
        <a:xfrm flipV="1">
          <a:off x="3987800" y="6381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97282</xdr:rowOff>
    </xdr:to>
    <xdr:cxnSp macro="">
      <xdr:nvCxnSpPr>
        <xdr:cNvPr id="67" name="直線コネクタ 66"/>
        <xdr:cNvCxnSpPr/>
      </xdr:nvCxnSpPr>
      <xdr:spPr>
        <a:xfrm flipV="1">
          <a:off x="3098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97282</xdr:rowOff>
    </xdr:to>
    <xdr:cxnSp macro="">
      <xdr:nvCxnSpPr>
        <xdr:cNvPr id="70" name="直線コネクタ 69"/>
        <xdr:cNvCxnSpPr/>
      </xdr:nvCxnSpPr>
      <xdr:spPr>
        <a:xfrm>
          <a:off x="2209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78994</xdr:rowOff>
    </xdr:to>
    <xdr:cxnSp macro="">
      <xdr:nvCxnSpPr>
        <xdr:cNvPr id="73" name="直線コネクタ 72"/>
        <xdr:cNvCxnSpPr/>
      </xdr:nvCxnSpPr>
      <xdr:spPr>
        <a:xfrm>
          <a:off x="1320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４．３ポイントで前年度比０．２ポイントの減少となった。類似団体平均を下回っているものの、各種システムに係る保守委託料や使用料の増加やふるさと寄附事業や地方創生事業の規模により増減している状況である。</a:t>
          </a:r>
        </a:p>
        <a:p>
          <a:r>
            <a:rPr kumimoji="1" lang="ja-JP" altLang="en-US" sz="1300">
              <a:latin typeface="ＭＳ Ｐゴシック" panose="020B0600070205080204" pitchFamily="50" charset="-128"/>
              <a:ea typeface="ＭＳ Ｐゴシック" panose="020B0600070205080204" pitchFamily="50" charset="-128"/>
            </a:rPr>
            <a:t>　今後は委託内容の見直し等により抑制に努めたい。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14</xdr:row>
      <xdr:rowOff>165100</xdr:rowOff>
    </xdr:to>
    <xdr:cxnSp macro="">
      <xdr:nvCxnSpPr>
        <xdr:cNvPr id="125" name="直線コネクタ 124"/>
        <xdr:cNvCxnSpPr/>
      </xdr:nvCxnSpPr>
      <xdr:spPr>
        <a:xfrm flipV="1">
          <a:off x="15671800" y="255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43180</xdr:rowOff>
    </xdr:from>
    <xdr:to>
      <xdr:col>78</xdr:col>
      <xdr:colOff>69850</xdr:colOff>
      <xdr:row>14</xdr:row>
      <xdr:rowOff>165100</xdr:rowOff>
    </xdr:to>
    <xdr:cxnSp macro="">
      <xdr:nvCxnSpPr>
        <xdr:cNvPr id="128" name="直線コネクタ 127"/>
        <xdr:cNvCxnSpPr/>
      </xdr:nvCxnSpPr>
      <xdr:spPr>
        <a:xfrm>
          <a:off x="14782800" y="2443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43180</xdr:rowOff>
    </xdr:to>
    <xdr:cxnSp macro="">
      <xdr:nvCxnSpPr>
        <xdr:cNvPr id="131" name="直線コネクタ 130"/>
        <xdr:cNvCxnSpPr/>
      </xdr:nvCxnSpPr>
      <xdr:spPr>
        <a:xfrm>
          <a:off x="13893800" y="238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13</xdr:row>
      <xdr:rowOff>153670</xdr:rowOff>
    </xdr:to>
    <xdr:cxnSp macro="">
      <xdr:nvCxnSpPr>
        <xdr:cNvPr id="134" name="直線コネクタ 133"/>
        <xdr:cNvCxnSpPr/>
      </xdr:nvCxnSpPr>
      <xdr:spPr>
        <a:xfrm>
          <a:off x="13004800" y="235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7" name="フローチャート: 判断 136"/>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38" name="テキスト ボックス 137"/>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4" name="楕円 143"/>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5"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6" name="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163830</xdr:rowOff>
    </xdr:from>
    <xdr:to>
      <xdr:col>74</xdr:col>
      <xdr:colOff>31750</xdr:colOff>
      <xdr:row>14</xdr:row>
      <xdr:rowOff>93980</xdr:rowOff>
    </xdr:to>
    <xdr:sp macro="" textlink="">
      <xdr:nvSpPr>
        <xdr:cNvPr id="148" name="楕円 147"/>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104157</xdr:rowOff>
    </xdr:from>
    <xdr:ext cx="762000" cy="259045"/>
    <xdr:sp macro="" textlink="">
      <xdr:nvSpPr>
        <xdr:cNvPr id="149" name="テキスト ボックス 148"/>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0" name="楕円 149"/>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1" name="テキスト ボックス 150"/>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2" name="楕円 151"/>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3" name="テキスト ボックス 152"/>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より下回っているが、前年度より１．２ポイント増加している。要因としては、介護給付費等の増加によるものである。今後の増加を抑制するためにも、自主財源の確保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129722</xdr:rowOff>
    </xdr:to>
    <xdr:cxnSp macro="">
      <xdr:nvCxnSpPr>
        <xdr:cNvPr id="188" name="直線コネクタ 187"/>
        <xdr:cNvCxnSpPr/>
      </xdr:nvCxnSpPr>
      <xdr:spPr>
        <a:xfrm>
          <a:off x="3987800" y="9428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31750</xdr:rowOff>
    </xdr:to>
    <xdr:cxnSp macro="">
      <xdr:nvCxnSpPr>
        <xdr:cNvPr id="191" name="直線コネクタ 190"/>
        <xdr:cNvCxnSpPr/>
      </xdr:nvCxnSpPr>
      <xdr:spPr>
        <a:xfrm flipV="1">
          <a:off x="3098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31750</xdr:rowOff>
    </xdr:to>
    <xdr:cxnSp macro="">
      <xdr:nvCxnSpPr>
        <xdr:cNvPr id="194" name="直線コネクタ 193"/>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42635</xdr:rowOff>
    </xdr:to>
    <xdr:cxnSp macro="">
      <xdr:nvCxnSpPr>
        <xdr:cNvPr id="197" name="直線コネクタ 196"/>
        <xdr:cNvCxnSpPr/>
      </xdr:nvCxnSpPr>
      <xdr:spPr>
        <a:xfrm flipV="1">
          <a:off x="1320800" y="9396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7" name="楕円 206"/>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08"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3" name="楕円 212"/>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4" name="テキスト ボックス 213"/>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6" name="テキスト ボックス 215"/>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今年度も前年度同様に類似団体平均を大きく上回っているが、主な要因は各特別会計への繰出金によるものである。</a:t>
          </a:r>
        </a:p>
        <a:p>
          <a:r>
            <a:rPr kumimoji="1" lang="ja-JP" altLang="en-US" sz="1200">
              <a:latin typeface="ＭＳ Ｐゴシック" panose="020B0600070205080204" pitchFamily="50" charset="-128"/>
              <a:ea typeface="ＭＳ Ｐゴシック" panose="020B0600070205080204" pitchFamily="50" charset="-128"/>
            </a:rPr>
            <a:t>　介護保険特別会計では、基準内の繰出しではあるが、社会保障関連経費の自然増による伸びが継続している。</a:t>
          </a:r>
        </a:p>
        <a:p>
          <a:r>
            <a:rPr kumimoji="1" lang="ja-JP" altLang="en-US" sz="1200">
              <a:latin typeface="ＭＳ Ｐゴシック" panose="020B0600070205080204" pitchFamily="50" charset="-128"/>
              <a:ea typeface="ＭＳ Ｐゴシック" panose="020B0600070205080204" pitchFamily="50" charset="-128"/>
            </a:rPr>
            <a:t>　また、下水道事業では、接続率増加に伴う維持管理費が増加していることと、推進工事が継続されていることで公債費が増加していることが大きく影響している。料金改定を行うなど、独立採算の原則に基づき、健全化を図ることで普通会計の負担額を減らしていきたい。</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59</xdr:row>
      <xdr:rowOff>107950</xdr:rowOff>
    </xdr:to>
    <xdr:cxnSp macro="">
      <xdr:nvCxnSpPr>
        <xdr:cNvPr id="253" name="直線コネクタ 252"/>
        <xdr:cNvCxnSpPr/>
      </xdr:nvCxnSpPr>
      <xdr:spPr>
        <a:xfrm flipV="1">
          <a:off x="15671800" y="100996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146050</xdr:rowOff>
    </xdr:from>
    <xdr:to>
      <xdr:col>78</xdr:col>
      <xdr:colOff>69850</xdr:colOff>
      <xdr:row>59</xdr:row>
      <xdr:rowOff>107950</xdr:rowOff>
    </xdr:to>
    <xdr:cxnSp macro="">
      <xdr:nvCxnSpPr>
        <xdr:cNvPr id="256" name="直線コネクタ 255"/>
        <xdr:cNvCxnSpPr/>
      </xdr:nvCxnSpPr>
      <xdr:spPr>
        <a:xfrm>
          <a:off x="14782800" y="1009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146050</xdr:rowOff>
    </xdr:from>
    <xdr:to>
      <xdr:col>73</xdr:col>
      <xdr:colOff>180975</xdr:colOff>
      <xdr:row>58</xdr:row>
      <xdr:rowOff>165100</xdr:rowOff>
    </xdr:to>
    <xdr:cxnSp macro="">
      <xdr:nvCxnSpPr>
        <xdr:cNvPr id="259" name="直線コネクタ 258"/>
        <xdr:cNvCxnSpPr/>
      </xdr:nvCxnSpPr>
      <xdr:spPr>
        <a:xfrm flipV="1">
          <a:off x="13893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79375</xdr:rowOff>
    </xdr:from>
    <xdr:to>
      <xdr:col>69</xdr:col>
      <xdr:colOff>92075</xdr:colOff>
      <xdr:row>58</xdr:row>
      <xdr:rowOff>165100</xdr:rowOff>
    </xdr:to>
    <xdr:cxnSp macro="">
      <xdr:nvCxnSpPr>
        <xdr:cNvPr id="262" name="直線コネクタ 261"/>
        <xdr:cNvCxnSpPr/>
      </xdr:nvCxnSpPr>
      <xdr:spPr>
        <a:xfrm>
          <a:off x="13004800" y="10023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5" name="フローチャート: 判断 264"/>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66" name="テキスト ボックス 265"/>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72" name="楕円 271"/>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73"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95250</xdr:rowOff>
    </xdr:from>
    <xdr:to>
      <xdr:col>74</xdr:col>
      <xdr:colOff>31750</xdr:colOff>
      <xdr:row>59</xdr:row>
      <xdr:rowOff>25400</xdr:rowOff>
    </xdr:to>
    <xdr:sp macro="" textlink="">
      <xdr:nvSpPr>
        <xdr:cNvPr id="276" name="楕円 275"/>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10177</xdr:rowOff>
    </xdr:from>
    <xdr:ext cx="762000" cy="259045"/>
    <xdr:sp macro="" textlink="">
      <xdr:nvSpPr>
        <xdr:cNvPr id="277" name="テキスト ボックス 276"/>
        <xdr:cNvSpPr txBox="1"/>
      </xdr:nvSpPr>
      <xdr:spPr>
        <a:xfrm>
          <a:off x="14401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8" name="楕円 277"/>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9" name="テキスト ボックス 278"/>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28575</xdr:rowOff>
    </xdr:from>
    <xdr:to>
      <xdr:col>65</xdr:col>
      <xdr:colOff>53975</xdr:colOff>
      <xdr:row>58</xdr:row>
      <xdr:rowOff>130175</xdr:rowOff>
    </xdr:to>
    <xdr:sp macro="" textlink="">
      <xdr:nvSpPr>
        <xdr:cNvPr id="280" name="楕円 279"/>
        <xdr:cNvSpPr/>
      </xdr:nvSpPr>
      <xdr:spPr>
        <a:xfrm>
          <a:off x="12954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114952</xdr:rowOff>
    </xdr:from>
    <xdr:ext cx="762000" cy="259045"/>
    <xdr:sp macro="" textlink="">
      <xdr:nvSpPr>
        <xdr:cNvPr id="281" name="テキスト ボックス 280"/>
        <xdr:cNvSpPr txBox="1"/>
      </xdr:nvSpPr>
      <xdr:spPr>
        <a:xfrm>
          <a:off x="12623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補助費にかかる経常収支比率は、前年度から１．４ポイント減少し、類似団体平均を下回っている。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今後も精査を行い、増加させることなく推移させたい。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1270</xdr:rowOff>
    </xdr:to>
    <xdr:cxnSp macro="">
      <xdr:nvCxnSpPr>
        <xdr:cNvPr id="311" name="直線コネクタ 310"/>
        <xdr:cNvCxnSpPr/>
      </xdr:nvCxnSpPr>
      <xdr:spPr>
        <a:xfrm flipV="1">
          <a:off x="15671800" y="62809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37</xdr:row>
      <xdr:rowOff>1270</xdr:rowOff>
    </xdr:to>
    <xdr:cxnSp macro="">
      <xdr:nvCxnSpPr>
        <xdr:cNvPr id="314" name="直線コネクタ 313"/>
        <xdr:cNvCxnSpPr/>
      </xdr:nvCxnSpPr>
      <xdr:spPr>
        <a:xfrm>
          <a:off x="14782800" y="61803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62992</xdr:rowOff>
    </xdr:to>
    <xdr:cxnSp macro="">
      <xdr:nvCxnSpPr>
        <xdr:cNvPr id="317" name="直線コネクタ 316"/>
        <xdr:cNvCxnSpPr/>
      </xdr:nvCxnSpPr>
      <xdr:spPr>
        <a:xfrm flipV="1">
          <a:off x="13893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72136</xdr:rowOff>
    </xdr:to>
    <xdr:cxnSp macro="">
      <xdr:nvCxnSpPr>
        <xdr:cNvPr id="320" name="直線コネクタ 319"/>
        <xdr:cNvCxnSpPr/>
      </xdr:nvCxnSpPr>
      <xdr:spPr>
        <a:xfrm flipV="1">
          <a:off x="13004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0" name="楕円 329"/>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1"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2" name="楕円 331"/>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33" name="テキスト ボックス 332"/>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4" name="楕円 33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5" name="テキスト ボックス 33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6" name="楕円 335"/>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7" name="テキスト ボックス 336"/>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8" name="楕円 337"/>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9" name="テキスト ボックス 338"/>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ポイント増加しており、変わらず類似団体平均を上回った状況である。今後も令和５年度まで増加が見込まれており、計画的に投資的事業を抑制し、公債費の増加を必要最低限に抑えていきたい。</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16511</xdr:rowOff>
    </xdr:to>
    <xdr:cxnSp macro="">
      <xdr:nvCxnSpPr>
        <xdr:cNvPr id="372" name="直線コネクタ 371"/>
        <xdr:cNvCxnSpPr/>
      </xdr:nvCxnSpPr>
      <xdr:spPr>
        <a:xfrm>
          <a:off x="3987800" y="13202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31750</xdr:rowOff>
    </xdr:to>
    <xdr:cxnSp macro="">
      <xdr:nvCxnSpPr>
        <xdr:cNvPr id="375" name="直線コネクタ 374"/>
        <xdr:cNvCxnSpPr/>
      </xdr:nvCxnSpPr>
      <xdr:spPr>
        <a:xfrm flipV="1">
          <a:off x="3098800" y="1320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54611</xdr:rowOff>
    </xdr:to>
    <xdr:cxnSp macro="">
      <xdr:nvCxnSpPr>
        <xdr:cNvPr id="378" name="直線コネクタ 377"/>
        <xdr:cNvCxnSpPr/>
      </xdr:nvCxnSpPr>
      <xdr:spPr>
        <a:xfrm flipV="1">
          <a:off x="2209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54611</xdr:rowOff>
    </xdr:to>
    <xdr:cxnSp macro="">
      <xdr:nvCxnSpPr>
        <xdr:cNvPr id="381" name="直線コネクタ 380"/>
        <xdr:cNvCxnSpPr/>
      </xdr:nvCxnSpPr>
      <xdr:spPr>
        <a:xfrm>
          <a:off x="1320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4" name="フローチャート: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5" name="テキスト ボックス 38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1" name="楕円 390"/>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92"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3" name="楕円 392"/>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4" name="テキスト ボックス 393"/>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5" name="楕円 394"/>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96" name="テキスト ボックス 395"/>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7" name="楕円 396"/>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8" name="テキスト ボックス 397"/>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9" name="楕円 398"/>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400" name="テキスト ボックス 399"/>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前年度と比較すると２．３ポイントの減となり、類似団体平均を下回る状況となった。</a:t>
          </a:r>
        </a:p>
        <a:p>
          <a:r>
            <a:rPr kumimoji="1" lang="ja-JP" altLang="en-US" sz="1300">
              <a:latin typeface="ＭＳ Ｐゴシック" panose="020B0600070205080204" pitchFamily="50" charset="-128"/>
              <a:ea typeface="ＭＳ Ｐゴシック" panose="020B0600070205080204" pitchFamily="50" charset="-128"/>
            </a:rPr>
            <a:t>　引き続き、計画的に事業の見直しを図り、経費削減に努めたい。</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62992</xdr:rowOff>
    </xdr:to>
    <xdr:cxnSp macro="">
      <xdr:nvCxnSpPr>
        <xdr:cNvPr id="431" name="直線コネクタ 430"/>
        <xdr:cNvCxnSpPr/>
      </xdr:nvCxnSpPr>
      <xdr:spPr>
        <a:xfrm flipV="1">
          <a:off x="15671800" y="13330937"/>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78</xdr:row>
      <xdr:rowOff>62992</xdr:rowOff>
    </xdr:to>
    <xdr:cxnSp macro="">
      <xdr:nvCxnSpPr>
        <xdr:cNvPr id="434" name="直線コネクタ 433"/>
        <xdr:cNvCxnSpPr/>
      </xdr:nvCxnSpPr>
      <xdr:spPr>
        <a:xfrm>
          <a:off x="14782800" y="13180061"/>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149861</xdr:rowOff>
    </xdr:to>
    <xdr:cxnSp macro="">
      <xdr:nvCxnSpPr>
        <xdr:cNvPr id="437" name="直線コネクタ 436"/>
        <xdr:cNvCxnSpPr/>
      </xdr:nvCxnSpPr>
      <xdr:spPr>
        <a:xfrm>
          <a:off x="13893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76</xdr:row>
      <xdr:rowOff>131572</xdr:rowOff>
    </xdr:to>
    <xdr:cxnSp macro="">
      <xdr:nvCxnSpPr>
        <xdr:cNvPr id="440" name="直線コネクタ 439"/>
        <xdr:cNvCxnSpPr/>
      </xdr:nvCxnSpPr>
      <xdr:spPr>
        <a:xfrm>
          <a:off x="13004800" y="131389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3" name="フローチャート: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50" name="楕円 449"/>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95014</xdr:rowOff>
    </xdr:from>
    <xdr:ext cx="762000" cy="259045"/>
    <xdr:sp macro="" textlink="">
      <xdr:nvSpPr>
        <xdr:cNvPr id="451" name="公債費以外該当値テキスト"/>
        <xdr:cNvSpPr txBox="1"/>
      </xdr:nvSpPr>
      <xdr:spPr>
        <a:xfrm>
          <a:off x="16598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52" name="楕円 451"/>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53" name="テキスト ボックス 452"/>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4" name="楕円 453"/>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5" name="テキスト ボックス 454"/>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6" name="楕円 455"/>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7" name="テキスト ボックス 456"/>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8" name="楕円 457"/>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144290</xdr:rowOff>
    </xdr:from>
    <xdr:ext cx="762000" cy="259045"/>
    <xdr:sp macro="" textlink="">
      <xdr:nvSpPr>
        <xdr:cNvPr id="459" name="テキスト ボックス 458"/>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60423</xdr:rowOff>
    </xdr:from>
    <xdr:to>
      <xdr:col>29</xdr:col>
      <xdr:colOff>127000</xdr:colOff>
      <xdr:row>16</xdr:row>
      <xdr:rowOff>130228</xdr:rowOff>
    </xdr:to>
    <xdr:cxnSp macro="">
      <xdr:nvCxnSpPr>
        <xdr:cNvPr id="52" name="直線コネクタ 51"/>
        <xdr:cNvCxnSpPr/>
      </xdr:nvCxnSpPr>
      <xdr:spPr bwMode="auto">
        <a:xfrm>
          <a:off x="5003800" y="2851248"/>
          <a:ext cx="647700" cy="69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60423</xdr:rowOff>
    </xdr:from>
    <xdr:to>
      <xdr:col>26</xdr:col>
      <xdr:colOff>50800</xdr:colOff>
      <xdr:row>16</xdr:row>
      <xdr:rowOff>90729</xdr:rowOff>
    </xdr:to>
    <xdr:cxnSp macro="">
      <xdr:nvCxnSpPr>
        <xdr:cNvPr id="55" name="直線コネクタ 54"/>
        <xdr:cNvCxnSpPr/>
      </xdr:nvCxnSpPr>
      <xdr:spPr bwMode="auto">
        <a:xfrm flipV="1">
          <a:off x="4305300" y="2851248"/>
          <a:ext cx="698500" cy="3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90729</xdr:rowOff>
    </xdr:from>
    <xdr:to>
      <xdr:col>22</xdr:col>
      <xdr:colOff>114300</xdr:colOff>
      <xdr:row>16</xdr:row>
      <xdr:rowOff>153300</xdr:rowOff>
    </xdr:to>
    <xdr:cxnSp macro="">
      <xdr:nvCxnSpPr>
        <xdr:cNvPr id="58" name="直線コネクタ 57"/>
        <xdr:cNvCxnSpPr/>
      </xdr:nvCxnSpPr>
      <xdr:spPr bwMode="auto">
        <a:xfrm flipV="1">
          <a:off x="3606800" y="2881554"/>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153300</xdr:rowOff>
    </xdr:from>
    <xdr:to>
      <xdr:col>18</xdr:col>
      <xdr:colOff>177800</xdr:colOff>
      <xdr:row>16</xdr:row>
      <xdr:rowOff>166951</xdr:rowOff>
    </xdr:to>
    <xdr:cxnSp macro="">
      <xdr:nvCxnSpPr>
        <xdr:cNvPr id="61" name="直線コネクタ 60"/>
        <xdr:cNvCxnSpPr/>
      </xdr:nvCxnSpPr>
      <xdr:spPr bwMode="auto">
        <a:xfrm flipV="1">
          <a:off x="2908300" y="2944125"/>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79428</xdr:rowOff>
    </xdr:from>
    <xdr:to>
      <xdr:col>29</xdr:col>
      <xdr:colOff>177800</xdr:colOff>
      <xdr:row>17</xdr:row>
      <xdr:rowOff>9578</xdr:rowOff>
    </xdr:to>
    <xdr:sp macro="" textlink="">
      <xdr:nvSpPr>
        <xdr:cNvPr id="71" name="楕円 70"/>
        <xdr:cNvSpPr/>
      </xdr:nvSpPr>
      <xdr:spPr bwMode="auto">
        <a:xfrm>
          <a:off x="5600700" y="287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95955</xdr:rowOff>
    </xdr:from>
    <xdr:ext cx="762000" cy="259045"/>
    <xdr:sp macro="" textlink="">
      <xdr:nvSpPr>
        <xdr:cNvPr id="72" name="人口1人当たり決算額の推移該当値テキスト130"/>
        <xdr:cNvSpPr txBox="1"/>
      </xdr:nvSpPr>
      <xdr:spPr>
        <a:xfrm>
          <a:off x="5740400" y="27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9623</xdr:rowOff>
    </xdr:from>
    <xdr:to>
      <xdr:col>26</xdr:col>
      <xdr:colOff>101600</xdr:colOff>
      <xdr:row>16</xdr:row>
      <xdr:rowOff>111223</xdr:rowOff>
    </xdr:to>
    <xdr:sp macro="" textlink="">
      <xdr:nvSpPr>
        <xdr:cNvPr id="73" name="楕円 72"/>
        <xdr:cNvSpPr/>
      </xdr:nvSpPr>
      <xdr:spPr bwMode="auto">
        <a:xfrm>
          <a:off x="4953000" y="280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121400</xdr:rowOff>
    </xdr:from>
    <xdr:ext cx="736600" cy="259045"/>
    <xdr:sp macro="" textlink="">
      <xdr:nvSpPr>
        <xdr:cNvPr id="74" name="テキスト ボックス 73"/>
        <xdr:cNvSpPr txBox="1"/>
      </xdr:nvSpPr>
      <xdr:spPr>
        <a:xfrm>
          <a:off x="4622800" y="256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39929</xdr:rowOff>
    </xdr:from>
    <xdr:to>
      <xdr:col>22</xdr:col>
      <xdr:colOff>165100</xdr:colOff>
      <xdr:row>16</xdr:row>
      <xdr:rowOff>141529</xdr:rowOff>
    </xdr:to>
    <xdr:sp macro="" textlink="">
      <xdr:nvSpPr>
        <xdr:cNvPr id="75" name="楕円 74"/>
        <xdr:cNvSpPr/>
      </xdr:nvSpPr>
      <xdr:spPr bwMode="auto">
        <a:xfrm>
          <a:off x="4254500" y="283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151706</xdr:rowOff>
    </xdr:from>
    <xdr:ext cx="762000" cy="259045"/>
    <xdr:sp macro="" textlink="">
      <xdr:nvSpPr>
        <xdr:cNvPr id="76" name="テキスト ボックス 75"/>
        <xdr:cNvSpPr txBox="1"/>
      </xdr:nvSpPr>
      <xdr:spPr>
        <a:xfrm>
          <a:off x="3924300" y="259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102500</xdr:rowOff>
    </xdr:from>
    <xdr:to>
      <xdr:col>19</xdr:col>
      <xdr:colOff>38100</xdr:colOff>
      <xdr:row>17</xdr:row>
      <xdr:rowOff>32650</xdr:rowOff>
    </xdr:to>
    <xdr:sp macro="" textlink="">
      <xdr:nvSpPr>
        <xdr:cNvPr id="77" name="楕円 76"/>
        <xdr:cNvSpPr/>
      </xdr:nvSpPr>
      <xdr:spPr bwMode="auto">
        <a:xfrm>
          <a:off x="3556000" y="289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42827</xdr:rowOff>
    </xdr:from>
    <xdr:ext cx="762000" cy="259045"/>
    <xdr:sp macro="" textlink="">
      <xdr:nvSpPr>
        <xdr:cNvPr id="78" name="テキスト ボックス 77"/>
        <xdr:cNvSpPr txBox="1"/>
      </xdr:nvSpPr>
      <xdr:spPr>
        <a:xfrm>
          <a:off x="3225800" y="266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116151</xdr:rowOff>
    </xdr:from>
    <xdr:to>
      <xdr:col>15</xdr:col>
      <xdr:colOff>101600</xdr:colOff>
      <xdr:row>17</xdr:row>
      <xdr:rowOff>46301</xdr:rowOff>
    </xdr:to>
    <xdr:sp macro="" textlink="">
      <xdr:nvSpPr>
        <xdr:cNvPr id="79" name="楕円 78"/>
        <xdr:cNvSpPr/>
      </xdr:nvSpPr>
      <xdr:spPr bwMode="auto">
        <a:xfrm>
          <a:off x="2857500" y="2906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56478</xdr:rowOff>
    </xdr:from>
    <xdr:ext cx="762000" cy="259045"/>
    <xdr:sp macro="" textlink="">
      <xdr:nvSpPr>
        <xdr:cNvPr id="80" name="テキスト ボックス 79"/>
        <xdr:cNvSpPr txBox="1"/>
      </xdr:nvSpPr>
      <xdr:spPr>
        <a:xfrm>
          <a:off x="2527300" y="2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30498</xdr:rowOff>
    </xdr:from>
    <xdr:to>
      <xdr:col>29</xdr:col>
      <xdr:colOff>127000</xdr:colOff>
      <xdr:row>35</xdr:row>
      <xdr:rowOff>96303</xdr:rowOff>
    </xdr:to>
    <xdr:cxnSp macro="">
      <xdr:nvCxnSpPr>
        <xdr:cNvPr id="115" name="直線コネクタ 114"/>
        <xdr:cNvCxnSpPr/>
      </xdr:nvCxnSpPr>
      <xdr:spPr bwMode="auto">
        <a:xfrm flipV="1">
          <a:off x="5003800" y="6640848"/>
          <a:ext cx="647700" cy="65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96303</xdr:rowOff>
    </xdr:from>
    <xdr:to>
      <xdr:col>26</xdr:col>
      <xdr:colOff>50800</xdr:colOff>
      <xdr:row>35</xdr:row>
      <xdr:rowOff>98164</xdr:rowOff>
    </xdr:to>
    <xdr:cxnSp macro="">
      <xdr:nvCxnSpPr>
        <xdr:cNvPr id="118" name="直線コネクタ 117"/>
        <xdr:cNvCxnSpPr/>
      </xdr:nvCxnSpPr>
      <xdr:spPr bwMode="auto">
        <a:xfrm flipV="1">
          <a:off x="4305300" y="6706653"/>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90718</xdr:rowOff>
    </xdr:from>
    <xdr:to>
      <xdr:col>22</xdr:col>
      <xdr:colOff>114300</xdr:colOff>
      <xdr:row>35</xdr:row>
      <xdr:rowOff>98164</xdr:rowOff>
    </xdr:to>
    <xdr:cxnSp macro="">
      <xdr:nvCxnSpPr>
        <xdr:cNvPr id="121" name="直線コネクタ 120"/>
        <xdr:cNvCxnSpPr/>
      </xdr:nvCxnSpPr>
      <xdr:spPr bwMode="auto">
        <a:xfrm>
          <a:off x="3606800" y="6701068"/>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90718</xdr:rowOff>
    </xdr:from>
    <xdr:to>
      <xdr:col>18</xdr:col>
      <xdr:colOff>177800</xdr:colOff>
      <xdr:row>35</xdr:row>
      <xdr:rowOff>147051</xdr:rowOff>
    </xdr:to>
    <xdr:cxnSp macro="">
      <xdr:nvCxnSpPr>
        <xdr:cNvPr id="124" name="直線コネクタ 123"/>
        <xdr:cNvCxnSpPr/>
      </xdr:nvCxnSpPr>
      <xdr:spPr bwMode="auto">
        <a:xfrm flipV="1">
          <a:off x="2908300" y="6701068"/>
          <a:ext cx="698500" cy="56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149581</xdr:rowOff>
    </xdr:from>
    <xdr:to>
      <xdr:col>15</xdr:col>
      <xdr:colOff>101600</xdr:colOff>
      <xdr:row>35</xdr:row>
      <xdr:rowOff>251181</xdr:rowOff>
    </xdr:to>
    <xdr:sp macro="" textlink="">
      <xdr:nvSpPr>
        <xdr:cNvPr id="127" name="フローチャート: 判断 126"/>
        <xdr:cNvSpPr/>
      </xdr:nvSpPr>
      <xdr:spPr bwMode="auto">
        <a:xfrm>
          <a:off x="2857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235958</xdr:rowOff>
    </xdr:from>
    <xdr:ext cx="762000" cy="259045"/>
    <xdr:sp macro="" textlink="">
      <xdr:nvSpPr>
        <xdr:cNvPr id="128" name="テキスト ボックス 127"/>
        <xdr:cNvSpPr txBox="1"/>
      </xdr:nvSpPr>
      <xdr:spPr>
        <a:xfrm>
          <a:off x="2527300" y="684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322598</xdr:rowOff>
    </xdr:from>
    <xdr:to>
      <xdr:col>29</xdr:col>
      <xdr:colOff>177800</xdr:colOff>
      <xdr:row>35</xdr:row>
      <xdr:rowOff>81298</xdr:rowOff>
    </xdr:to>
    <xdr:sp macro="" textlink="">
      <xdr:nvSpPr>
        <xdr:cNvPr id="134" name="楕円 133"/>
        <xdr:cNvSpPr/>
      </xdr:nvSpPr>
      <xdr:spPr bwMode="auto">
        <a:xfrm>
          <a:off x="5600700" y="659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167675</xdr:rowOff>
    </xdr:from>
    <xdr:ext cx="762000" cy="259045"/>
    <xdr:sp macro="" textlink="">
      <xdr:nvSpPr>
        <xdr:cNvPr id="135" name="人口1人当たり決算額の推移該当値テキスト445"/>
        <xdr:cNvSpPr txBox="1"/>
      </xdr:nvSpPr>
      <xdr:spPr>
        <a:xfrm>
          <a:off x="5740400" y="643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45503</xdr:rowOff>
    </xdr:from>
    <xdr:to>
      <xdr:col>26</xdr:col>
      <xdr:colOff>101600</xdr:colOff>
      <xdr:row>35</xdr:row>
      <xdr:rowOff>147103</xdr:rowOff>
    </xdr:to>
    <xdr:sp macro="" textlink="">
      <xdr:nvSpPr>
        <xdr:cNvPr id="136" name="楕円 135"/>
        <xdr:cNvSpPr/>
      </xdr:nvSpPr>
      <xdr:spPr bwMode="auto">
        <a:xfrm>
          <a:off x="4953000" y="665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157279</xdr:rowOff>
    </xdr:from>
    <xdr:ext cx="736600" cy="259045"/>
    <xdr:sp macro="" textlink="">
      <xdr:nvSpPr>
        <xdr:cNvPr id="137" name="テキスト ボックス 136"/>
        <xdr:cNvSpPr txBox="1"/>
      </xdr:nvSpPr>
      <xdr:spPr>
        <a:xfrm>
          <a:off x="4622800" y="642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47364</xdr:rowOff>
    </xdr:from>
    <xdr:to>
      <xdr:col>22</xdr:col>
      <xdr:colOff>165100</xdr:colOff>
      <xdr:row>35</xdr:row>
      <xdr:rowOff>148964</xdr:rowOff>
    </xdr:to>
    <xdr:sp macro="" textlink="">
      <xdr:nvSpPr>
        <xdr:cNvPr id="138" name="楕円 137"/>
        <xdr:cNvSpPr/>
      </xdr:nvSpPr>
      <xdr:spPr bwMode="auto">
        <a:xfrm>
          <a:off x="4254500" y="665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159141</xdr:rowOff>
    </xdr:from>
    <xdr:ext cx="762000" cy="259045"/>
    <xdr:sp macro="" textlink="">
      <xdr:nvSpPr>
        <xdr:cNvPr id="139" name="テキスト ボックス 138"/>
        <xdr:cNvSpPr txBox="1"/>
      </xdr:nvSpPr>
      <xdr:spPr>
        <a:xfrm>
          <a:off x="3924300" y="64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39918</xdr:rowOff>
    </xdr:from>
    <xdr:to>
      <xdr:col>19</xdr:col>
      <xdr:colOff>38100</xdr:colOff>
      <xdr:row>35</xdr:row>
      <xdr:rowOff>141518</xdr:rowOff>
    </xdr:to>
    <xdr:sp macro="" textlink="">
      <xdr:nvSpPr>
        <xdr:cNvPr id="140" name="楕円 139"/>
        <xdr:cNvSpPr/>
      </xdr:nvSpPr>
      <xdr:spPr bwMode="auto">
        <a:xfrm>
          <a:off x="3556000" y="665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151695</xdr:rowOff>
    </xdr:from>
    <xdr:ext cx="762000" cy="259045"/>
    <xdr:sp macro="" textlink="">
      <xdr:nvSpPr>
        <xdr:cNvPr id="141" name="テキスト ボックス 140"/>
        <xdr:cNvSpPr txBox="1"/>
      </xdr:nvSpPr>
      <xdr:spPr>
        <a:xfrm>
          <a:off x="3225800" y="64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96251</xdr:rowOff>
    </xdr:from>
    <xdr:to>
      <xdr:col>15</xdr:col>
      <xdr:colOff>101600</xdr:colOff>
      <xdr:row>35</xdr:row>
      <xdr:rowOff>197851</xdr:rowOff>
    </xdr:to>
    <xdr:sp macro="" textlink="">
      <xdr:nvSpPr>
        <xdr:cNvPr id="142" name="楕円 141"/>
        <xdr:cNvSpPr/>
      </xdr:nvSpPr>
      <xdr:spPr bwMode="auto">
        <a:xfrm>
          <a:off x="2857500" y="670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208028</xdr:rowOff>
    </xdr:from>
    <xdr:ext cx="762000" cy="259045"/>
    <xdr:sp macro="" textlink="">
      <xdr:nvSpPr>
        <xdr:cNvPr id="143" name="テキスト ボックス 142"/>
        <xdr:cNvSpPr txBox="1"/>
      </xdr:nvSpPr>
      <xdr:spPr>
        <a:xfrm>
          <a:off x="2527300" y="64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23,139
22,914
41.04
11,784,558
11,215,713
529,754
5,396,395
11,461,299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99333</xdr:rowOff>
    </xdr:from>
    <xdr:to>
      <xdr:col>24</xdr:col>
      <xdr:colOff>63500</xdr:colOff>
      <xdr:row>36</xdr:row>
      <xdr:rowOff>127756</xdr:rowOff>
    </xdr:to>
    <xdr:cxnSp macro="">
      <xdr:nvCxnSpPr>
        <xdr:cNvPr id="61" name="直線コネクタ 60"/>
        <xdr:cNvCxnSpPr/>
      </xdr:nvCxnSpPr>
      <xdr:spPr>
        <a:xfrm>
          <a:off x="3797300" y="6271533"/>
          <a:ext cx="8382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99333</xdr:rowOff>
    </xdr:from>
    <xdr:to>
      <xdr:col>19</xdr:col>
      <xdr:colOff>177800</xdr:colOff>
      <xdr:row>36</xdr:row>
      <xdr:rowOff>103467</xdr:rowOff>
    </xdr:to>
    <xdr:cxnSp macro="">
      <xdr:nvCxnSpPr>
        <xdr:cNvPr id="64" name="直線コネクタ 63"/>
        <xdr:cNvCxnSpPr/>
      </xdr:nvCxnSpPr>
      <xdr:spPr>
        <a:xfrm flipV="1">
          <a:off x="2908300" y="627153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103467</xdr:rowOff>
    </xdr:from>
    <xdr:to>
      <xdr:col>15</xdr:col>
      <xdr:colOff>50800</xdr:colOff>
      <xdr:row>36</xdr:row>
      <xdr:rowOff>141434</xdr:rowOff>
    </xdr:to>
    <xdr:cxnSp macro="">
      <xdr:nvCxnSpPr>
        <xdr:cNvPr id="67" name="直線コネクタ 66"/>
        <xdr:cNvCxnSpPr/>
      </xdr:nvCxnSpPr>
      <xdr:spPr>
        <a:xfrm flipV="1">
          <a:off x="2019300" y="6275667"/>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141434</xdr:rowOff>
    </xdr:from>
    <xdr:to>
      <xdr:col>10</xdr:col>
      <xdr:colOff>114300</xdr:colOff>
      <xdr:row>36</xdr:row>
      <xdr:rowOff>150768</xdr:rowOff>
    </xdr:to>
    <xdr:cxnSp macro="">
      <xdr:nvCxnSpPr>
        <xdr:cNvPr id="70" name="直線コネクタ 69"/>
        <xdr:cNvCxnSpPr/>
      </xdr:nvCxnSpPr>
      <xdr:spPr>
        <a:xfrm flipV="1">
          <a:off x="1130300" y="6313634"/>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47790</xdr:rowOff>
    </xdr:from>
    <xdr:to>
      <xdr:col>6</xdr:col>
      <xdr:colOff>38100</xdr:colOff>
      <xdr:row>36</xdr:row>
      <xdr:rowOff>149390</xdr:rowOff>
    </xdr:to>
    <xdr:sp macro="" textlink="">
      <xdr:nvSpPr>
        <xdr:cNvPr id="73" name="フローチャート: 判断 72"/>
        <xdr:cNvSpPr/>
      </xdr:nvSpPr>
      <xdr:spPr>
        <a:xfrm>
          <a:off x="1079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165917</xdr:rowOff>
    </xdr:from>
    <xdr:ext cx="534377" cy="259045"/>
    <xdr:sp macro="" textlink="">
      <xdr:nvSpPr>
        <xdr:cNvPr id="74" name="テキスト ボックス 73"/>
        <xdr:cNvSpPr txBox="1"/>
      </xdr:nvSpPr>
      <xdr:spPr>
        <a:xfrm>
          <a:off x="863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76956</xdr:rowOff>
    </xdr:from>
    <xdr:to>
      <xdr:col>24</xdr:col>
      <xdr:colOff>114300</xdr:colOff>
      <xdr:row>37</xdr:row>
      <xdr:rowOff>7106</xdr:rowOff>
    </xdr:to>
    <xdr:sp macro="" textlink="">
      <xdr:nvSpPr>
        <xdr:cNvPr id="80" name="楕円 79"/>
        <xdr:cNvSpPr/>
      </xdr:nvSpPr>
      <xdr:spPr>
        <a:xfrm>
          <a:off x="4584700" y="62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99833</xdr:rowOff>
    </xdr:from>
    <xdr:ext cx="534377" cy="259045"/>
    <xdr:sp macro="" textlink="">
      <xdr:nvSpPr>
        <xdr:cNvPr id="81" name="人件費該当値テキスト"/>
        <xdr:cNvSpPr txBox="1"/>
      </xdr:nvSpPr>
      <xdr:spPr>
        <a:xfrm>
          <a:off x="4686300" y="610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48533</xdr:rowOff>
    </xdr:from>
    <xdr:to>
      <xdr:col>20</xdr:col>
      <xdr:colOff>38100</xdr:colOff>
      <xdr:row>36</xdr:row>
      <xdr:rowOff>150133</xdr:rowOff>
    </xdr:to>
    <xdr:sp macro="" textlink="">
      <xdr:nvSpPr>
        <xdr:cNvPr id="82" name="楕円 81"/>
        <xdr:cNvSpPr/>
      </xdr:nvSpPr>
      <xdr:spPr>
        <a:xfrm>
          <a:off x="3746500" y="62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166660</xdr:rowOff>
    </xdr:from>
    <xdr:ext cx="534377" cy="259045"/>
    <xdr:sp macro="" textlink="">
      <xdr:nvSpPr>
        <xdr:cNvPr id="83" name="テキスト ボックス 82"/>
        <xdr:cNvSpPr txBox="1"/>
      </xdr:nvSpPr>
      <xdr:spPr>
        <a:xfrm>
          <a:off x="3530111" y="59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52667</xdr:rowOff>
    </xdr:from>
    <xdr:to>
      <xdr:col>15</xdr:col>
      <xdr:colOff>101600</xdr:colOff>
      <xdr:row>36</xdr:row>
      <xdr:rowOff>154267</xdr:rowOff>
    </xdr:to>
    <xdr:sp macro="" textlink="">
      <xdr:nvSpPr>
        <xdr:cNvPr id="84" name="楕円 83"/>
        <xdr:cNvSpPr/>
      </xdr:nvSpPr>
      <xdr:spPr>
        <a:xfrm>
          <a:off x="2857500" y="62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170794</xdr:rowOff>
    </xdr:from>
    <xdr:ext cx="534377" cy="259045"/>
    <xdr:sp macro="" textlink="">
      <xdr:nvSpPr>
        <xdr:cNvPr id="85" name="テキスト ボックス 84"/>
        <xdr:cNvSpPr txBox="1"/>
      </xdr:nvSpPr>
      <xdr:spPr>
        <a:xfrm>
          <a:off x="2641111" y="60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90634</xdr:rowOff>
    </xdr:from>
    <xdr:to>
      <xdr:col>10</xdr:col>
      <xdr:colOff>165100</xdr:colOff>
      <xdr:row>37</xdr:row>
      <xdr:rowOff>20784</xdr:rowOff>
    </xdr:to>
    <xdr:sp macro="" textlink="">
      <xdr:nvSpPr>
        <xdr:cNvPr id="86" name="楕円 85"/>
        <xdr:cNvSpPr/>
      </xdr:nvSpPr>
      <xdr:spPr>
        <a:xfrm>
          <a:off x="1968500" y="62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37311</xdr:rowOff>
    </xdr:from>
    <xdr:ext cx="534377" cy="259045"/>
    <xdr:sp macro="" textlink="">
      <xdr:nvSpPr>
        <xdr:cNvPr id="87" name="テキスト ボックス 86"/>
        <xdr:cNvSpPr txBox="1"/>
      </xdr:nvSpPr>
      <xdr:spPr>
        <a:xfrm>
          <a:off x="1752111" y="603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99968</xdr:rowOff>
    </xdr:from>
    <xdr:to>
      <xdr:col>6</xdr:col>
      <xdr:colOff>38100</xdr:colOff>
      <xdr:row>37</xdr:row>
      <xdr:rowOff>30118</xdr:rowOff>
    </xdr:to>
    <xdr:sp macro="" textlink="">
      <xdr:nvSpPr>
        <xdr:cNvPr id="88" name="楕円 87"/>
        <xdr:cNvSpPr/>
      </xdr:nvSpPr>
      <xdr:spPr>
        <a:xfrm>
          <a:off x="1079500" y="62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21245</xdr:rowOff>
    </xdr:from>
    <xdr:ext cx="534377" cy="259045"/>
    <xdr:sp macro="" textlink="">
      <xdr:nvSpPr>
        <xdr:cNvPr id="89" name="テキスト ボックス 88"/>
        <xdr:cNvSpPr txBox="1"/>
      </xdr:nvSpPr>
      <xdr:spPr>
        <a:xfrm>
          <a:off x="863111" y="63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27610</xdr:rowOff>
    </xdr:from>
    <xdr:to>
      <xdr:col>24</xdr:col>
      <xdr:colOff>63500</xdr:colOff>
      <xdr:row>56</xdr:row>
      <xdr:rowOff>149174</xdr:rowOff>
    </xdr:to>
    <xdr:cxnSp macro="">
      <xdr:nvCxnSpPr>
        <xdr:cNvPr id="119" name="直線コネクタ 118"/>
        <xdr:cNvCxnSpPr/>
      </xdr:nvCxnSpPr>
      <xdr:spPr>
        <a:xfrm flipV="1">
          <a:off x="3797300" y="9628810"/>
          <a:ext cx="838200" cy="1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129286</xdr:rowOff>
    </xdr:from>
    <xdr:to>
      <xdr:col>19</xdr:col>
      <xdr:colOff>177800</xdr:colOff>
      <xdr:row>56</xdr:row>
      <xdr:rowOff>149174</xdr:rowOff>
    </xdr:to>
    <xdr:cxnSp macro="">
      <xdr:nvCxnSpPr>
        <xdr:cNvPr id="122" name="直線コネクタ 121"/>
        <xdr:cNvCxnSpPr/>
      </xdr:nvCxnSpPr>
      <xdr:spPr>
        <a:xfrm>
          <a:off x="2908300" y="9730486"/>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129286</xdr:rowOff>
    </xdr:from>
    <xdr:to>
      <xdr:col>15</xdr:col>
      <xdr:colOff>50800</xdr:colOff>
      <xdr:row>56</xdr:row>
      <xdr:rowOff>155308</xdr:rowOff>
    </xdr:to>
    <xdr:cxnSp macro="">
      <xdr:nvCxnSpPr>
        <xdr:cNvPr id="125" name="直線コネクタ 124"/>
        <xdr:cNvCxnSpPr/>
      </xdr:nvCxnSpPr>
      <xdr:spPr>
        <a:xfrm flipV="1">
          <a:off x="2019300" y="9730486"/>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155308</xdr:rowOff>
    </xdr:from>
    <xdr:to>
      <xdr:col>10</xdr:col>
      <xdr:colOff>114300</xdr:colOff>
      <xdr:row>57</xdr:row>
      <xdr:rowOff>53010</xdr:rowOff>
    </xdr:to>
    <xdr:cxnSp macro="">
      <xdr:nvCxnSpPr>
        <xdr:cNvPr id="128" name="直線コネクタ 127"/>
        <xdr:cNvCxnSpPr/>
      </xdr:nvCxnSpPr>
      <xdr:spPr>
        <a:xfrm flipV="1">
          <a:off x="1130300" y="9756508"/>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xdr:rowOff>
    </xdr:from>
    <xdr:to>
      <xdr:col>6</xdr:col>
      <xdr:colOff>38100</xdr:colOff>
      <xdr:row>56</xdr:row>
      <xdr:rowOff>106515</xdr:rowOff>
    </xdr:to>
    <xdr:sp macro="" textlink="">
      <xdr:nvSpPr>
        <xdr:cNvPr id="131" name="フローチャート: 判断 130"/>
        <xdr:cNvSpPr/>
      </xdr:nvSpPr>
      <xdr:spPr>
        <a:xfrm>
          <a:off x="1079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123042</xdr:rowOff>
    </xdr:from>
    <xdr:ext cx="534377" cy="259045"/>
    <xdr:sp macro="" textlink="">
      <xdr:nvSpPr>
        <xdr:cNvPr id="132" name="テキスト ボックス 131"/>
        <xdr:cNvSpPr txBox="1"/>
      </xdr:nvSpPr>
      <xdr:spPr>
        <a:xfrm>
          <a:off x="863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148260</xdr:rowOff>
    </xdr:from>
    <xdr:to>
      <xdr:col>24</xdr:col>
      <xdr:colOff>114300</xdr:colOff>
      <xdr:row>56</xdr:row>
      <xdr:rowOff>78410</xdr:rowOff>
    </xdr:to>
    <xdr:sp macro="" textlink="">
      <xdr:nvSpPr>
        <xdr:cNvPr id="138" name="楕円 137"/>
        <xdr:cNvSpPr/>
      </xdr:nvSpPr>
      <xdr:spPr>
        <a:xfrm>
          <a:off x="4584700" y="95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171137</xdr:rowOff>
    </xdr:from>
    <xdr:ext cx="534377" cy="259045"/>
    <xdr:sp macro="" textlink="">
      <xdr:nvSpPr>
        <xdr:cNvPr id="139" name="物件費該当値テキスト"/>
        <xdr:cNvSpPr txBox="1"/>
      </xdr:nvSpPr>
      <xdr:spPr>
        <a:xfrm>
          <a:off x="4686300" y="942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98374</xdr:rowOff>
    </xdr:from>
    <xdr:to>
      <xdr:col>20</xdr:col>
      <xdr:colOff>38100</xdr:colOff>
      <xdr:row>57</xdr:row>
      <xdr:rowOff>28524</xdr:rowOff>
    </xdr:to>
    <xdr:sp macro="" textlink="">
      <xdr:nvSpPr>
        <xdr:cNvPr id="140" name="楕円 139"/>
        <xdr:cNvSpPr/>
      </xdr:nvSpPr>
      <xdr:spPr>
        <a:xfrm>
          <a:off x="3746500" y="96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45051</xdr:rowOff>
    </xdr:from>
    <xdr:ext cx="534377" cy="259045"/>
    <xdr:sp macro="" textlink="">
      <xdr:nvSpPr>
        <xdr:cNvPr id="141" name="テキスト ボックス 140"/>
        <xdr:cNvSpPr txBox="1"/>
      </xdr:nvSpPr>
      <xdr:spPr>
        <a:xfrm>
          <a:off x="3530111" y="94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78486</xdr:rowOff>
    </xdr:from>
    <xdr:to>
      <xdr:col>15</xdr:col>
      <xdr:colOff>101600</xdr:colOff>
      <xdr:row>57</xdr:row>
      <xdr:rowOff>8636</xdr:rowOff>
    </xdr:to>
    <xdr:sp macro="" textlink="">
      <xdr:nvSpPr>
        <xdr:cNvPr id="142" name="楕円 141"/>
        <xdr:cNvSpPr/>
      </xdr:nvSpPr>
      <xdr:spPr>
        <a:xfrm>
          <a:off x="2857500" y="967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25163</xdr:rowOff>
    </xdr:from>
    <xdr:ext cx="534377" cy="259045"/>
    <xdr:sp macro="" textlink="">
      <xdr:nvSpPr>
        <xdr:cNvPr id="143" name="テキスト ボックス 142"/>
        <xdr:cNvSpPr txBox="1"/>
      </xdr:nvSpPr>
      <xdr:spPr>
        <a:xfrm>
          <a:off x="2641111" y="945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104508</xdr:rowOff>
    </xdr:from>
    <xdr:to>
      <xdr:col>10</xdr:col>
      <xdr:colOff>165100</xdr:colOff>
      <xdr:row>57</xdr:row>
      <xdr:rowOff>34658</xdr:rowOff>
    </xdr:to>
    <xdr:sp macro="" textlink="">
      <xdr:nvSpPr>
        <xdr:cNvPr id="144" name="楕円 143"/>
        <xdr:cNvSpPr/>
      </xdr:nvSpPr>
      <xdr:spPr>
        <a:xfrm>
          <a:off x="1968500" y="970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51185</xdr:rowOff>
    </xdr:from>
    <xdr:ext cx="534377" cy="259045"/>
    <xdr:sp macro="" textlink="">
      <xdr:nvSpPr>
        <xdr:cNvPr id="145" name="テキスト ボックス 144"/>
        <xdr:cNvSpPr txBox="1"/>
      </xdr:nvSpPr>
      <xdr:spPr>
        <a:xfrm>
          <a:off x="1752111" y="94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2210</xdr:rowOff>
    </xdr:from>
    <xdr:to>
      <xdr:col>6</xdr:col>
      <xdr:colOff>38100</xdr:colOff>
      <xdr:row>57</xdr:row>
      <xdr:rowOff>103810</xdr:rowOff>
    </xdr:to>
    <xdr:sp macro="" textlink="">
      <xdr:nvSpPr>
        <xdr:cNvPr id="146" name="楕円 145"/>
        <xdr:cNvSpPr/>
      </xdr:nvSpPr>
      <xdr:spPr>
        <a:xfrm>
          <a:off x="1079500" y="97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94937</xdr:rowOff>
    </xdr:from>
    <xdr:ext cx="534377" cy="259045"/>
    <xdr:sp macro="" textlink="">
      <xdr:nvSpPr>
        <xdr:cNvPr id="147" name="テキスト ボックス 146"/>
        <xdr:cNvSpPr txBox="1"/>
      </xdr:nvSpPr>
      <xdr:spPr>
        <a:xfrm>
          <a:off x="863111" y="986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90608</xdr:rowOff>
    </xdr:from>
    <xdr:to>
      <xdr:col>24</xdr:col>
      <xdr:colOff>63500</xdr:colOff>
      <xdr:row>77</xdr:row>
      <xdr:rowOff>100724</xdr:rowOff>
    </xdr:to>
    <xdr:cxnSp macro="">
      <xdr:nvCxnSpPr>
        <xdr:cNvPr id="172" name="直線コネクタ 171"/>
        <xdr:cNvCxnSpPr/>
      </xdr:nvCxnSpPr>
      <xdr:spPr>
        <a:xfrm>
          <a:off x="3797300" y="13292258"/>
          <a:ext cx="8382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78663</xdr:rowOff>
    </xdr:from>
    <xdr:to>
      <xdr:col>19</xdr:col>
      <xdr:colOff>177800</xdr:colOff>
      <xdr:row>77</xdr:row>
      <xdr:rowOff>90608</xdr:rowOff>
    </xdr:to>
    <xdr:cxnSp macro="">
      <xdr:nvCxnSpPr>
        <xdr:cNvPr id="175" name="直線コネクタ 174"/>
        <xdr:cNvCxnSpPr/>
      </xdr:nvCxnSpPr>
      <xdr:spPr>
        <a:xfrm>
          <a:off x="2908300" y="13280313"/>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56775</xdr:rowOff>
    </xdr:from>
    <xdr:to>
      <xdr:col>15</xdr:col>
      <xdr:colOff>50800</xdr:colOff>
      <xdr:row>77</xdr:row>
      <xdr:rowOff>78663</xdr:rowOff>
    </xdr:to>
    <xdr:cxnSp macro="">
      <xdr:nvCxnSpPr>
        <xdr:cNvPr id="178" name="直線コネクタ 177"/>
        <xdr:cNvCxnSpPr/>
      </xdr:nvCxnSpPr>
      <xdr:spPr>
        <a:xfrm>
          <a:off x="2019300" y="13258425"/>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52032</xdr:rowOff>
    </xdr:from>
    <xdr:to>
      <xdr:col>10</xdr:col>
      <xdr:colOff>114300</xdr:colOff>
      <xdr:row>77</xdr:row>
      <xdr:rowOff>56775</xdr:rowOff>
    </xdr:to>
    <xdr:cxnSp macro="">
      <xdr:nvCxnSpPr>
        <xdr:cNvPr id="181" name="直線コネクタ 180"/>
        <xdr:cNvCxnSpPr/>
      </xdr:nvCxnSpPr>
      <xdr:spPr>
        <a:xfrm>
          <a:off x="1130300" y="13253682"/>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113246</xdr:rowOff>
    </xdr:from>
    <xdr:to>
      <xdr:col>6</xdr:col>
      <xdr:colOff>38100</xdr:colOff>
      <xdr:row>77</xdr:row>
      <xdr:rowOff>43396</xdr:rowOff>
    </xdr:to>
    <xdr:sp macro="" textlink="">
      <xdr:nvSpPr>
        <xdr:cNvPr id="184" name="フローチャート: 判断 183"/>
        <xdr:cNvSpPr/>
      </xdr:nvSpPr>
      <xdr:spPr>
        <a:xfrm>
          <a:off x="1079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59923</xdr:rowOff>
    </xdr:from>
    <xdr:ext cx="469744" cy="259045"/>
    <xdr:sp macro="" textlink="">
      <xdr:nvSpPr>
        <xdr:cNvPr id="185" name="テキスト ボックス 184"/>
        <xdr:cNvSpPr txBox="1"/>
      </xdr:nvSpPr>
      <xdr:spPr>
        <a:xfrm>
          <a:off x="895428" y="129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49924</xdr:rowOff>
    </xdr:from>
    <xdr:to>
      <xdr:col>24</xdr:col>
      <xdr:colOff>114300</xdr:colOff>
      <xdr:row>77</xdr:row>
      <xdr:rowOff>151524</xdr:rowOff>
    </xdr:to>
    <xdr:sp macro="" textlink="">
      <xdr:nvSpPr>
        <xdr:cNvPr id="191" name="楕円 190"/>
        <xdr:cNvSpPr/>
      </xdr:nvSpPr>
      <xdr:spPr>
        <a:xfrm>
          <a:off x="4584700" y="132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136301</xdr:rowOff>
    </xdr:from>
    <xdr:ext cx="469744" cy="259045"/>
    <xdr:sp macro="" textlink="">
      <xdr:nvSpPr>
        <xdr:cNvPr id="192" name="維持補修費該当値テキスト"/>
        <xdr:cNvSpPr txBox="1"/>
      </xdr:nvSpPr>
      <xdr:spPr>
        <a:xfrm>
          <a:off x="4686300" y="131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39808</xdr:rowOff>
    </xdr:from>
    <xdr:to>
      <xdr:col>20</xdr:col>
      <xdr:colOff>38100</xdr:colOff>
      <xdr:row>77</xdr:row>
      <xdr:rowOff>141408</xdr:rowOff>
    </xdr:to>
    <xdr:sp macro="" textlink="">
      <xdr:nvSpPr>
        <xdr:cNvPr id="193" name="楕円 192"/>
        <xdr:cNvSpPr/>
      </xdr:nvSpPr>
      <xdr:spPr>
        <a:xfrm>
          <a:off x="3746500" y="132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132535</xdr:rowOff>
    </xdr:from>
    <xdr:ext cx="469744" cy="259045"/>
    <xdr:sp macro="" textlink="">
      <xdr:nvSpPr>
        <xdr:cNvPr id="194" name="テキスト ボックス 193"/>
        <xdr:cNvSpPr txBox="1"/>
      </xdr:nvSpPr>
      <xdr:spPr>
        <a:xfrm>
          <a:off x="3562428" y="133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27863</xdr:rowOff>
    </xdr:from>
    <xdr:to>
      <xdr:col>15</xdr:col>
      <xdr:colOff>101600</xdr:colOff>
      <xdr:row>77</xdr:row>
      <xdr:rowOff>129463</xdr:rowOff>
    </xdr:to>
    <xdr:sp macro="" textlink="">
      <xdr:nvSpPr>
        <xdr:cNvPr id="195" name="楕円 194"/>
        <xdr:cNvSpPr/>
      </xdr:nvSpPr>
      <xdr:spPr>
        <a:xfrm>
          <a:off x="28575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120590</xdr:rowOff>
    </xdr:from>
    <xdr:ext cx="469744" cy="259045"/>
    <xdr:sp macro="" textlink="">
      <xdr:nvSpPr>
        <xdr:cNvPr id="196" name="テキスト ボックス 195"/>
        <xdr:cNvSpPr txBox="1"/>
      </xdr:nvSpPr>
      <xdr:spPr>
        <a:xfrm>
          <a:off x="2673428" y="133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5975</xdr:rowOff>
    </xdr:from>
    <xdr:to>
      <xdr:col>10</xdr:col>
      <xdr:colOff>165100</xdr:colOff>
      <xdr:row>77</xdr:row>
      <xdr:rowOff>107575</xdr:rowOff>
    </xdr:to>
    <xdr:sp macro="" textlink="">
      <xdr:nvSpPr>
        <xdr:cNvPr id="197" name="楕円 196"/>
        <xdr:cNvSpPr/>
      </xdr:nvSpPr>
      <xdr:spPr>
        <a:xfrm>
          <a:off x="1968500" y="13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98702</xdr:rowOff>
    </xdr:from>
    <xdr:ext cx="469744" cy="259045"/>
    <xdr:sp macro="" textlink="">
      <xdr:nvSpPr>
        <xdr:cNvPr id="198" name="テキスト ボックス 197"/>
        <xdr:cNvSpPr txBox="1"/>
      </xdr:nvSpPr>
      <xdr:spPr>
        <a:xfrm>
          <a:off x="1784428" y="133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1232</xdr:rowOff>
    </xdr:from>
    <xdr:to>
      <xdr:col>6</xdr:col>
      <xdr:colOff>38100</xdr:colOff>
      <xdr:row>77</xdr:row>
      <xdr:rowOff>102832</xdr:rowOff>
    </xdr:to>
    <xdr:sp macro="" textlink="">
      <xdr:nvSpPr>
        <xdr:cNvPr id="199" name="楕円 198"/>
        <xdr:cNvSpPr/>
      </xdr:nvSpPr>
      <xdr:spPr>
        <a:xfrm>
          <a:off x="1079500" y="132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93959</xdr:rowOff>
    </xdr:from>
    <xdr:ext cx="469744" cy="259045"/>
    <xdr:sp macro="" textlink="">
      <xdr:nvSpPr>
        <xdr:cNvPr id="200" name="テキスト ボックス 199"/>
        <xdr:cNvSpPr txBox="1"/>
      </xdr:nvSpPr>
      <xdr:spPr>
        <a:xfrm>
          <a:off x="895428" y="1329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106341</xdr:rowOff>
    </xdr:from>
    <xdr:to>
      <xdr:col>24</xdr:col>
      <xdr:colOff>63500</xdr:colOff>
      <xdr:row>98</xdr:row>
      <xdr:rowOff>51003</xdr:rowOff>
    </xdr:to>
    <xdr:cxnSp macro="">
      <xdr:nvCxnSpPr>
        <xdr:cNvPr id="232" name="直線コネクタ 231"/>
        <xdr:cNvCxnSpPr/>
      </xdr:nvCxnSpPr>
      <xdr:spPr>
        <a:xfrm flipV="1">
          <a:off x="3797300" y="16736991"/>
          <a:ext cx="838200" cy="1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48129</xdr:rowOff>
    </xdr:from>
    <xdr:to>
      <xdr:col>19</xdr:col>
      <xdr:colOff>177800</xdr:colOff>
      <xdr:row>98</xdr:row>
      <xdr:rowOff>51003</xdr:rowOff>
    </xdr:to>
    <xdr:cxnSp macro="">
      <xdr:nvCxnSpPr>
        <xdr:cNvPr id="235" name="直線コネクタ 234"/>
        <xdr:cNvCxnSpPr/>
      </xdr:nvCxnSpPr>
      <xdr:spPr>
        <a:xfrm>
          <a:off x="2908300" y="1685022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12762</xdr:rowOff>
    </xdr:from>
    <xdr:to>
      <xdr:col>15</xdr:col>
      <xdr:colOff>50800</xdr:colOff>
      <xdr:row>98</xdr:row>
      <xdr:rowOff>48129</xdr:rowOff>
    </xdr:to>
    <xdr:cxnSp macro="">
      <xdr:nvCxnSpPr>
        <xdr:cNvPr id="238" name="直線コネクタ 237"/>
        <xdr:cNvCxnSpPr/>
      </xdr:nvCxnSpPr>
      <xdr:spPr>
        <a:xfrm>
          <a:off x="2019300" y="16814862"/>
          <a:ext cx="889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12762</xdr:rowOff>
    </xdr:from>
    <xdr:to>
      <xdr:col>10</xdr:col>
      <xdr:colOff>114300</xdr:colOff>
      <xdr:row>98</xdr:row>
      <xdr:rowOff>28387</xdr:rowOff>
    </xdr:to>
    <xdr:cxnSp macro="">
      <xdr:nvCxnSpPr>
        <xdr:cNvPr id="241" name="直線コネクタ 240"/>
        <xdr:cNvCxnSpPr/>
      </xdr:nvCxnSpPr>
      <xdr:spPr>
        <a:xfrm flipV="1">
          <a:off x="1130300" y="16814862"/>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116870</xdr:rowOff>
    </xdr:from>
    <xdr:to>
      <xdr:col>6</xdr:col>
      <xdr:colOff>38100</xdr:colOff>
      <xdr:row>98</xdr:row>
      <xdr:rowOff>47020</xdr:rowOff>
    </xdr:to>
    <xdr:sp macro="" textlink="">
      <xdr:nvSpPr>
        <xdr:cNvPr id="244" name="フローチャート: 判断 243"/>
        <xdr:cNvSpPr/>
      </xdr:nvSpPr>
      <xdr:spPr>
        <a:xfrm>
          <a:off x="1079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63547</xdr:rowOff>
    </xdr:from>
    <xdr:ext cx="534377" cy="259045"/>
    <xdr:sp macro="" textlink="">
      <xdr:nvSpPr>
        <xdr:cNvPr id="245" name="テキスト ボックス 244"/>
        <xdr:cNvSpPr txBox="1"/>
      </xdr:nvSpPr>
      <xdr:spPr>
        <a:xfrm>
          <a:off x="863111" y="165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55541</xdr:rowOff>
    </xdr:from>
    <xdr:to>
      <xdr:col>24</xdr:col>
      <xdr:colOff>114300</xdr:colOff>
      <xdr:row>97</xdr:row>
      <xdr:rowOff>157141</xdr:rowOff>
    </xdr:to>
    <xdr:sp macro="" textlink="">
      <xdr:nvSpPr>
        <xdr:cNvPr id="251" name="楕円 250"/>
        <xdr:cNvSpPr/>
      </xdr:nvSpPr>
      <xdr:spPr>
        <a:xfrm>
          <a:off x="4584700" y="166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33968</xdr:rowOff>
    </xdr:from>
    <xdr:ext cx="534377" cy="259045"/>
    <xdr:sp macro="" textlink="">
      <xdr:nvSpPr>
        <xdr:cNvPr id="252" name="扶助費該当値テキスト"/>
        <xdr:cNvSpPr txBox="1"/>
      </xdr:nvSpPr>
      <xdr:spPr>
        <a:xfrm>
          <a:off x="4686300" y="166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203</xdr:rowOff>
    </xdr:from>
    <xdr:to>
      <xdr:col>20</xdr:col>
      <xdr:colOff>38100</xdr:colOff>
      <xdr:row>98</xdr:row>
      <xdr:rowOff>101803</xdr:rowOff>
    </xdr:to>
    <xdr:sp macro="" textlink="">
      <xdr:nvSpPr>
        <xdr:cNvPr id="253" name="楕円 252"/>
        <xdr:cNvSpPr/>
      </xdr:nvSpPr>
      <xdr:spPr>
        <a:xfrm>
          <a:off x="3746500" y="168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92930</xdr:rowOff>
    </xdr:from>
    <xdr:ext cx="534377" cy="259045"/>
    <xdr:sp macro="" textlink="">
      <xdr:nvSpPr>
        <xdr:cNvPr id="254" name="テキスト ボックス 253"/>
        <xdr:cNvSpPr txBox="1"/>
      </xdr:nvSpPr>
      <xdr:spPr>
        <a:xfrm>
          <a:off x="3530111"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168779</xdr:rowOff>
    </xdr:from>
    <xdr:to>
      <xdr:col>15</xdr:col>
      <xdr:colOff>101600</xdr:colOff>
      <xdr:row>98</xdr:row>
      <xdr:rowOff>98929</xdr:rowOff>
    </xdr:to>
    <xdr:sp macro="" textlink="">
      <xdr:nvSpPr>
        <xdr:cNvPr id="255" name="楕円 254"/>
        <xdr:cNvSpPr/>
      </xdr:nvSpPr>
      <xdr:spPr>
        <a:xfrm>
          <a:off x="2857500" y="167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90056</xdr:rowOff>
    </xdr:from>
    <xdr:ext cx="534377" cy="259045"/>
    <xdr:sp macro="" textlink="">
      <xdr:nvSpPr>
        <xdr:cNvPr id="256" name="テキスト ボックス 255"/>
        <xdr:cNvSpPr txBox="1"/>
      </xdr:nvSpPr>
      <xdr:spPr>
        <a:xfrm>
          <a:off x="2641111" y="168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133412</xdr:rowOff>
    </xdr:from>
    <xdr:to>
      <xdr:col>10</xdr:col>
      <xdr:colOff>165100</xdr:colOff>
      <xdr:row>98</xdr:row>
      <xdr:rowOff>63562</xdr:rowOff>
    </xdr:to>
    <xdr:sp macro="" textlink="">
      <xdr:nvSpPr>
        <xdr:cNvPr id="257" name="楕円 256"/>
        <xdr:cNvSpPr/>
      </xdr:nvSpPr>
      <xdr:spPr>
        <a:xfrm>
          <a:off x="1968500" y="167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54689</xdr:rowOff>
    </xdr:from>
    <xdr:ext cx="534377" cy="259045"/>
    <xdr:sp macro="" textlink="">
      <xdr:nvSpPr>
        <xdr:cNvPr id="258" name="テキスト ボックス 257"/>
        <xdr:cNvSpPr txBox="1"/>
      </xdr:nvSpPr>
      <xdr:spPr>
        <a:xfrm>
          <a:off x="1752111" y="1685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149037</xdr:rowOff>
    </xdr:from>
    <xdr:to>
      <xdr:col>6</xdr:col>
      <xdr:colOff>38100</xdr:colOff>
      <xdr:row>98</xdr:row>
      <xdr:rowOff>79187</xdr:rowOff>
    </xdr:to>
    <xdr:sp macro="" textlink="">
      <xdr:nvSpPr>
        <xdr:cNvPr id="259" name="楕円 258"/>
        <xdr:cNvSpPr/>
      </xdr:nvSpPr>
      <xdr:spPr>
        <a:xfrm>
          <a:off x="1079500" y="167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70314</xdr:rowOff>
    </xdr:from>
    <xdr:ext cx="534377" cy="259045"/>
    <xdr:sp macro="" textlink="">
      <xdr:nvSpPr>
        <xdr:cNvPr id="260" name="テキスト ボックス 259"/>
        <xdr:cNvSpPr txBox="1"/>
      </xdr:nvSpPr>
      <xdr:spPr>
        <a:xfrm>
          <a:off x="863111" y="168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40313</xdr:rowOff>
    </xdr:from>
    <xdr:to>
      <xdr:col>55</xdr:col>
      <xdr:colOff>0</xdr:colOff>
      <xdr:row>36</xdr:row>
      <xdr:rowOff>154635</xdr:rowOff>
    </xdr:to>
    <xdr:cxnSp macro="">
      <xdr:nvCxnSpPr>
        <xdr:cNvPr id="291" name="直線コネクタ 290"/>
        <xdr:cNvCxnSpPr/>
      </xdr:nvCxnSpPr>
      <xdr:spPr>
        <a:xfrm flipV="1">
          <a:off x="9639300" y="6212513"/>
          <a:ext cx="838200" cy="1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154635</xdr:rowOff>
    </xdr:from>
    <xdr:to>
      <xdr:col>50</xdr:col>
      <xdr:colOff>114300</xdr:colOff>
      <xdr:row>37</xdr:row>
      <xdr:rowOff>10868</xdr:rowOff>
    </xdr:to>
    <xdr:cxnSp macro="">
      <xdr:nvCxnSpPr>
        <xdr:cNvPr id="294" name="直線コネクタ 293"/>
        <xdr:cNvCxnSpPr/>
      </xdr:nvCxnSpPr>
      <xdr:spPr>
        <a:xfrm flipV="1">
          <a:off x="8750300" y="6326835"/>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56718</xdr:rowOff>
    </xdr:from>
    <xdr:to>
      <xdr:col>45</xdr:col>
      <xdr:colOff>177800</xdr:colOff>
      <xdr:row>37</xdr:row>
      <xdr:rowOff>10868</xdr:rowOff>
    </xdr:to>
    <xdr:cxnSp macro="">
      <xdr:nvCxnSpPr>
        <xdr:cNvPr id="297" name="直線コネクタ 296"/>
        <xdr:cNvCxnSpPr/>
      </xdr:nvCxnSpPr>
      <xdr:spPr>
        <a:xfrm>
          <a:off x="7861300" y="6228918"/>
          <a:ext cx="889000" cy="12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56718</xdr:rowOff>
    </xdr:from>
    <xdr:to>
      <xdr:col>41</xdr:col>
      <xdr:colOff>50800</xdr:colOff>
      <xdr:row>36</xdr:row>
      <xdr:rowOff>143020</xdr:rowOff>
    </xdr:to>
    <xdr:cxnSp macro="">
      <xdr:nvCxnSpPr>
        <xdr:cNvPr id="300" name="直線コネクタ 299"/>
        <xdr:cNvCxnSpPr/>
      </xdr:nvCxnSpPr>
      <xdr:spPr>
        <a:xfrm flipV="1">
          <a:off x="6972300" y="6228918"/>
          <a:ext cx="889000" cy="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3" name="フローチャート: 判断 302"/>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4" name="テキスト ボックス 303"/>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160963</xdr:rowOff>
    </xdr:from>
    <xdr:to>
      <xdr:col>55</xdr:col>
      <xdr:colOff>50800</xdr:colOff>
      <xdr:row>36</xdr:row>
      <xdr:rowOff>91113</xdr:rowOff>
    </xdr:to>
    <xdr:sp macro="" textlink="">
      <xdr:nvSpPr>
        <xdr:cNvPr id="310" name="楕円 309"/>
        <xdr:cNvSpPr/>
      </xdr:nvSpPr>
      <xdr:spPr>
        <a:xfrm>
          <a:off x="10426700" y="61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12390</xdr:rowOff>
    </xdr:from>
    <xdr:ext cx="534377" cy="259045"/>
    <xdr:sp macro="" textlink="">
      <xdr:nvSpPr>
        <xdr:cNvPr id="311" name="補助費等該当値テキスト"/>
        <xdr:cNvSpPr txBox="1"/>
      </xdr:nvSpPr>
      <xdr:spPr>
        <a:xfrm>
          <a:off x="10528300" y="60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103835</xdr:rowOff>
    </xdr:from>
    <xdr:to>
      <xdr:col>50</xdr:col>
      <xdr:colOff>165100</xdr:colOff>
      <xdr:row>37</xdr:row>
      <xdr:rowOff>33985</xdr:rowOff>
    </xdr:to>
    <xdr:sp macro="" textlink="">
      <xdr:nvSpPr>
        <xdr:cNvPr id="312" name="楕円 311"/>
        <xdr:cNvSpPr/>
      </xdr:nvSpPr>
      <xdr:spPr>
        <a:xfrm>
          <a:off x="9588500" y="6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25112</xdr:rowOff>
    </xdr:from>
    <xdr:ext cx="534377" cy="259045"/>
    <xdr:sp macro="" textlink="">
      <xdr:nvSpPr>
        <xdr:cNvPr id="313" name="テキスト ボックス 312"/>
        <xdr:cNvSpPr txBox="1"/>
      </xdr:nvSpPr>
      <xdr:spPr>
        <a:xfrm>
          <a:off x="9372111" y="63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131518</xdr:rowOff>
    </xdr:from>
    <xdr:to>
      <xdr:col>46</xdr:col>
      <xdr:colOff>38100</xdr:colOff>
      <xdr:row>37</xdr:row>
      <xdr:rowOff>61668</xdr:rowOff>
    </xdr:to>
    <xdr:sp macro="" textlink="">
      <xdr:nvSpPr>
        <xdr:cNvPr id="314" name="楕円 313"/>
        <xdr:cNvSpPr/>
      </xdr:nvSpPr>
      <xdr:spPr>
        <a:xfrm>
          <a:off x="8699500" y="63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52795</xdr:rowOff>
    </xdr:from>
    <xdr:ext cx="534377" cy="259045"/>
    <xdr:sp macro="" textlink="">
      <xdr:nvSpPr>
        <xdr:cNvPr id="315" name="テキスト ボックス 314"/>
        <xdr:cNvSpPr txBox="1"/>
      </xdr:nvSpPr>
      <xdr:spPr>
        <a:xfrm>
          <a:off x="8483111" y="63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5918</xdr:rowOff>
    </xdr:from>
    <xdr:to>
      <xdr:col>41</xdr:col>
      <xdr:colOff>101600</xdr:colOff>
      <xdr:row>36</xdr:row>
      <xdr:rowOff>107518</xdr:rowOff>
    </xdr:to>
    <xdr:sp macro="" textlink="">
      <xdr:nvSpPr>
        <xdr:cNvPr id="316" name="楕円 315"/>
        <xdr:cNvSpPr/>
      </xdr:nvSpPr>
      <xdr:spPr>
        <a:xfrm>
          <a:off x="7810500" y="61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124045</xdr:rowOff>
    </xdr:from>
    <xdr:ext cx="534377" cy="259045"/>
    <xdr:sp macro="" textlink="">
      <xdr:nvSpPr>
        <xdr:cNvPr id="317" name="テキスト ボックス 316"/>
        <xdr:cNvSpPr txBox="1"/>
      </xdr:nvSpPr>
      <xdr:spPr>
        <a:xfrm>
          <a:off x="7594111" y="59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92220</xdr:rowOff>
    </xdr:from>
    <xdr:to>
      <xdr:col>36</xdr:col>
      <xdr:colOff>165100</xdr:colOff>
      <xdr:row>37</xdr:row>
      <xdr:rowOff>22370</xdr:rowOff>
    </xdr:to>
    <xdr:sp macro="" textlink="">
      <xdr:nvSpPr>
        <xdr:cNvPr id="318" name="楕円 317"/>
        <xdr:cNvSpPr/>
      </xdr:nvSpPr>
      <xdr:spPr>
        <a:xfrm>
          <a:off x="6921500" y="62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13497</xdr:rowOff>
    </xdr:from>
    <xdr:ext cx="534377" cy="259045"/>
    <xdr:sp macro="" textlink="">
      <xdr:nvSpPr>
        <xdr:cNvPr id="319" name="テキスト ボックス 318"/>
        <xdr:cNvSpPr txBox="1"/>
      </xdr:nvSpPr>
      <xdr:spPr>
        <a:xfrm>
          <a:off x="6705111" y="63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39866</xdr:rowOff>
    </xdr:from>
    <xdr:to>
      <xdr:col>55</xdr:col>
      <xdr:colOff>0</xdr:colOff>
      <xdr:row>57</xdr:row>
      <xdr:rowOff>64678</xdr:rowOff>
    </xdr:to>
    <xdr:cxnSp macro="">
      <xdr:nvCxnSpPr>
        <xdr:cNvPr id="346" name="直線コネクタ 345"/>
        <xdr:cNvCxnSpPr/>
      </xdr:nvCxnSpPr>
      <xdr:spPr>
        <a:xfrm flipV="1">
          <a:off x="9639300" y="9812516"/>
          <a:ext cx="838200" cy="2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64678</xdr:rowOff>
    </xdr:from>
    <xdr:to>
      <xdr:col>50</xdr:col>
      <xdr:colOff>114300</xdr:colOff>
      <xdr:row>57</xdr:row>
      <xdr:rowOff>118118</xdr:rowOff>
    </xdr:to>
    <xdr:cxnSp macro="">
      <xdr:nvCxnSpPr>
        <xdr:cNvPr id="349" name="直線コネクタ 348"/>
        <xdr:cNvCxnSpPr/>
      </xdr:nvCxnSpPr>
      <xdr:spPr>
        <a:xfrm flipV="1">
          <a:off x="8750300" y="9837328"/>
          <a:ext cx="889000" cy="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96751</xdr:rowOff>
    </xdr:from>
    <xdr:to>
      <xdr:col>45</xdr:col>
      <xdr:colOff>177800</xdr:colOff>
      <xdr:row>57</xdr:row>
      <xdr:rowOff>118118</xdr:rowOff>
    </xdr:to>
    <xdr:cxnSp macro="">
      <xdr:nvCxnSpPr>
        <xdr:cNvPr id="352" name="直線コネクタ 351"/>
        <xdr:cNvCxnSpPr/>
      </xdr:nvCxnSpPr>
      <xdr:spPr>
        <a:xfrm>
          <a:off x="7861300" y="9869401"/>
          <a:ext cx="889000" cy="2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96751</xdr:rowOff>
    </xdr:from>
    <xdr:to>
      <xdr:col>41</xdr:col>
      <xdr:colOff>50800</xdr:colOff>
      <xdr:row>57</xdr:row>
      <xdr:rowOff>124389</xdr:rowOff>
    </xdr:to>
    <xdr:cxnSp macro="">
      <xdr:nvCxnSpPr>
        <xdr:cNvPr id="355" name="直線コネクタ 354"/>
        <xdr:cNvCxnSpPr/>
      </xdr:nvCxnSpPr>
      <xdr:spPr>
        <a:xfrm flipV="1">
          <a:off x="6972300" y="9869401"/>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130290</xdr:rowOff>
    </xdr:from>
    <xdr:to>
      <xdr:col>36</xdr:col>
      <xdr:colOff>165100</xdr:colOff>
      <xdr:row>58</xdr:row>
      <xdr:rowOff>60440</xdr:rowOff>
    </xdr:to>
    <xdr:sp macro="" textlink="">
      <xdr:nvSpPr>
        <xdr:cNvPr id="358" name="フローチャート: 判断 357"/>
        <xdr:cNvSpPr/>
      </xdr:nvSpPr>
      <xdr:spPr>
        <a:xfrm>
          <a:off x="6921500" y="99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51567</xdr:rowOff>
    </xdr:from>
    <xdr:ext cx="534377" cy="259045"/>
    <xdr:sp macro="" textlink="">
      <xdr:nvSpPr>
        <xdr:cNvPr id="359" name="テキスト ボックス 358"/>
        <xdr:cNvSpPr txBox="1"/>
      </xdr:nvSpPr>
      <xdr:spPr>
        <a:xfrm>
          <a:off x="6705111" y="99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160516</xdr:rowOff>
    </xdr:from>
    <xdr:to>
      <xdr:col>55</xdr:col>
      <xdr:colOff>50800</xdr:colOff>
      <xdr:row>57</xdr:row>
      <xdr:rowOff>90666</xdr:rowOff>
    </xdr:to>
    <xdr:sp macro="" textlink="">
      <xdr:nvSpPr>
        <xdr:cNvPr id="365" name="楕円 364"/>
        <xdr:cNvSpPr/>
      </xdr:nvSpPr>
      <xdr:spPr>
        <a:xfrm>
          <a:off x="10426700" y="97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11943</xdr:rowOff>
    </xdr:from>
    <xdr:ext cx="599010" cy="259045"/>
    <xdr:sp macro="" textlink="">
      <xdr:nvSpPr>
        <xdr:cNvPr id="366" name="普通建設事業費該当値テキスト"/>
        <xdr:cNvSpPr txBox="1"/>
      </xdr:nvSpPr>
      <xdr:spPr>
        <a:xfrm>
          <a:off x="10528300" y="961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13878</xdr:rowOff>
    </xdr:from>
    <xdr:to>
      <xdr:col>50</xdr:col>
      <xdr:colOff>165100</xdr:colOff>
      <xdr:row>57</xdr:row>
      <xdr:rowOff>115478</xdr:rowOff>
    </xdr:to>
    <xdr:sp macro="" textlink="">
      <xdr:nvSpPr>
        <xdr:cNvPr id="367" name="楕円 366"/>
        <xdr:cNvSpPr/>
      </xdr:nvSpPr>
      <xdr:spPr>
        <a:xfrm>
          <a:off x="9588500" y="97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132005</xdr:rowOff>
    </xdr:from>
    <xdr:ext cx="599010" cy="259045"/>
    <xdr:sp macro="" textlink="">
      <xdr:nvSpPr>
        <xdr:cNvPr id="368" name="テキスト ボックス 367"/>
        <xdr:cNvSpPr txBox="1"/>
      </xdr:nvSpPr>
      <xdr:spPr>
        <a:xfrm>
          <a:off x="9339795" y="956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67318</xdr:rowOff>
    </xdr:from>
    <xdr:to>
      <xdr:col>46</xdr:col>
      <xdr:colOff>38100</xdr:colOff>
      <xdr:row>57</xdr:row>
      <xdr:rowOff>168918</xdr:rowOff>
    </xdr:to>
    <xdr:sp macro="" textlink="">
      <xdr:nvSpPr>
        <xdr:cNvPr id="369" name="楕円 368"/>
        <xdr:cNvSpPr/>
      </xdr:nvSpPr>
      <xdr:spPr>
        <a:xfrm>
          <a:off x="8699500" y="98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13995</xdr:rowOff>
    </xdr:from>
    <xdr:ext cx="534377" cy="259045"/>
    <xdr:sp macro="" textlink="">
      <xdr:nvSpPr>
        <xdr:cNvPr id="370" name="テキスト ボックス 369"/>
        <xdr:cNvSpPr txBox="1"/>
      </xdr:nvSpPr>
      <xdr:spPr>
        <a:xfrm>
          <a:off x="8483111" y="96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45951</xdr:rowOff>
    </xdr:from>
    <xdr:to>
      <xdr:col>41</xdr:col>
      <xdr:colOff>101600</xdr:colOff>
      <xdr:row>57</xdr:row>
      <xdr:rowOff>147551</xdr:rowOff>
    </xdr:to>
    <xdr:sp macro="" textlink="">
      <xdr:nvSpPr>
        <xdr:cNvPr id="371" name="楕円 370"/>
        <xdr:cNvSpPr/>
      </xdr:nvSpPr>
      <xdr:spPr>
        <a:xfrm>
          <a:off x="7810500" y="9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164078</xdr:rowOff>
    </xdr:from>
    <xdr:ext cx="534377" cy="259045"/>
    <xdr:sp macro="" textlink="">
      <xdr:nvSpPr>
        <xdr:cNvPr id="372" name="テキスト ボックス 371"/>
        <xdr:cNvSpPr txBox="1"/>
      </xdr:nvSpPr>
      <xdr:spPr>
        <a:xfrm>
          <a:off x="7594111" y="959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73589</xdr:rowOff>
    </xdr:from>
    <xdr:to>
      <xdr:col>36</xdr:col>
      <xdr:colOff>165100</xdr:colOff>
      <xdr:row>58</xdr:row>
      <xdr:rowOff>3739</xdr:rowOff>
    </xdr:to>
    <xdr:sp macro="" textlink="">
      <xdr:nvSpPr>
        <xdr:cNvPr id="373" name="楕円 372"/>
        <xdr:cNvSpPr/>
      </xdr:nvSpPr>
      <xdr:spPr>
        <a:xfrm>
          <a:off x="6921500" y="984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20266</xdr:rowOff>
    </xdr:from>
    <xdr:ext cx="534377" cy="259045"/>
    <xdr:sp macro="" textlink="">
      <xdr:nvSpPr>
        <xdr:cNvPr id="374" name="テキスト ボックス 373"/>
        <xdr:cNvSpPr txBox="1"/>
      </xdr:nvSpPr>
      <xdr:spPr>
        <a:xfrm>
          <a:off x="6705111" y="962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67503</xdr:rowOff>
    </xdr:from>
    <xdr:to>
      <xdr:col>55</xdr:col>
      <xdr:colOff>0</xdr:colOff>
      <xdr:row>78</xdr:row>
      <xdr:rowOff>80680</xdr:rowOff>
    </xdr:to>
    <xdr:cxnSp macro="">
      <xdr:nvCxnSpPr>
        <xdr:cNvPr id="401" name="直線コネクタ 400"/>
        <xdr:cNvCxnSpPr/>
      </xdr:nvCxnSpPr>
      <xdr:spPr>
        <a:xfrm>
          <a:off x="9639300" y="13440603"/>
          <a:ext cx="8382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61609</xdr:rowOff>
    </xdr:from>
    <xdr:to>
      <xdr:col>50</xdr:col>
      <xdr:colOff>114300</xdr:colOff>
      <xdr:row>78</xdr:row>
      <xdr:rowOff>67503</xdr:rowOff>
    </xdr:to>
    <xdr:cxnSp macro="">
      <xdr:nvCxnSpPr>
        <xdr:cNvPr id="404" name="直線コネクタ 403"/>
        <xdr:cNvCxnSpPr/>
      </xdr:nvCxnSpPr>
      <xdr:spPr>
        <a:xfrm>
          <a:off x="8750300" y="13434709"/>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61609</xdr:rowOff>
    </xdr:from>
    <xdr:to>
      <xdr:col>45</xdr:col>
      <xdr:colOff>177800</xdr:colOff>
      <xdr:row>78</xdr:row>
      <xdr:rowOff>97338</xdr:rowOff>
    </xdr:to>
    <xdr:cxnSp macro="">
      <xdr:nvCxnSpPr>
        <xdr:cNvPr id="407" name="直線コネクタ 406"/>
        <xdr:cNvCxnSpPr/>
      </xdr:nvCxnSpPr>
      <xdr:spPr>
        <a:xfrm flipV="1">
          <a:off x="7861300" y="13434709"/>
          <a:ext cx="8890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97338</xdr:rowOff>
    </xdr:from>
    <xdr:to>
      <xdr:col>41</xdr:col>
      <xdr:colOff>50800</xdr:colOff>
      <xdr:row>78</xdr:row>
      <xdr:rowOff>109231</xdr:rowOff>
    </xdr:to>
    <xdr:cxnSp macro="">
      <xdr:nvCxnSpPr>
        <xdr:cNvPr id="410" name="直線コネクタ 409"/>
        <xdr:cNvCxnSpPr/>
      </xdr:nvCxnSpPr>
      <xdr:spPr>
        <a:xfrm flipV="1">
          <a:off x="6972300" y="13470438"/>
          <a:ext cx="889000" cy="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28975</xdr:rowOff>
    </xdr:from>
    <xdr:to>
      <xdr:col>36</xdr:col>
      <xdr:colOff>165100</xdr:colOff>
      <xdr:row>78</xdr:row>
      <xdr:rowOff>130575</xdr:rowOff>
    </xdr:to>
    <xdr:sp macro="" textlink="">
      <xdr:nvSpPr>
        <xdr:cNvPr id="413" name="フローチャート: 判断 412"/>
        <xdr:cNvSpPr/>
      </xdr:nvSpPr>
      <xdr:spPr>
        <a:xfrm>
          <a:off x="6921500" y="1340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147102</xdr:rowOff>
    </xdr:from>
    <xdr:ext cx="534377" cy="259045"/>
    <xdr:sp macro="" textlink="">
      <xdr:nvSpPr>
        <xdr:cNvPr id="414" name="テキスト ボックス 413"/>
        <xdr:cNvSpPr txBox="1"/>
      </xdr:nvSpPr>
      <xdr:spPr>
        <a:xfrm>
          <a:off x="6705111" y="131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29880</xdr:rowOff>
    </xdr:from>
    <xdr:to>
      <xdr:col>55</xdr:col>
      <xdr:colOff>50800</xdr:colOff>
      <xdr:row>78</xdr:row>
      <xdr:rowOff>131480</xdr:rowOff>
    </xdr:to>
    <xdr:sp macro="" textlink="">
      <xdr:nvSpPr>
        <xdr:cNvPr id="420" name="楕円 419"/>
        <xdr:cNvSpPr/>
      </xdr:nvSpPr>
      <xdr:spPr>
        <a:xfrm>
          <a:off x="10426700" y="134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160707</xdr:rowOff>
    </xdr:from>
    <xdr:ext cx="534377" cy="259045"/>
    <xdr:sp macro="" textlink="">
      <xdr:nvSpPr>
        <xdr:cNvPr id="421" name="普通建設事業費 （ うち新規整備　）該当値テキスト"/>
        <xdr:cNvSpPr txBox="1"/>
      </xdr:nvSpPr>
      <xdr:spPr>
        <a:xfrm>
          <a:off x="10528300" y="131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16703</xdr:rowOff>
    </xdr:from>
    <xdr:to>
      <xdr:col>50</xdr:col>
      <xdr:colOff>165100</xdr:colOff>
      <xdr:row>78</xdr:row>
      <xdr:rowOff>118303</xdr:rowOff>
    </xdr:to>
    <xdr:sp macro="" textlink="">
      <xdr:nvSpPr>
        <xdr:cNvPr id="422" name="楕円 421"/>
        <xdr:cNvSpPr/>
      </xdr:nvSpPr>
      <xdr:spPr>
        <a:xfrm>
          <a:off x="9588500" y="133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134830</xdr:rowOff>
    </xdr:from>
    <xdr:ext cx="534377" cy="259045"/>
    <xdr:sp macro="" textlink="">
      <xdr:nvSpPr>
        <xdr:cNvPr id="423" name="テキスト ボックス 422"/>
        <xdr:cNvSpPr txBox="1"/>
      </xdr:nvSpPr>
      <xdr:spPr>
        <a:xfrm>
          <a:off x="9372111" y="131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10809</xdr:rowOff>
    </xdr:from>
    <xdr:to>
      <xdr:col>46</xdr:col>
      <xdr:colOff>38100</xdr:colOff>
      <xdr:row>78</xdr:row>
      <xdr:rowOff>112409</xdr:rowOff>
    </xdr:to>
    <xdr:sp macro="" textlink="">
      <xdr:nvSpPr>
        <xdr:cNvPr id="424" name="楕円 423"/>
        <xdr:cNvSpPr/>
      </xdr:nvSpPr>
      <xdr:spPr>
        <a:xfrm>
          <a:off x="8699500" y="133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128936</xdr:rowOff>
    </xdr:from>
    <xdr:ext cx="534377" cy="259045"/>
    <xdr:sp macro="" textlink="">
      <xdr:nvSpPr>
        <xdr:cNvPr id="425" name="テキスト ボックス 424"/>
        <xdr:cNvSpPr txBox="1"/>
      </xdr:nvSpPr>
      <xdr:spPr>
        <a:xfrm>
          <a:off x="8483111" y="131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46538</xdr:rowOff>
    </xdr:from>
    <xdr:to>
      <xdr:col>41</xdr:col>
      <xdr:colOff>101600</xdr:colOff>
      <xdr:row>78</xdr:row>
      <xdr:rowOff>148138</xdr:rowOff>
    </xdr:to>
    <xdr:sp macro="" textlink="">
      <xdr:nvSpPr>
        <xdr:cNvPr id="426" name="楕円 425"/>
        <xdr:cNvSpPr/>
      </xdr:nvSpPr>
      <xdr:spPr>
        <a:xfrm>
          <a:off x="7810500" y="134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164665</xdr:rowOff>
    </xdr:from>
    <xdr:ext cx="534377" cy="259045"/>
    <xdr:sp macro="" textlink="">
      <xdr:nvSpPr>
        <xdr:cNvPr id="427" name="テキスト ボックス 426"/>
        <xdr:cNvSpPr txBox="1"/>
      </xdr:nvSpPr>
      <xdr:spPr>
        <a:xfrm>
          <a:off x="7594111" y="131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58431</xdr:rowOff>
    </xdr:from>
    <xdr:to>
      <xdr:col>36</xdr:col>
      <xdr:colOff>165100</xdr:colOff>
      <xdr:row>78</xdr:row>
      <xdr:rowOff>160031</xdr:rowOff>
    </xdr:to>
    <xdr:sp macro="" textlink="">
      <xdr:nvSpPr>
        <xdr:cNvPr id="428" name="楕円 427"/>
        <xdr:cNvSpPr/>
      </xdr:nvSpPr>
      <xdr:spPr>
        <a:xfrm>
          <a:off x="6921500" y="134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151158</xdr:rowOff>
    </xdr:from>
    <xdr:ext cx="534377" cy="259045"/>
    <xdr:sp macro="" textlink="">
      <xdr:nvSpPr>
        <xdr:cNvPr id="429" name="テキスト ボックス 428"/>
        <xdr:cNvSpPr txBox="1"/>
      </xdr:nvSpPr>
      <xdr:spPr>
        <a:xfrm>
          <a:off x="6705111" y="135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75509</xdr:rowOff>
    </xdr:from>
    <xdr:to>
      <xdr:col>55</xdr:col>
      <xdr:colOff>0</xdr:colOff>
      <xdr:row>96</xdr:row>
      <xdr:rowOff>138443</xdr:rowOff>
    </xdr:to>
    <xdr:cxnSp macro="">
      <xdr:nvCxnSpPr>
        <xdr:cNvPr id="458" name="直線コネクタ 457"/>
        <xdr:cNvCxnSpPr/>
      </xdr:nvCxnSpPr>
      <xdr:spPr>
        <a:xfrm flipV="1">
          <a:off x="9639300" y="16363259"/>
          <a:ext cx="838200" cy="2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138443</xdr:rowOff>
    </xdr:from>
    <xdr:to>
      <xdr:col>50</xdr:col>
      <xdr:colOff>114300</xdr:colOff>
      <xdr:row>97</xdr:row>
      <xdr:rowOff>134313</xdr:rowOff>
    </xdr:to>
    <xdr:cxnSp macro="">
      <xdr:nvCxnSpPr>
        <xdr:cNvPr id="461" name="直線コネクタ 460"/>
        <xdr:cNvCxnSpPr/>
      </xdr:nvCxnSpPr>
      <xdr:spPr>
        <a:xfrm flipV="1">
          <a:off x="8750300" y="16597643"/>
          <a:ext cx="889000" cy="16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142863</xdr:rowOff>
    </xdr:from>
    <xdr:to>
      <xdr:col>45</xdr:col>
      <xdr:colOff>177800</xdr:colOff>
      <xdr:row>97</xdr:row>
      <xdr:rowOff>134313</xdr:rowOff>
    </xdr:to>
    <xdr:cxnSp macro="">
      <xdr:nvCxnSpPr>
        <xdr:cNvPr id="464" name="直線コネクタ 463"/>
        <xdr:cNvCxnSpPr/>
      </xdr:nvCxnSpPr>
      <xdr:spPr>
        <a:xfrm>
          <a:off x="7861300" y="16602063"/>
          <a:ext cx="889000" cy="1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139426</xdr:rowOff>
    </xdr:from>
    <xdr:to>
      <xdr:col>41</xdr:col>
      <xdr:colOff>50800</xdr:colOff>
      <xdr:row>96</xdr:row>
      <xdr:rowOff>142863</xdr:rowOff>
    </xdr:to>
    <xdr:cxnSp macro="">
      <xdr:nvCxnSpPr>
        <xdr:cNvPr id="467" name="直線コネクタ 466"/>
        <xdr:cNvCxnSpPr/>
      </xdr:nvCxnSpPr>
      <xdr:spPr>
        <a:xfrm>
          <a:off x="6972300" y="16598626"/>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158874</xdr:rowOff>
    </xdr:from>
    <xdr:to>
      <xdr:col>36</xdr:col>
      <xdr:colOff>165100</xdr:colOff>
      <xdr:row>98</xdr:row>
      <xdr:rowOff>89024</xdr:rowOff>
    </xdr:to>
    <xdr:sp macro="" textlink="">
      <xdr:nvSpPr>
        <xdr:cNvPr id="470" name="フローチャート: 判断 469"/>
        <xdr:cNvSpPr/>
      </xdr:nvSpPr>
      <xdr:spPr>
        <a:xfrm>
          <a:off x="6921500" y="1678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80151</xdr:rowOff>
    </xdr:from>
    <xdr:ext cx="534377" cy="259045"/>
    <xdr:sp macro="" textlink="">
      <xdr:nvSpPr>
        <xdr:cNvPr id="471" name="テキスト ボックス 470"/>
        <xdr:cNvSpPr txBox="1"/>
      </xdr:nvSpPr>
      <xdr:spPr>
        <a:xfrm>
          <a:off x="6705111" y="168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24709</xdr:rowOff>
    </xdr:from>
    <xdr:to>
      <xdr:col>55</xdr:col>
      <xdr:colOff>50800</xdr:colOff>
      <xdr:row>95</xdr:row>
      <xdr:rowOff>126309</xdr:rowOff>
    </xdr:to>
    <xdr:sp macro="" textlink="">
      <xdr:nvSpPr>
        <xdr:cNvPr id="477" name="楕円 476"/>
        <xdr:cNvSpPr/>
      </xdr:nvSpPr>
      <xdr:spPr>
        <a:xfrm>
          <a:off x="10426700" y="163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47586</xdr:rowOff>
    </xdr:from>
    <xdr:ext cx="534377" cy="259045"/>
    <xdr:sp macro="" textlink="">
      <xdr:nvSpPr>
        <xdr:cNvPr id="478" name="普通建設事業費 （ うち更新整備　）該当値テキスト"/>
        <xdr:cNvSpPr txBox="1"/>
      </xdr:nvSpPr>
      <xdr:spPr>
        <a:xfrm>
          <a:off x="10528300" y="161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87643</xdr:rowOff>
    </xdr:from>
    <xdr:to>
      <xdr:col>50</xdr:col>
      <xdr:colOff>165100</xdr:colOff>
      <xdr:row>97</xdr:row>
      <xdr:rowOff>17793</xdr:rowOff>
    </xdr:to>
    <xdr:sp macro="" textlink="">
      <xdr:nvSpPr>
        <xdr:cNvPr id="479" name="楕円 478"/>
        <xdr:cNvSpPr/>
      </xdr:nvSpPr>
      <xdr:spPr>
        <a:xfrm>
          <a:off x="9588500" y="165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34320</xdr:rowOff>
    </xdr:from>
    <xdr:ext cx="534377" cy="259045"/>
    <xdr:sp macro="" textlink="">
      <xdr:nvSpPr>
        <xdr:cNvPr id="480" name="テキスト ボックス 479"/>
        <xdr:cNvSpPr txBox="1"/>
      </xdr:nvSpPr>
      <xdr:spPr>
        <a:xfrm>
          <a:off x="9372111" y="163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83513</xdr:rowOff>
    </xdr:from>
    <xdr:to>
      <xdr:col>46</xdr:col>
      <xdr:colOff>38100</xdr:colOff>
      <xdr:row>98</xdr:row>
      <xdr:rowOff>13663</xdr:rowOff>
    </xdr:to>
    <xdr:sp macro="" textlink="">
      <xdr:nvSpPr>
        <xdr:cNvPr id="481" name="楕円 480"/>
        <xdr:cNvSpPr/>
      </xdr:nvSpPr>
      <xdr:spPr>
        <a:xfrm>
          <a:off x="8699500" y="167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30190</xdr:rowOff>
    </xdr:from>
    <xdr:ext cx="534377" cy="259045"/>
    <xdr:sp macro="" textlink="">
      <xdr:nvSpPr>
        <xdr:cNvPr id="482" name="テキスト ボックス 481"/>
        <xdr:cNvSpPr txBox="1"/>
      </xdr:nvSpPr>
      <xdr:spPr>
        <a:xfrm>
          <a:off x="8483111" y="164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92063</xdr:rowOff>
    </xdr:from>
    <xdr:to>
      <xdr:col>41</xdr:col>
      <xdr:colOff>101600</xdr:colOff>
      <xdr:row>97</xdr:row>
      <xdr:rowOff>22213</xdr:rowOff>
    </xdr:to>
    <xdr:sp macro="" textlink="">
      <xdr:nvSpPr>
        <xdr:cNvPr id="483" name="楕円 482"/>
        <xdr:cNvSpPr/>
      </xdr:nvSpPr>
      <xdr:spPr>
        <a:xfrm>
          <a:off x="7810500" y="16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38740</xdr:rowOff>
    </xdr:from>
    <xdr:ext cx="534377" cy="259045"/>
    <xdr:sp macro="" textlink="">
      <xdr:nvSpPr>
        <xdr:cNvPr id="484" name="テキスト ボックス 483"/>
        <xdr:cNvSpPr txBox="1"/>
      </xdr:nvSpPr>
      <xdr:spPr>
        <a:xfrm>
          <a:off x="759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88626</xdr:rowOff>
    </xdr:from>
    <xdr:to>
      <xdr:col>36</xdr:col>
      <xdr:colOff>165100</xdr:colOff>
      <xdr:row>97</xdr:row>
      <xdr:rowOff>18776</xdr:rowOff>
    </xdr:to>
    <xdr:sp macro="" textlink="">
      <xdr:nvSpPr>
        <xdr:cNvPr id="485" name="楕円 484"/>
        <xdr:cNvSpPr/>
      </xdr:nvSpPr>
      <xdr:spPr>
        <a:xfrm>
          <a:off x="6921500" y="165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35303</xdr:rowOff>
    </xdr:from>
    <xdr:ext cx="534377" cy="259045"/>
    <xdr:sp macro="" textlink="">
      <xdr:nvSpPr>
        <xdr:cNvPr id="486" name="テキスト ボックス 485"/>
        <xdr:cNvSpPr txBox="1"/>
      </xdr:nvSpPr>
      <xdr:spPr>
        <a:xfrm>
          <a:off x="6705111" y="163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23076</xdr:rowOff>
    </xdr:from>
    <xdr:to>
      <xdr:col>85</xdr:col>
      <xdr:colOff>127000</xdr:colOff>
      <xdr:row>39</xdr:row>
      <xdr:rowOff>44450</xdr:rowOff>
    </xdr:to>
    <xdr:cxnSp macro="">
      <xdr:nvCxnSpPr>
        <xdr:cNvPr id="515" name="直線コネクタ 514"/>
        <xdr:cNvCxnSpPr/>
      </xdr:nvCxnSpPr>
      <xdr:spPr>
        <a:xfrm>
          <a:off x="15481300" y="6709626"/>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23076</xdr:rowOff>
    </xdr:from>
    <xdr:to>
      <xdr:col>81</xdr:col>
      <xdr:colOff>50800</xdr:colOff>
      <xdr:row>39</xdr:row>
      <xdr:rowOff>39177</xdr:rowOff>
    </xdr:to>
    <xdr:cxnSp macro="">
      <xdr:nvCxnSpPr>
        <xdr:cNvPr id="518" name="直線コネクタ 517"/>
        <xdr:cNvCxnSpPr/>
      </xdr:nvCxnSpPr>
      <xdr:spPr>
        <a:xfrm flipV="1">
          <a:off x="14592300" y="6709626"/>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39177</xdr:rowOff>
    </xdr:from>
    <xdr:to>
      <xdr:col>76</xdr:col>
      <xdr:colOff>114300</xdr:colOff>
      <xdr:row>39</xdr:row>
      <xdr:rowOff>44450</xdr:rowOff>
    </xdr:to>
    <xdr:cxnSp macro="">
      <xdr:nvCxnSpPr>
        <xdr:cNvPr id="521" name="直線コネクタ 520"/>
        <xdr:cNvCxnSpPr/>
      </xdr:nvCxnSpPr>
      <xdr:spPr>
        <a:xfrm flipV="1">
          <a:off x="13703300" y="6725727"/>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162882</xdr:rowOff>
    </xdr:from>
    <xdr:to>
      <xdr:col>67</xdr:col>
      <xdr:colOff>101600</xdr:colOff>
      <xdr:row>39</xdr:row>
      <xdr:rowOff>93032</xdr:rowOff>
    </xdr:to>
    <xdr:sp macro="" textlink="">
      <xdr:nvSpPr>
        <xdr:cNvPr id="527" name="フローチャート: 判断 526"/>
        <xdr:cNvSpPr/>
      </xdr:nvSpPr>
      <xdr:spPr>
        <a:xfrm>
          <a:off x="12763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109560</xdr:rowOff>
    </xdr:from>
    <xdr:ext cx="378565" cy="259045"/>
    <xdr:sp macro="" textlink="">
      <xdr:nvSpPr>
        <xdr:cNvPr id="528" name="テキスト ボックス 527"/>
        <xdr:cNvSpPr txBox="1"/>
      </xdr:nvSpPr>
      <xdr:spPr>
        <a:xfrm>
          <a:off x="12625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143726</xdr:rowOff>
    </xdr:from>
    <xdr:to>
      <xdr:col>81</xdr:col>
      <xdr:colOff>101600</xdr:colOff>
      <xdr:row>39</xdr:row>
      <xdr:rowOff>73876</xdr:rowOff>
    </xdr:to>
    <xdr:sp macro="" textlink="">
      <xdr:nvSpPr>
        <xdr:cNvPr id="536" name="楕円 535"/>
        <xdr:cNvSpPr/>
      </xdr:nvSpPr>
      <xdr:spPr>
        <a:xfrm>
          <a:off x="15430500" y="66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90403</xdr:rowOff>
    </xdr:from>
    <xdr:ext cx="469744" cy="259045"/>
    <xdr:sp macro="" textlink="">
      <xdr:nvSpPr>
        <xdr:cNvPr id="537" name="テキスト ボックス 536"/>
        <xdr:cNvSpPr txBox="1"/>
      </xdr:nvSpPr>
      <xdr:spPr>
        <a:xfrm>
          <a:off x="15246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159827</xdr:rowOff>
    </xdr:from>
    <xdr:to>
      <xdr:col>76</xdr:col>
      <xdr:colOff>165100</xdr:colOff>
      <xdr:row>39</xdr:row>
      <xdr:rowOff>89977</xdr:rowOff>
    </xdr:to>
    <xdr:sp macro="" textlink="">
      <xdr:nvSpPr>
        <xdr:cNvPr id="538" name="楕円 537"/>
        <xdr:cNvSpPr/>
      </xdr:nvSpPr>
      <xdr:spPr>
        <a:xfrm>
          <a:off x="14541500" y="66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106504</xdr:rowOff>
    </xdr:from>
    <xdr:ext cx="469744" cy="259045"/>
    <xdr:sp macro="" textlink="">
      <xdr:nvSpPr>
        <xdr:cNvPr id="539" name="テキスト ボックス 538"/>
        <xdr:cNvSpPr txBox="1"/>
      </xdr:nvSpPr>
      <xdr:spPr>
        <a:xfrm>
          <a:off x="14357428" y="645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84316</xdr:rowOff>
    </xdr:from>
    <xdr:to>
      <xdr:col>85</xdr:col>
      <xdr:colOff>127000</xdr:colOff>
      <xdr:row>76</xdr:row>
      <xdr:rowOff>103569</xdr:rowOff>
    </xdr:to>
    <xdr:cxnSp macro="">
      <xdr:nvCxnSpPr>
        <xdr:cNvPr id="621" name="直線コネクタ 620"/>
        <xdr:cNvCxnSpPr/>
      </xdr:nvCxnSpPr>
      <xdr:spPr>
        <a:xfrm flipV="1">
          <a:off x="15481300" y="13114516"/>
          <a:ext cx="8382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90754</xdr:rowOff>
    </xdr:from>
    <xdr:to>
      <xdr:col>81</xdr:col>
      <xdr:colOff>50800</xdr:colOff>
      <xdr:row>76</xdr:row>
      <xdr:rowOff>103569</xdr:rowOff>
    </xdr:to>
    <xdr:cxnSp macro="">
      <xdr:nvCxnSpPr>
        <xdr:cNvPr id="624" name="直線コネクタ 623"/>
        <xdr:cNvCxnSpPr/>
      </xdr:nvCxnSpPr>
      <xdr:spPr>
        <a:xfrm>
          <a:off x="14592300" y="13120954"/>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90754</xdr:rowOff>
    </xdr:from>
    <xdr:to>
      <xdr:col>76</xdr:col>
      <xdr:colOff>114300</xdr:colOff>
      <xdr:row>76</xdr:row>
      <xdr:rowOff>91287</xdr:rowOff>
    </xdr:to>
    <xdr:cxnSp macro="">
      <xdr:nvCxnSpPr>
        <xdr:cNvPr id="627" name="直線コネクタ 626"/>
        <xdr:cNvCxnSpPr/>
      </xdr:nvCxnSpPr>
      <xdr:spPr>
        <a:xfrm flipV="1">
          <a:off x="13703300" y="1312095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91287</xdr:rowOff>
    </xdr:from>
    <xdr:to>
      <xdr:col>71</xdr:col>
      <xdr:colOff>177800</xdr:colOff>
      <xdr:row>76</xdr:row>
      <xdr:rowOff>102743</xdr:rowOff>
    </xdr:to>
    <xdr:cxnSp macro="">
      <xdr:nvCxnSpPr>
        <xdr:cNvPr id="630" name="直線コネクタ 629"/>
        <xdr:cNvCxnSpPr/>
      </xdr:nvCxnSpPr>
      <xdr:spPr>
        <a:xfrm flipV="1">
          <a:off x="12814300" y="13121487"/>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52603</xdr:rowOff>
    </xdr:from>
    <xdr:to>
      <xdr:col>67</xdr:col>
      <xdr:colOff>101600</xdr:colOff>
      <xdr:row>76</xdr:row>
      <xdr:rowOff>154203</xdr:rowOff>
    </xdr:to>
    <xdr:sp macro="" textlink="">
      <xdr:nvSpPr>
        <xdr:cNvPr id="633" name="フローチャート: 判断 632"/>
        <xdr:cNvSpPr/>
      </xdr:nvSpPr>
      <xdr:spPr>
        <a:xfrm>
          <a:off x="12763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145330</xdr:rowOff>
    </xdr:from>
    <xdr:ext cx="534377" cy="259045"/>
    <xdr:sp macro="" textlink="">
      <xdr:nvSpPr>
        <xdr:cNvPr id="634" name="テキスト ボックス 633"/>
        <xdr:cNvSpPr txBox="1"/>
      </xdr:nvSpPr>
      <xdr:spPr>
        <a:xfrm>
          <a:off x="12547111" y="131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33516</xdr:rowOff>
    </xdr:from>
    <xdr:to>
      <xdr:col>85</xdr:col>
      <xdr:colOff>177800</xdr:colOff>
      <xdr:row>76</xdr:row>
      <xdr:rowOff>135116</xdr:rowOff>
    </xdr:to>
    <xdr:sp macro="" textlink="">
      <xdr:nvSpPr>
        <xdr:cNvPr id="640" name="楕円 639"/>
        <xdr:cNvSpPr/>
      </xdr:nvSpPr>
      <xdr:spPr>
        <a:xfrm>
          <a:off x="16268700" y="130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56392</xdr:rowOff>
    </xdr:from>
    <xdr:ext cx="534377" cy="259045"/>
    <xdr:sp macro="" textlink="">
      <xdr:nvSpPr>
        <xdr:cNvPr id="641" name="公債費該当値テキスト"/>
        <xdr:cNvSpPr txBox="1"/>
      </xdr:nvSpPr>
      <xdr:spPr>
        <a:xfrm>
          <a:off x="16370300" y="129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52769</xdr:rowOff>
    </xdr:from>
    <xdr:to>
      <xdr:col>81</xdr:col>
      <xdr:colOff>101600</xdr:colOff>
      <xdr:row>76</xdr:row>
      <xdr:rowOff>154369</xdr:rowOff>
    </xdr:to>
    <xdr:sp macro="" textlink="">
      <xdr:nvSpPr>
        <xdr:cNvPr id="642" name="楕円 641"/>
        <xdr:cNvSpPr/>
      </xdr:nvSpPr>
      <xdr:spPr>
        <a:xfrm>
          <a:off x="15430500" y="130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170896</xdr:rowOff>
    </xdr:from>
    <xdr:ext cx="534377" cy="259045"/>
    <xdr:sp macro="" textlink="">
      <xdr:nvSpPr>
        <xdr:cNvPr id="643" name="テキスト ボックス 642"/>
        <xdr:cNvSpPr txBox="1"/>
      </xdr:nvSpPr>
      <xdr:spPr>
        <a:xfrm>
          <a:off x="15214111" y="128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39954</xdr:rowOff>
    </xdr:from>
    <xdr:to>
      <xdr:col>76</xdr:col>
      <xdr:colOff>165100</xdr:colOff>
      <xdr:row>76</xdr:row>
      <xdr:rowOff>141554</xdr:rowOff>
    </xdr:to>
    <xdr:sp macro="" textlink="">
      <xdr:nvSpPr>
        <xdr:cNvPr id="644" name="楕円 643"/>
        <xdr:cNvSpPr/>
      </xdr:nvSpPr>
      <xdr:spPr>
        <a:xfrm>
          <a:off x="14541500" y="130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158081</xdr:rowOff>
    </xdr:from>
    <xdr:ext cx="534377" cy="259045"/>
    <xdr:sp macro="" textlink="">
      <xdr:nvSpPr>
        <xdr:cNvPr id="645" name="テキスト ボックス 644"/>
        <xdr:cNvSpPr txBox="1"/>
      </xdr:nvSpPr>
      <xdr:spPr>
        <a:xfrm>
          <a:off x="14325111" y="128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40487</xdr:rowOff>
    </xdr:from>
    <xdr:to>
      <xdr:col>72</xdr:col>
      <xdr:colOff>38100</xdr:colOff>
      <xdr:row>76</xdr:row>
      <xdr:rowOff>142087</xdr:rowOff>
    </xdr:to>
    <xdr:sp macro="" textlink="">
      <xdr:nvSpPr>
        <xdr:cNvPr id="646" name="楕円 645"/>
        <xdr:cNvSpPr/>
      </xdr:nvSpPr>
      <xdr:spPr>
        <a:xfrm>
          <a:off x="13652500" y="130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158614</xdr:rowOff>
    </xdr:from>
    <xdr:ext cx="534377" cy="259045"/>
    <xdr:sp macro="" textlink="">
      <xdr:nvSpPr>
        <xdr:cNvPr id="647" name="テキスト ボックス 646"/>
        <xdr:cNvSpPr txBox="1"/>
      </xdr:nvSpPr>
      <xdr:spPr>
        <a:xfrm>
          <a:off x="13436111" y="128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51943</xdr:rowOff>
    </xdr:from>
    <xdr:to>
      <xdr:col>67</xdr:col>
      <xdr:colOff>101600</xdr:colOff>
      <xdr:row>76</xdr:row>
      <xdr:rowOff>153543</xdr:rowOff>
    </xdr:to>
    <xdr:sp macro="" textlink="">
      <xdr:nvSpPr>
        <xdr:cNvPr id="648" name="楕円 647"/>
        <xdr:cNvSpPr/>
      </xdr:nvSpPr>
      <xdr:spPr>
        <a:xfrm>
          <a:off x="12763500" y="130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170070</xdr:rowOff>
    </xdr:from>
    <xdr:ext cx="534377" cy="259045"/>
    <xdr:sp macro="" textlink="">
      <xdr:nvSpPr>
        <xdr:cNvPr id="649" name="テキスト ボックス 648"/>
        <xdr:cNvSpPr txBox="1"/>
      </xdr:nvSpPr>
      <xdr:spPr>
        <a:xfrm>
          <a:off x="12547111" y="128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14072</xdr:rowOff>
    </xdr:from>
    <xdr:to>
      <xdr:col>85</xdr:col>
      <xdr:colOff>127000</xdr:colOff>
      <xdr:row>98</xdr:row>
      <xdr:rowOff>109931</xdr:rowOff>
    </xdr:to>
    <xdr:cxnSp macro="">
      <xdr:nvCxnSpPr>
        <xdr:cNvPr id="678" name="直線コネクタ 677"/>
        <xdr:cNvCxnSpPr/>
      </xdr:nvCxnSpPr>
      <xdr:spPr>
        <a:xfrm flipV="1">
          <a:off x="15481300" y="16644722"/>
          <a:ext cx="838200" cy="2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109931</xdr:rowOff>
    </xdr:from>
    <xdr:to>
      <xdr:col>81</xdr:col>
      <xdr:colOff>50800</xdr:colOff>
      <xdr:row>98</xdr:row>
      <xdr:rowOff>113767</xdr:rowOff>
    </xdr:to>
    <xdr:cxnSp macro="">
      <xdr:nvCxnSpPr>
        <xdr:cNvPr id="681" name="直線コネクタ 680"/>
        <xdr:cNvCxnSpPr/>
      </xdr:nvCxnSpPr>
      <xdr:spPr>
        <a:xfrm flipV="1">
          <a:off x="14592300" y="16912031"/>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79133</xdr:rowOff>
    </xdr:from>
    <xdr:to>
      <xdr:col>76</xdr:col>
      <xdr:colOff>114300</xdr:colOff>
      <xdr:row>98</xdr:row>
      <xdr:rowOff>113767</xdr:rowOff>
    </xdr:to>
    <xdr:cxnSp macro="">
      <xdr:nvCxnSpPr>
        <xdr:cNvPr id="684" name="直線コネクタ 683"/>
        <xdr:cNvCxnSpPr/>
      </xdr:nvCxnSpPr>
      <xdr:spPr>
        <a:xfrm>
          <a:off x="13703300" y="16881233"/>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52273</xdr:rowOff>
    </xdr:from>
    <xdr:to>
      <xdr:col>71</xdr:col>
      <xdr:colOff>177800</xdr:colOff>
      <xdr:row>98</xdr:row>
      <xdr:rowOff>79133</xdr:rowOff>
    </xdr:to>
    <xdr:cxnSp macro="">
      <xdr:nvCxnSpPr>
        <xdr:cNvPr id="687" name="直線コネクタ 686"/>
        <xdr:cNvCxnSpPr/>
      </xdr:nvCxnSpPr>
      <xdr:spPr>
        <a:xfrm>
          <a:off x="12814300" y="1685437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690" name="フローチャート: 判断 689"/>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691" name="テキスト ボックス 690"/>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134722</xdr:rowOff>
    </xdr:from>
    <xdr:to>
      <xdr:col>85</xdr:col>
      <xdr:colOff>177800</xdr:colOff>
      <xdr:row>97</xdr:row>
      <xdr:rowOff>64872</xdr:rowOff>
    </xdr:to>
    <xdr:sp macro="" textlink="">
      <xdr:nvSpPr>
        <xdr:cNvPr id="697" name="楕円 696"/>
        <xdr:cNvSpPr/>
      </xdr:nvSpPr>
      <xdr:spPr>
        <a:xfrm>
          <a:off x="16268700" y="165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157599</xdr:rowOff>
    </xdr:from>
    <xdr:ext cx="534377" cy="259045"/>
    <xdr:sp macro="" textlink="">
      <xdr:nvSpPr>
        <xdr:cNvPr id="698" name="積立金該当値テキスト"/>
        <xdr:cNvSpPr txBox="1"/>
      </xdr:nvSpPr>
      <xdr:spPr>
        <a:xfrm>
          <a:off x="16370300" y="164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59131</xdr:rowOff>
    </xdr:from>
    <xdr:to>
      <xdr:col>81</xdr:col>
      <xdr:colOff>101600</xdr:colOff>
      <xdr:row>98</xdr:row>
      <xdr:rowOff>160731</xdr:rowOff>
    </xdr:to>
    <xdr:sp macro="" textlink="">
      <xdr:nvSpPr>
        <xdr:cNvPr id="699" name="楕円 698"/>
        <xdr:cNvSpPr/>
      </xdr:nvSpPr>
      <xdr:spPr>
        <a:xfrm>
          <a:off x="15430500" y="16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151858</xdr:rowOff>
    </xdr:from>
    <xdr:ext cx="469744" cy="259045"/>
    <xdr:sp macro="" textlink="">
      <xdr:nvSpPr>
        <xdr:cNvPr id="700" name="テキスト ボックス 699"/>
        <xdr:cNvSpPr txBox="1"/>
      </xdr:nvSpPr>
      <xdr:spPr>
        <a:xfrm>
          <a:off x="15246428" y="1695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62967</xdr:rowOff>
    </xdr:from>
    <xdr:to>
      <xdr:col>76</xdr:col>
      <xdr:colOff>165100</xdr:colOff>
      <xdr:row>98</xdr:row>
      <xdr:rowOff>164567</xdr:rowOff>
    </xdr:to>
    <xdr:sp macro="" textlink="">
      <xdr:nvSpPr>
        <xdr:cNvPr id="701" name="楕円 700"/>
        <xdr:cNvSpPr/>
      </xdr:nvSpPr>
      <xdr:spPr>
        <a:xfrm>
          <a:off x="14541500" y="168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155694</xdr:rowOff>
    </xdr:from>
    <xdr:ext cx="469744" cy="259045"/>
    <xdr:sp macro="" textlink="">
      <xdr:nvSpPr>
        <xdr:cNvPr id="702" name="テキスト ボックス 701"/>
        <xdr:cNvSpPr txBox="1"/>
      </xdr:nvSpPr>
      <xdr:spPr>
        <a:xfrm>
          <a:off x="14357428" y="1695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28333</xdr:rowOff>
    </xdr:from>
    <xdr:to>
      <xdr:col>72</xdr:col>
      <xdr:colOff>38100</xdr:colOff>
      <xdr:row>98</xdr:row>
      <xdr:rowOff>129933</xdr:rowOff>
    </xdr:to>
    <xdr:sp macro="" textlink="">
      <xdr:nvSpPr>
        <xdr:cNvPr id="703" name="楕円 702"/>
        <xdr:cNvSpPr/>
      </xdr:nvSpPr>
      <xdr:spPr>
        <a:xfrm>
          <a:off x="13652500" y="168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121060</xdr:rowOff>
    </xdr:from>
    <xdr:ext cx="534377" cy="259045"/>
    <xdr:sp macro="" textlink="">
      <xdr:nvSpPr>
        <xdr:cNvPr id="704" name="テキスト ボックス 703"/>
        <xdr:cNvSpPr txBox="1"/>
      </xdr:nvSpPr>
      <xdr:spPr>
        <a:xfrm>
          <a:off x="13436111" y="1692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xdr:rowOff>
    </xdr:from>
    <xdr:to>
      <xdr:col>67</xdr:col>
      <xdr:colOff>101600</xdr:colOff>
      <xdr:row>98</xdr:row>
      <xdr:rowOff>103073</xdr:rowOff>
    </xdr:to>
    <xdr:sp macro="" textlink="">
      <xdr:nvSpPr>
        <xdr:cNvPr id="705" name="楕円 704"/>
        <xdr:cNvSpPr/>
      </xdr:nvSpPr>
      <xdr:spPr>
        <a:xfrm>
          <a:off x="12763500" y="16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94200</xdr:rowOff>
    </xdr:from>
    <xdr:ext cx="534377" cy="259045"/>
    <xdr:sp macro="" textlink="">
      <xdr:nvSpPr>
        <xdr:cNvPr id="706" name="テキスト ボックス 705"/>
        <xdr:cNvSpPr txBox="1"/>
      </xdr:nvSpPr>
      <xdr:spPr>
        <a:xfrm>
          <a:off x="12547111" y="168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82664</xdr:rowOff>
    </xdr:from>
    <xdr:to>
      <xdr:col>116</xdr:col>
      <xdr:colOff>63500</xdr:colOff>
      <xdr:row>37</xdr:row>
      <xdr:rowOff>89808</xdr:rowOff>
    </xdr:to>
    <xdr:cxnSp macro="">
      <xdr:nvCxnSpPr>
        <xdr:cNvPr id="731" name="直線コネクタ 730"/>
        <xdr:cNvCxnSpPr/>
      </xdr:nvCxnSpPr>
      <xdr:spPr>
        <a:xfrm flipV="1">
          <a:off x="21323300" y="6426314"/>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74835</xdr:rowOff>
    </xdr:from>
    <xdr:to>
      <xdr:col>111</xdr:col>
      <xdr:colOff>177800</xdr:colOff>
      <xdr:row>37</xdr:row>
      <xdr:rowOff>89808</xdr:rowOff>
    </xdr:to>
    <xdr:cxnSp macro="">
      <xdr:nvCxnSpPr>
        <xdr:cNvPr id="734" name="直線コネクタ 733"/>
        <xdr:cNvCxnSpPr/>
      </xdr:nvCxnSpPr>
      <xdr:spPr>
        <a:xfrm>
          <a:off x="20434300" y="641848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74835</xdr:rowOff>
    </xdr:from>
    <xdr:to>
      <xdr:col>107</xdr:col>
      <xdr:colOff>50800</xdr:colOff>
      <xdr:row>37</xdr:row>
      <xdr:rowOff>81007</xdr:rowOff>
    </xdr:to>
    <xdr:cxnSp macro="">
      <xdr:nvCxnSpPr>
        <xdr:cNvPr id="737" name="直線コネクタ 736"/>
        <xdr:cNvCxnSpPr/>
      </xdr:nvCxnSpPr>
      <xdr:spPr>
        <a:xfrm flipV="1">
          <a:off x="19545300" y="6418485"/>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73349</xdr:rowOff>
    </xdr:from>
    <xdr:to>
      <xdr:col>102</xdr:col>
      <xdr:colOff>114300</xdr:colOff>
      <xdr:row>37</xdr:row>
      <xdr:rowOff>81007</xdr:rowOff>
    </xdr:to>
    <xdr:cxnSp macro="">
      <xdr:nvCxnSpPr>
        <xdr:cNvPr id="740" name="直線コネクタ 739"/>
        <xdr:cNvCxnSpPr/>
      </xdr:nvCxnSpPr>
      <xdr:spPr>
        <a:xfrm>
          <a:off x="18656300" y="6416999"/>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17549</xdr:rowOff>
    </xdr:from>
    <xdr:ext cx="378565" cy="259045"/>
    <xdr:sp macro="" textlink="">
      <xdr:nvSpPr>
        <xdr:cNvPr id="742" name="テキスト ボックス 741"/>
        <xdr:cNvSpPr txBox="1"/>
      </xdr:nvSpPr>
      <xdr:spPr>
        <a:xfrm>
          <a:off x="19356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101130</xdr:rowOff>
    </xdr:from>
    <xdr:to>
      <xdr:col>98</xdr:col>
      <xdr:colOff>38100</xdr:colOff>
      <xdr:row>38</xdr:row>
      <xdr:rowOff>31280</xdr:rowOff>
    </xdr:to>
    <xdr:sp macro="" textlink="">
      <xdr:nvSpPr>
        <xdr:cNvPr id="743" name="フローチャート: 判断 742"/>
        <xdr:cNvSpPr/>
      </xdr:nvSpPr>
      <xdr:spPr>
        <a:xfrm>
          <a:off x="18605500" y="64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22407</xdr:rowOff>
    </xdr:from>
    <xdr:ext cx="378565" cy="259045"/>
    <xdr:sp macro="" textlink="">
      <xdr:nvSpPr>
        <xdr:cNvPr id="744" name="テキスト ボックス 743"/>
        <xdr:cNvSpPr txBox="1"/>
      </xdr:nvSpPr>
      <xdr:spPr>
        <a:xfrm>
          <a:off x="18467017" y="653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31864</xdr:rowOff>
    </xdr:from>
    <xdr:to>
      <xdr:col>116</xdr:col>
      <xdr:colOff>114300</xdr:colOff>
      <xdr:row>37</xdr:row>
      <xdr:rowOff>133464</xdr:rowOff>
    </xdr:to>
    <xdr:sp macro="" textlink="">
      <xdr:nvSpPr>
        <xdr:cNvPr id="750" name="楕円 749"/>
        <xdr:cNvSpPr/>
      </xdr:nvSpPr>
      <xdr:spPr>
        <a:xfrm>
          <a:off x="22110700" y="63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162691</xdr:rowOff>
    </xdr:from>
    <xdr:ext cx="469744" cy="259045"/>
    <xdr:sp macro="" textlink="">
      <xdr:nvSpPr>
        <xdr:cNvPr id="751" name="投資及び出資金該当値テキスト"/>
        <xdr:cNvSpPr txBox="1"/>
      </xdr:nvSpPr>
      <xdr:spPr>
        <a:xfrm>
          <a:off x="22212300" y="61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39008</xdr:rowOff>
    </xdr:from>
    <xdr:to>
      <xdr:col>112</xdr:col>
      <xdr:colOff>38100</xdr:colOff>
      <xdr:row>37</xdr:row>
      <xdr:rowOff>140608</xdr:rowOff>
    </xdr:to>
    <xdr:sp macro="" textlink="">
      <xdr:nvSpPr>
        <xdr:cNvPr id="752" name="楕円 751"/>
        <xdr:cNvSpPr/>
      </xdr:nvSpPr>
      <xdr:spPr>
        <a:xfrm>
          <a:off x="21272500" y="63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157135</xdr:rowOff>
    </xdr:from>
    <xdr:ext cx="469744" cy="259045"/>
    <xdr:sp macro="" textlink="">
      <xdr:nvSpPr>
        <xdr:cNvPr id="753" name="テキスト ボックス 752"/>
        <xdr:cNvSpPr txBox="1"/>
      </xdr:nvSpPr>
      <xdr:spPr>
        <a:xfrm>
          <a:off x="21088428" y="61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24035</xdr:rowOff>
    </xdr:from>
    <xdr:to>
      <xdr:col>107</xdr:col>
      <xdr:colOff>101600</xdr:colOff>
      <xdr:row>37</xdr:row>
      <xdr:rowOff>125635</xdr:rowOff>
    </xdr:to>
    <xdr:sp macro="" textlink="">
      <xdr:nvSpPr>
        <xdr:cNvPr id="754" name="楕円 753"/>
        <xdr:cNvSpPr/>
      </xdr:nvSpPr>
      <xdr:spPr>
        <a:xfrm>
          <a:off x="20383500" y="63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142162</xdr:rowOff>
    </xdr:from>
    <xdr:ext cx="469744" cy="259045"/>
    <xdr:sp macro="" textlink="">
      <xdr:nvSpPr>
        <xdr:cNvPr id="755" name="テキスト ボックス 754"/>
        <xdr:cNvSpPr txBox="1"/>
      </xdr:nvSpPr>
      <xdr:spPr>
        <a:xfrm>
          <a:off x="20199428" y="614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30207</xdr:rowOff>
    </xdr:from>
    <xdr:to>
      <xdr:col>102</xdr:col>
      <xdr:colOff>165100</xdr:colOff>
      <xdr:row>37</xdr:row>
      <xdr:rowOff>131807</xdr:rowOff>
    </xdr:to>
    <xdr:sp macro="" textlink="">
      <xdr:nvSpPr>
        <xdr:cNvPr id="756" name="楕円 755"/>
        <xdr:cNvSpPr/>
      </xdr:nvSpPr>
      <xdr:spPr>
        <a:xfrm>
          <a:off x="19494500" y="63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148334</xdr:rowOff>
    </xdr:from>
    <xdr:ext cx="469744" cy="259045"/>
    <xdr:sp macro="" textlink="">
      <xdr:nvSpPr>
        <xdr:cNvPr id="757" name="テキスト ボックス 756"/>
        <xdr:cNvSpPr txBox="1"/>
      </xdr:nvSpPr>
      <xdr:spPr>
        <a:xfrm>
          <a:off x="19310428" y="614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22549</xdr:rowOff>
    </xdr:from>
    <xdr:to>
      <xdr:col>98</xdr:col>
      <xdr:colOff>38100</xdr:colOff>
      <xdr:row>37</xdr:row>
      <xdr:rowOff>124149</xdr:rowOff>
    </xdr:to>
    <xdr:sp macro="" textlink="">
      <xdr:nvSpPr>
        <xdr:cNvPr id="758" name="楕円 757"/>
        <xdr:cNvSpPr/>
      </xdr:nvSpPr>
      <xdr:spPr>
        <a:xfrm>
          <a:off x="18605500" y="63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140676</xdr:rowOff>
    </xdr:from>
    <xdr:ext cx="469744" cy="259045"/>
    <xdr:sp macro="" textlink="">
      <xdr:nvSpPr>
        <xdr:cNvPr id="759" name="テキスト ボックス 758"/>
        <xdr:cNvSpPr txBox="1"/>
      </xdr:nvSpPr>
      <xdr:spPr>
        <a:xfrm>
          <a:off x="18421428" y="614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137957</xdr:rowOff>
    </xdr:from>
    <xdr:to>
      <xdr:col>98</xdr:col>
      <xdr:colOff>38100</xdr:colOff>
      <xdr:row>58</xdr:row>
      <xdr:rowOff>68107</xdr:rowOff>
    </xdr:to>
    <xdr:sp macro="" textlink="">
      <xdr:nvSpPr>
        <xdr:cNvPr id="798" name="フローチャート: 判断 797"/>
        <xdr:cNvSpPr/>
      </xdr:nvSpPr>
      <xdr:spPr>
        <a:xfrm>
          <a:off x="18605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84634</xdr:rowOff>
    </xdr:from>
    <xdr:ext cx="469744" cy="259045"/>
    <xdr:sp macro="" textlink="">
      <xdr:nvSpPr>
        <xdr:cNvPr id="799" name="テキスト ボックス 798"/>
        <xdr:cNvSpPr txBox="1"/>
      </xdr:nvSpPr>
      <xdr:spPr>
        <a:xfrm>
          <a:off x="18421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14427</xdr:rowOff>
    </xdr:from>
    <xdr:to>
      <xdr:col>116</xdr:col>
      <xdr:colOff>63500</xdr:colOff>
      <xdr:row>75</xdr:row>
      <xdr:rowOff>30178</xdr:rowOff>
    </xdr:to>
    <xdr:cxnSp macro="">
      <xdr:nvCxnSpPr>
        <xdr:cNvPr id="842" name="直線コネクタ 841"/>
        <xdr:cNvCxnSpPr/>
      </xdr:nvCxnSpPr>
      <xdr:spPr>
        <a:xfrm flipV="1">
          <a:off x="21323300" y="12873177"/>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30178</xdr:rowOff>
    </xdr:from>
    <xdr:to>
      <xdr:col>111</xdr:col>
      <xdr:colOff>177800</xdr:colOff>
      <xdr:row>75</xdr:row>
      <xdr:rowOff>114188</xdr:rowOff>
    </xdr:to>
    <xdr:cxnSp macro="">
      <xdr:nvCxnSpPr>
        <xdr:cNvPr id="845" name="直線コネクタ 844"/>
        <xdr:cNvCxnSpPr/>
      </xdr:nvCxnSpPr>
      <xdr:spPr>
        <a:xfrm flipV="1">
          <a:off x="20434300" y="12888928"/>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114188</xdr:rowOff>
    </xdr:from>
    <xdr:to>
      <xdr:col>107</xdr:col>
      <xdr:colOff>50800</xdr:colOff>
      <xdr:row>75</xdr:row>
      <xdr:rowOff>131287</xdr:rowOff>
    </xdr:to>
    <xdr:cxnSp macro="">
      <xdr:nvCxnSpPr>
        <xdr:cNvPr id="848" name="直線コネクタ 847"/>
        <xdr:cNvCxnSpPr/>
      </xdr:nvCxnSpPr>
      <xdr:spPr>
        <a:xfrm flipV="1">
          <a:off x="19545300" y="12972938"/>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131287</xdr:rowOff>
    </xdr:from>
    <xdr:to>
      <xdr:col>102</xdr:col>
      <xdr:colOff>114300</xdr:colOff>
      <xdr:row>76</xdr:row>
      <xdr:rowOff>4758</xdr:rowOff>
    </xdr:to>
    <xdr:cxnSp macro="">
      <xdr:nvCxnSpPr>
        <xdr:cNvPr id="851" name="直線コネクタ 850"/>
        <xdr:cNvCxnSpPr/>
      </xdr:nvCxnSpPr>
      <xdr:spPr>
        <a:xfrm flipV="1">
          <a:off x="18656300" y="12990037"/>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167493</xdr:rowOff>
    </xdr:from>
    <xdr:to>
      <xdr:col>98</xdr:col>
      <xdr:colOff>38100</xdr:colOff>
      <xdr:row>75</xdr:row>
      <xdr:rowOff>97643</xdr:rowOff>
    </xdr:to>
    <xdr:sp macro="" textlink="">
      <xdr:nvSpPr>
        <xdr:cNvPr id="854" name="フローチャート: 判断 853"/>
        <xdr:cNvSpPr/>
      </xdr:nvSpPr>
      <xdr:spPr>
        <a:xfrm>
          <a:off x="18605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114170</xdr:rowOff>
    </xdr:from>
    <xdr:ext cx="534377" cy="259045"/>
    <xdr:sp macro="" textlink="">
      <xdr:nvSpPr>
        <xdr:cNvPr id="855" name="テキスト ボックス 854"/>
        <xdr:cNvSpPr txBox="1"/>
      </xdr:nvSpPr>
      <xdr:spPr>
        <a:xfrm>
          <a:off x="18389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135077</xdr:rowOff>
    </xdr:from>
    <xdr:to>
      <xdr:col>116</xdr:col>
      <xdr:colOff>114300</xdr:colOff>
      <xdr:row>75</xdr:row>
      <xdr:rowOff>65227</xdr:rowOff>
    </xdr:to>
    <xdr:sp macro="" textlink="">
      <xdr:nvSpPr>
        <xdr:cNvPr id="861" name="楕円 860"/>
        <xdr:cNvSpPr/>
      </xdr:nvSpPr>
      <xdr:spPr>
        <a:xfrm>
          <a:off x="221107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157954</xdr:rowOff>
    </xdr:from>
    <xdr:ext cx="534377" cy="259045"/>
    <xdr:sp macro="" textlink="">
      <xdr:nvSpPr>
        <xdr:cNvPr id="862" name="繰出金該当値テキスト"/>
        <xdr:cNvSpPr txBox="1"/>
      </xdr:nvSpPr>
      <xdr:spPr>
        <a:xfrm>
          <a:off x="22212300" y="1267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150828</xdr:rowOff>
    </xdr:from>
    <xdr:to>
      <xdr:col>112</xdr:col>
      <xdr:colOff>38100</xdr:colOff>
      <xdr:row>75</xdr:row>
      <xdr:rowOff>80978</xdr:rowOff>
    </xdr:to>
    <xdr:sp macro="" textlink="">
      <xdr:nvSpPr>
        <xdr:cNvPr id="863" name="楕円 862"/>
        <xdr:cNvSpPr/>
      </xdr:nvSpPr>
      <xdr:spPr>
        <a:xfrm>
          <a:off x="21272500" y="128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97505</xdr:rowOff>
    </xdr:from>
    <xdr:ext cx="534377" cy="259045"/>
    <xdr:sp macro="" textlink="">
      <xdr:nvSpPr>
        <xdr:cNvPr id="864" name="テキスト ボックス 863"/>
        <xdr:cNvSpPr txBox="1"/>
      </xdr:nvSpPr>
      <xdr:spPr>
        <a:xfrm>
          <a:off x="21056111" y="1261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63388</xdr:rowOff>
    </xdr:from>
    <xdr:to>
      <xdr:col>107</xdr:col>
      <xdr:colOff>101600</xdr:colOff>
      <xdr:row>75</xdr:row>
      <xdr:rowOff>164988</xdr:rowOff>
    </xdr:to>
    <xdr:sp macro="" textlink="">
      <xdr:nvSpPr>
        <xdr:cNvPr id="865" name="楕円 864"/>
        <xdr:cNvSpPr/>
      </xdr:nvSpPr>
      <xdr:spPr>
        <a:xfrm>
          <a:off x="20383500" y="12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10065</xdr:rowOff>
    </xdr:from>
    <xdr:ext cx="534377" cy="259045"/>
    <xdr:sp macro="" textlink="">
      <xdr:nvSpPr>
        <xdr:cNvPr id="866" name="テキスト ボックス 865"/>
        <xdr:cNvSpPr txBox="1"/>
      </xdr:nvSpPr>
      <xdr:spPr>
        <a:xfrm>
          <a:off x="20167111" y="126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80487</xdr:rowOff>
    </xdr:from>
    <xdr:to>
      <xdr:col>102</xdr:col>
      <xdr:colOff>165100</xdr:colOff>
      <xdr:row>76</xdr:row>
      <xdr:rowOff>10638</xdr:rowOff>
    </xdr:to>
    <xdr:sp macro="" textlink="">
      <xdr:nvSpPr>
        <xdr:cNvPr id="867" name="楕円 866"/>
        <xdr:cNvSpPr/>
      </xdr:nvSpPr>
      <xdr:spPr>
        <a:xfrm>
          <a:off x="19494500" y="12939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27164</xdr:rowOff>
    </xdr:from>
    <xdr:ext cx="534377" cy="259045"/>
    <xdr:sp macro="" textlink="">
      <xdr:nvSpPr>
        <xdr:cNvPr id="868" name="テキスト ボックス 867"/>
        <xdr:cNvSpPr txBox="1"/>
      </xdr:nvSpPr>
      <xdr:spPr>
        <a:xfrm>
          <a:off x="19278111" y="127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125407</xdr:rowOff>
    </xdr:from>
    <xdr:to>
      <xdr:col>98</xdr:col>
      <xdr:colOff>38100</xdr:colOff>
      <xdr:row>76</xdr:row>
      <xdr:rowOff>55556</xdr:rowOff>
    </xdr:to>
    <xdr:sp macro="" textlink="">
      <xdr:nvSpPr>
        <xdr:cNvPr id="869" name="楕円 868"/>
        <xdr:cNvSpPr/>
      </xdr:nvSpPr>
      <xdr:spPr>
        <a:xfrm>
          <a:off x="18605500" y="129841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46685</xdr:rowOff>
    </xdr:from>
    <xdr:ext cx="534377" cy="259045"/>
    <xdr:sp macro="" textlink="">
      <xdr:nvSpPr>
        <xdr:cNvPr id="870" name="テキスト ボックス 869"/>
        <xdr:cNvSpPr txBox="1"/>
      </xdr:nvSpPr>
      <xdr:spPr>
        <a:xfrm>
          <a:off x="18389111" y="130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８４，７１０円となっている。主な構成項目である物件費は、令和元年度よりふるさと寄附事業の拡大に伴い、大きく増加している。また扶助費についても、障がい福祉における介護給付費及び児童福祉費における施設型給付費が処遇改善による公定価格の引き上げ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１１８，６７２円となっており、昨年度より１０，８５４円と増加し、類似団体平均と比較しても一人当たりのコストが６万円以上高い状況となっている。要因としても前年度同様で、既存の継続的な公共事業に加え、歴史的風致維持向上計画事業の大規模事業が並行して行われているためであり、平成３０年度から令和元年度にかけ、明和中学校建設事業の校舎建設を実施したため高い水準を維持している。今後は公共施設等総合管理計画等に基づき、公共施設の整理等を進めていくことで、長期的には事業費の減少を目指すこととしている。</a:t>
          </a:r>
        </a:p>
        <a:p>
          <a:r>
            <a:rPr kumimoji="1" lang="ja-JP" altLang="en-US" sz="1300">
              <a:latin typeface="ＭＳ Ｐゴシック" panose="020B0600070205080204" pitchFamily="50" charset="-128"/>
              <a:ea typeface="ＭＳ Ｐゴシック" panose="020B0600070205080204" pitchFamily="50" charset="-128"/>
            </a:rPr>
            <a:t>　また、普通建設事業費の増加に伴い、公債費においても住民一人当たり３７，３６１円と前年度より増額しており、類似団体平均を上回った結果となっている。</a:t>
          </a:r>
        </a:p>
        <a:p>
          <a:r>
            <a:rPr kumimoji="1" lang="ja-JP" altLang="en-US" sz="1300">
              <a:latin typeface="ＭＳ Ｐゴシック" panose="020B0600070205080204" pitchFamily="50" charset="-128"/>
              <a:ea typeface="ＭＳ Ｐゴシック" panose="020B0600070205080204" pitchFamily="50" charset="-128"/>
            </a:rPr>
            <a:t>　さらに繰出金についても住民一人当たり４７，９８０円で年々増加している状況である。今後は水道・下水道事業においては、経営戦略を立て、計画的に繰出金の抑制に努めたい。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23,139
22,914
41.04
11,784,558
11,215,713
529,754
5,396,395
11,461,299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37810</xdr:rowOff>
    </xdr:from>
    <xdr:to>
      <xdr:col>24</xdr:col>
      <xdr:colOff>63500</xdr:colOff>
      <xdr:row>36</xdr:row>
      <xdr:rowOff>66875</xdr:rowOff>
    </xdr:to>
    <xdr:cxnSp macro="">
      <xdr:nvCxnSpPr>
        <xdr:cNvPr id="63" name="直線コネクタ 62"/>
        <xdr:cNvCxnSpPr/>
      </xdr:nvCxnSpPr>
      <xdr:spPr>
        <a:xfrm flipV="1">
          <a:off x="3797300" y="6210010"/>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66875</xdr:rowOff>
    </xdr:from>
    <xdr:to>
      <xdr:col>19</xdr:col>
      <xdr:colOff>177800</xdr:colOff>
      <xdr:row>36</xdr:row>
      <xdr:rowOff>85163</xdr:rowOff>
    </xdr:to>
    <xdr:cxnSp macro="">
      <xdr:nvCxnSpPr>
        <xdr:cNvPr id="66" name="直線コネクタ 65"/>
        <xdr:cNvCxnSpPr/>
      </xdr:nvCxnSpPr>
      <xdr:spPr>
        <a:xfrm flipV="1">
          <a:off x="2908300" y="623907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23767</xdr:rowOff>
    </xdr:from>
    <xdr:to>
      <xdr:col>15</xdr:col>
      <xdr:colOff>50800</xdr:colOff>
      <xdr:row>36</xdr:row>
      <xdr:rowOff>85163</xdr:rowOff>
    </xdr:to>
    <xdr:cxnSp macro="">
      <xdr:nvCxnSpPr>
        <xdr:cNvPr id="69" name="直線コネクタ 68"/>
        <xdr:cNvCxnSpPr/>
      </xdr:nvCxnSpPr>
      <xdr:spPr>
        <a:xfrm>
          <a:off x="2019300" y="6195967"/>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85489</xdr:rowOff>
    </xdr:from>
    <xdr:to>
      <xdr:col>10</xdr:col>
      <xdr:colOff>114300</xdr:colOff>
      <xdr:row>36</xdr:row>
      <xdr:rowOff>23767</xdr:rowOff>
    </xdr:to>
    <xdr:cxnSp macro="">
      <xdr:nvCxnSpPr>
        <xdr:cNvPr id="72" name="直線コネクタ 71"/>
        <xdr:cNvCxnSpPr/>
      </xdr:nvCxnSpPr>
      <xdr:spPr>
        <a:xfrm>
          <a:off x="1130300" y="608623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158460</xdr:rowOff>
    </xdr:from>
    <xdr:to>
      <xdr:col>24</xdr:col>
      <xdr:colOff>114300</xdr:colOff>
      <xdr:row>36</xdr:row>
      <xdr:rowOff>88610</xdr:rowOff>
    </xdr:to>
    <xdr:sp macro="" textlink="">
      <xdr:nvSpPr>
        <xdr:cNvPr id="82" name="楕円 81"/>
        <xdr:cNvSpPr/>
      </xdr:nvSpPr>
      <xdr:spPr>
        <a:xfrm>
          <a:off x="4584700" y="61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136887</xdr:rowOff>
    </xdr:from>
    <xdr:ext cx="469744" cy="259045"/>
    <xdr:sp macro="" textlink="">
      <xdr:nvSpPr>
        <xdr:cNvPr id="83" name="議会費該当値テキスト"/>
        <xdr:cNvSpPr txBox="1"/>
      </xdr:nvSpPr>
      <xdr:spPr>
        <a:xfrm>
          <a:off x="4686300" y="613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16075</xdr:rowOff>
    </xdr:from>
    <xdr:to>
      <xdr:col>20</xdr:col>
      <xdr:colOff>38100</xdr:colOff>
      <xdr:row>36</xdr:row>
      <xdr:rowOff>117675</xdr:rowOff>
    </xdr:to>
    <xdr:sp macro="" textlink="">
      <xdr:nvSpPr>
        <xdr:cNvPr id="84" name="楕円 83"/>
        <xdr:cNvSpPr/>
      </xdr:nvSpPr>
      <xdr:spPr>
        <a:xfrm>
          <a:off x="3746500" y="61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108802</xdr:rowOff>
    </xdr:from>
    <xdr:ext cx="469744" cy="259045"/>
    <xdr:sp macro="" textlink="">
      <xdr:nvSpPr>
        <xdr:cNvPr id="85" name="テキスト ボックス 84"/>
        <xdr:cNvSpPr txBox="1"/>
      </xdr:nvSpPr>
      <xdr:spPr>
        <a:xfrm>
          <a:off x="3562428" y="628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34363</xdr:rowOff>
    </xdr:from>
    <xdr:to>
      <xdr:col>15</xdr:col>
      <xdr:colOff>101600</xdr:colOff>
      <xdr:row>36</xdr:row>
      <xdr:rowOff>135963</xdr:rowOff>
    </xdr:to>
    <xdr:sp macro="" textlink="">
      <xdr:nvSpPr>
        <xdr:cNvPr id="86" name="楕円 85"/>
        <xdr:cNvSpPr/>
      </xdr:nvSpPr>
      <xdr:spPr>
        <a:xfrm>
          <a:off x="2857500" y="62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127090</xdr:rowOff>
    </xdr:from>
    <xdr:ext cx="469744" cy="259045"/>
    <xdr:sp macro="" textlink="">
      <xdr:nvSpPr>
        <xdr:cNvPr id="87" name="テキスト ボックス 86"/>
        <xdr:cNvSpPr txBox="1"/>
      </xdr:nvSpPr>
      <xdr:spPr>
        <a:xfrm>
          <a:off x="2673428" y="629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144417</xdr:rowOff>
    </xdr:from>
    <xdr:to>
      <xdr:col>10</xdr:col>
      <xdr:colOff>165100</xdr:colOff>
      <xdr:row>36</xdr:row>
      <xdr:rowOff>74567</xdr:rowOff>
    </xdr:to>
    <xdr:sp macro="" textlink="">
      <xdr:nvSpPr>
        <xdr:cNvPr id="88" name="楕円 87"/>
        <xdr:cNvSpPr/>
      </xdr:nvSpPr>
      <xdr:spPr>
        <a:xfrm>
          <a:off x="1968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65694</xdr:rowOff>
    </xdr:from>
    <xdr:ext cx="469744" cy="259045"/>
    <xdr:sp macro="" textlink="">
      <xdr:nvSpPr>
        <xdr:cNvPr id="89" name="テキスト ボックス 88"/>
        <xdr:cNvSpPr txBox="1"/>
      </xdr:nvSpPr>
      <xdr:spPr>
        <a:xfrm>
          <a:off x="1784428" y="6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34689</xdr:rowOff>
    </xdr:from>
    <xdr:to>
      <xdr:col>6</xdr:col>
      <xdr:colOff>38100</xdr:colOff>
      <xdr:row>35</xdr:row>
      <xdr:rowOff>136289</xdr:rowOff>
    </xdr:to>
    <xdr:sp macro="" textlink="">
      <xdr:nvSpPr>
        <xdr:cNvPr id="90" name="楕円 89"/>
        <xdr:cNvSpPr/>
      </xdr:nvSpPr>
      <xdr:spPr>
        <a:xfrm>
          <a:off x="1079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127416</xdr:rowOff>
    </xdr:from>
    <xdr:ext cx="469744" cy="259045"/>
    <xdr:sp macro="" textlink="">
      <xdr:nvSpPr>
        <xdr:cNvPr id="91" name="テキスト ボックス 90"/>
        <xdr:cNvSpPr txBox="1"/>
      </xdr:nvSpPr>
      <xdr:spPr>
        <a:xfrm>
          <a:off x="895428" y="61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33086</xdr:rowOff>
    </xdr:from>
    <xdr:to>
      <xdr:col>24</xdr:col>
      <xdr:colOff>63500</xdr:colOff>
      <xdr:row>57</xdr:row>
      <xdr:rowOff>91901</xdr:rowOff>
    </xdr:to>
    <xdr:cxnSp macro="">
      <xdr:nvCxnSpPr>
        <xdr:cNvPr id="123" name="直線コネクタ 122"/>
        <xdr:cNvCxnSpPr/>
      </xdr:nvCxnSpPr>
      <xdr:spPr>
        <a:xfrm flipV="1">
          <a:off x="3797300" y="9462836"/>
          <a:ext cx="838200" cy="4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109111</xdr:rowOff>
    </xdr:from>
    <xdr:to>
      <xdr:col>19</xdr:col>
      <xdr:colOff>177800</xdr:colOff>
      <xdr:row>57</xdr:row>
      <xdr:rowOff>91901</xdr:rowOff>
    </xdr:to>
    <xdr:cxnSp macro="">
      <xdr:nvCxnSpPr>
        <xdr:cNvPr id="126" name="直線コネクタ 125"/>
        <xdr:cNvCxnSpPr/>
      </xdr:nvCxnSpPr>
      <xdr:spPr>
        <a:xfrm>
          <a:off x="2908300" y="9710311"/>
          <a:ext cx="889000" cy="1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69934</xdr:rowOff>
    </xdr:from>
    <xdr:to>
      <xdr:col>15</xdr:col>
      <xdr:colOff>50800</xdr:colOff>
      <xdr:row>56</xdr:row>
      <xdr:rowOff>109111</xdr:rowOff>
    </xdr:to>
    <xdr:cxnSp macro="">
      <xdr:nvCxnSpPr>
        <xdr:cNvPr id="129" name="直線コネクタ 128"/>
        <xdr:cNvCxnSpPr/>
      </xdr:nvCxnSpPr>
      <xdr:spPr>
        <a:xfrm>
          <a:off x="2019300" y="9671134"/>
          <a:ext cx="889000" cy="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69934</xdr:rowOff>
    </xdr:from>
    <xdr:to>
      <xdr:col>10</xdr:col>
      <xdr:colOff>114300</xdr:colOff>
      <xdr:row>57</xdr:row>
      <xdr:rowOff>112997</xdr:rowOff>
    </xdr:to>
    <xdr:cxnSp macro="">
      <xdr:nvCxnSpPr>
        <xdr:cNvPr id="132" name="直線コネクタ 131"/>
        <xdr:cNvCxnSpPr/>
      </xdr:nvCxnSpPr>
      <xdr:spPr>
        <a:xfrm flipV="1">
          <a:off x="1130300" y="9671134"/>
          <a:ext cx="889000" cy="21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37998</xdr:rowOff>
    </xdr:from>
    <xdr:to>
      <xdr:col>6</xdr:col>
      <xdr:colOff>38100</xdr:colOff>
      <xdr:row>57</xdr:row>
      <xdr:rowOff>139598</xdr:rowOff>
    </xdr:to>
    <xdr:sp macro="" textlink="">
      <xdr:nvSpPr>
        <xdr:cNvPr id="135" name="フローチャート: 判断 134"/>
        <xdr:cNvSpPr/>
      </xdr:nvSpPr>
      <xdr:spPr>
        <a:xfrm>
          <a:off x="1079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156125</xdr:rowOff>
    </xdr:from>
    <xdr:ext cx="534377" cy="259045"/>
    <xdr:sp macro="" textlink="">
      <xdr:nvSpPr>
        <xdr:cNvPr id="136" name="テキスト ボックス 135"/>
        <xdr:cNvSpPr txBox="1"/>
      </xdr:nvSpPr>
      <xdr:spPr>
        <a:xfrm>
          <a:off x="863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153736</xdr:rowOff>
    </xdr:from>
    <xdr:to>
      <xdr:col>24</xdr:col>
      <xdr:colOff>114300</xdr:colOff>
      <xdr:row>55</xdr:row>
      <xdr:rowOff>83886</xdr:rowOff>
    </xdr:to>
    <xdr:sp macro="" textlink="">
      <xdr:nvSpPr>
        <xdr:cNvPr id="142" name="楕円 141"/>
        <xdr:cNvSpPr/>
      </xdr:nvSpPr>
      <xdr:spPr>
        <a:xfrm>
          <a:off x="4584700" y="94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5163</xdr:rowOff>
    </xdr:from>
    <xdr:ext cx="534377" cy="259045"/>
    <xdr:sp macro="" textlink="">
      <xdr:nvSpPr>
        <xdr:cNvPr id="143" name="総務費該当値テキスト"/>
        <xdr:cNvSpPr txBox="1"/>
      </xdr:nvSpPr>
      <xdr:spPr>
        <a:xfrm>
          <a:off x="4686300" y="926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41101</xdr:rowOff>
    </xdr:from>
    <xdr:to>
      <xdr:col>20</xdr:col>
      <xdr:colOff>38100</xdr:colOff>
      <xdr:row>57</xdr:row>
      <xdr:rowOff>142701</xdr:rowOff>
    </xdr:to>
    <xdr:sp macro="" textlink="">
      <xdr:nvSpPr>
        <xdr:cNvPr id="144" name="楕円 143"/>
        <xdr:cNvSpPr/>
      </xdr:nvSpPr>
      <xdr:spPr>
        <a:xfrm>
          <a:off x="3746500" y="98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133828</xdr:rowOff>
    </xdr:from>
    <xdr:ext cx="534377" cy="259045"/>
    <xdr:sp macro="" textlink="">
      <xdr:nvSpPr>
        <xdr:cNvPr id="145" name="テキスト ボックス 144"/>
        <xdr:cNvSpPr txBox="1"/>
      </xdr:nvSpPr>
      <xdr:spPr>
        <a:xfrm>
          <a:off x="3530111" y="99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58311</xdr:rowOff>
    </xdr:from>
    <xdr:to>
      <xdr:col>15</xdr:col>
      <xdr:colOff>101600</xdr:colOff>
      <xdr:row>56</xdr:row>
      <xdr:rowOff>159911</xdr:rowOff>
    </xdr:to>
    <xdr:sp macro="" textlink="">
      <xdr:nvSpPr>
        <xdr:cNvPr id="146" name="楕円 145"/>
        <xdr:cNvSpPr/>
      </xdr:nvSpPr>
      <xdr:spPr>
        <a:xfrm>
          <a:off x="2857500" y="96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4988</xdr:rowOff>
    </xdr:from>
    <xdr:ext cx="534377" cy="259045"/>
    <xdr:sp macro="" textlink="">
      <xdr:nvSpPr>
        <xdr:cNvPr id="147" name="テキスト ボックス 146"/>
        <xdr:cNvSpPr txBox="1"/>
      </xdr:nvSpPr>
      <xdr:spPr>
        <a:xfrm>
          <a:off x="2641111" y="94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19134</xdr:rowOff>
    </xdr:from>
    <xdr:to>
      <xdr:col>10</xdr:col>
      <xdr:colOff>165100</xdr:colOff>
      <xdr:row>56</xdr:row>
      <xdr:rowOff>120734</xdr:rowOff>
    </xdr:to>
    <xdr:sp macro="" textlink="">
      <xdr:nvSpPr>
        <xdr:cNvPr id="148" name="楕円 147"/>
        <xdr:cNvSpPr/>
      </xdr:nvSpPr>
      <xdr:spPr>
        <a:xfrm>
          <a:off x="1968500" y="96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137261</xdr:rowOff>
    </xdr:from>
    <xdr:ext cx="534377" cy="259045"/>
    <xdr:sp macro="" textlink="">
      <xdr:nvSpPr>
        <xdr:cNvPr id="149" name="テキスト ボックス 148"/>
        <xdr:cNvSpPr txBox="1"/>
      </xdr:nvSpPr>
      <xdr:spPr>
        <a:xfrm>
          <a:off x="1752111" y="93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62197</xdr:rowOff>
    </xdr:from>
    <xdr:to>
      <xdr:col>6</xdr:col>
      <xdr:colOff>38100</xdr:colOff>
      <xdr:row>57</xdr:row>
      <xdr:rowOff>163797</xdr:rowOff>
    </xdr:to>
    <xdr:sp macro="" textlink="">
      <xdr:nvSpPr>
        <xdr:cNvPr id="150" name="楕円 149"/>
        <xdr:cNvSpPr/>
      </xdr:nvSpPr>
      <xdr:spPr>
        <a:xfrm>
          <a:off x="1079500" y="98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154924</xdr:rowOff>
    </xdr:from>
    <xdr:ext cx="534377" cy="259045"/>
    <xdr:sp macro="" textlink="">
      <xdr:nvSpPr>
        <xdr:cNvPr id="151" name="テキスト ボックス 150"/>
        <xdr:cNvSpPr txBox="1"/>
      </xdr:nvSpPr>
      <xdr:spPr>
        <a:xfrm>
          <a:off x="863111" y="992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23964</xdr:rowOff>
    </xdr:from>
    <xdr:to>
      <xdr:col>24</xdr:col>
      <xdr:colOff>63500</xdr:colOff>
      <xdr:row>76</xdr:row>
      <xdr:rowOff>31026</xdr:rowOff>
    </xdr:to>
    <xdr:cxnSp macro="">
      <xdr:nvCxnSpPr>
        <xdr:cNvPr id="181" name="直線コネクタ 180"/>
        <xdr:cNvCxnSpPr/>
      </xdr:nvCxnSpPr>
      <xdr:spPr>
        <a:xfrm flipV="1">
          <a:off x="3797300" y="13054164"/>
          <a:ext cx="8382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31026</xdr:rowOff>
    </xdr:from>
    <xdr:to>
      <xdr:col>19</xdr:col>
      <xdr:colOff>177800</xdr:colOff>
      <xdr:row>76</xdr:row>
      <xdr:rowOff>106654</xdr:rowOff>
    </xdr:to>
    <xdr:cxnSp macro="">
      <xdr:nvCxnSpPr>
        <xdr:cNvPr id="184" name="直線コネクタ 183"/>
        <xdr:cNvCxnSpPr/>
      </xdr:nvCxnSpPr>
      <xdr:spPr>
        <a:xfrm flipV="1">
          <a:off x="2908300" y="13061226"/>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57150</xdr:rowOff>
    </xdr:from>
    <xdr:to>
      <xdr:col>15</xdr:col>
      <xdr:colOff>50800</xdr:colOff>
      <xdr:row>76</xdr:row>
      <xdr:rowOff>106654</xdr:rowOff>
    </xdr:to>
    <xdr:cxnSp macro="">
      <xdr:nvCxnSpPr>
        <xdr:cNvPr id="187" name="直線コネクタ 186"/>
        <xdr:cNvCxnSpPr/>
      </xdr:nvCxnSpPr>
      <xdr:spPr>
        <a:xfrm>
          <a:off x="2019300" y="13087350"/>
          <a:ext cx="889000" cy="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57150</xdr:rowOff>
    </xdr:from>
    <xdr:to>
      <xdr:col>10</xdr:col>
      <xdr:colOff>114300</xdr:colOff>
      <xdr:row>76</xdr:row>
      <xdr:rowOff>170053</xdr:rowOff>
    </xdr:to>
    <xdr:cxnSp macro="">
      <xdr:nvCxnSpPr>
        <xdr:cNvPr id="190" name="直線コネクタ 189"/>
        <xdr:cNvCxnSpPr/>
      </xdr:nvCxnSpPr>
      <xdr:spPr>
        <a:xfrm flipV="1">
          <a:off x="1130300" y="13087350"/>
          <a:ext cx="889000" cy="1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93" name="フローチャート: 判断 192"/>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94" name="テキスト ボックス 193"/>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144615</xdr:rowOff>
    </xdr:from>
    <xdr:to>
      <xdr:col>24</xdr:col>
      <xdr:colOff>114300</xdr:colOff>
      <xdr:row>76</xdr:row>
      <xdr:rowOff>74764</xdr:rowOff>
    </xdr:to>
    <xdr:sp macro="" textlink="">
      <xdr:nvSpPr>
        <xdr:cNvPr id="200" name="楕円 199"/>
        <xdr:cNvSpPr/>
      </xdr:nvSpPr>
      <xdr:spPr>
        <a:xfrm>
          <a:off x="4584700" y="130033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167492</xdr:rowOff>
    </xdr:from>
    <xdr:ext cx="599010" cy="259045"/>
    <xdr:sp macro="" textlink="">
      <xdr:nvSpPr>
        <xdr:cNvPr id="201" name="民生費該当値テキスト"/>
        <xdr:cNvSpPr txBox="1"/>
      </xdr:nvSpPr>
      <xdr:spPr>
        <a:xfrm>
          <a:off x="4686300" y="1285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151676</xdr:rowOff>
    </xdr:from>
    <xdr:to>
      <xdr:col>20</xdr:col>
      <xdr:colOff>38100</xdr:colOff>
      <xdr:row>76</xdr:row>
      <xdr:rowOff>81826</xdr:rowOff>
    </xdr:to>
    <xdr:sp macro="" textlink="">
      <xdr:nvSpPr>
        <xdr:cNvPr id="202" name="楕円 201"/>
        <xdr:cNvSpPr/>
      </xdr:nvSpPr>
      <xdr:spPr>
        <a:xfrm>
          <a:off x="3746500" y="130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98353</xdr:rowOff>
    </xdr:from>
    <xdr:ext cx="599010" cy="259045"/>
    <xdr:sp macro="" textlink="">
      <xdr:nvSpPr>
        <xdr:cNvPr id="203" name="テキスト ボックス 202"/>
        <xdr:cNvSpPr txBox="1"/>
      </xdr:nvSpPr>
      <xdr:spPr>
        <a:xfrm>
          <a:off x="3497795" y="1278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55854</xdr:rowOff>
    </xdr:from>
    <xdr:to>
      <xdr:col>15</xdr:col>
      <xdr:colOff>101600</xdr:colOff>
      <xdr:row>76</xdr:row>
      <xdr:rowOff>157454</xdr:rowOff>
    </xdr:to>
    <xdr:sp macro="" textlink="">
      <xdr:nvSpPr>
        <xdr:cNvPr id="204" name="楕円 203"/>
        <xdr:cNvSpPr/>
      </xdr:nvSpPr>
      <xdr:spPr>
        <a:xfrm>
          <a:off x="2857500" y="130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2532</xdr:rowOff>
    </xdr:from>
    <xdr:ext cx="599010" cy="259045"/>
    <xdr:sp macro="" textlink="">
      <xdr:nvSpPr>
        <xdr:cNvPr id="205" name="テキスト ボックス 204"/>
        <xdr:cNvSpPr txBox="1"/>
      </xdr:nvSpPr>
      <xdr:spPr>
        <a:xfrm>
          <a:off x="2608795" y="1286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6350</xdr:rowOff>
    </xdr:from>
    <xdr:to>
      <xdr:col>10</xdr:col>
      <xdr:colOff>165100</xdr:colOff>
      <xdr:row>76</xdr:row>
      <xdr:rowOff>107950</xdr:rowOff>
    </xdr:to>
    <xdr:sp macro="" textlink="">
      <xdr:nvSpPr>
        <xdr:cNvPr id="206" name="楕円 205"/>
        <xdr:cNvSpPr/>
      </xdr:nvSpPr>
      <xdr:spPr>
        <a:xfrm>
          <a:off x="19685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124477</xdr:rowOff>
    </xdr:from>
    <xdr:ext cx="599010" cy="259045"/>
    <xdr:sp macro="" textlink="">
      <xdr:nvSpPr>
        <xdr:cNvPr id="207" name="テキスト ボックス 206"/>
        <xdr:cNvSpPr txBox="1"/>
      </xdr:nvSpPr>
      <xdr:spPr>
        <a:xfrm>
          <a:off x="1719795" y="1281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119253</xdr:rowOff>
    </xdr:from>
    <xdr:to>
      <xdr:col>6</xdr:col>
      <xdr:colOff>38100</xdr:colOff>
      <xdr:row>77</xdr:row>
      <xdr:rowOff>49403</xdr:rowOff>
    </xdr:to>
    <xdr:sp macro="" textlink="">
      <xdr:nvSpPr>
        <xdr:cNvPr id="208" name="楕円 207"/>
        <xdr:cNvSpPr/>
      </xdr:nvSpPr>
      <xdr:spPr>
        <a:xfrm>
          <a:off x="1079500" y="131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40530</xdr:rowOff>
    </xdr:from>
    <xdr:ext cx="599010" cy="259045"/>
    <xdr:sp macro="" textlink="">
      <xdr:nvSpPr>
        <xdr:cNvPr id="209" name="テキスト ボックス 208"/>
        <xdr:cNvSpPr txBox="1"/>
      </xdr:nvSpPr>
      <xdr:spPr>
        <a:xfrm>
          <a:off x="830795" y="1324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129560</xdr:rowOff>
    </xdr:from>
    <xdr:to>
      <xdr:col>24</xdr:col>
      <xdr:colOff>63500</xdr:colOff>
      <xdr:row>98</xdr:row>
      <xdr:rowOff>141153</xdr:rowOff>
    </xdr:to>
    <xdr:cxnSp macro="">
      <xdr:nvCxnSpPr>
        <xdr:cNvPr id="241" name="直線コネクタ 240"/>
        <xdr:cNvCxnSpPr/>
      </xdr:nvCxnSpPr>
      <xdr:spPr>
        <a:xfrm flipV="1">
          <a:off x="3797300" y="16931660"/>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141153</xdr:rowOff>
    </xdr:from>
    <xdr:to>
      <xdr:col>19</xdr:col>
      <xdr:colOff>177800</xdr:colOff>
      <xdr:row>99</xdr:row>
      <xdr:rowOff>39181</xdr:rowOff>
    </xdr:to>
    <xdr:cxnSp macro="">
      <xdr:nvCxnSpPr>
        <xdr:cNvPr id="244" name="直線コネクタ 243"/>
        <xdr:cNvCxnSpPr/>
      </xdr:nvCxnSpPr>
      <xdr:spPr>
        <a:xfrm flipV="1">
          <a:off x="2908300" y="16943253"/>
          <a:ext cx="889000" cy="6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39181</xdr:rowOff>
    </xdr:from>
    <xdr:to>
      <xdr:col>15</xdr:col>
      <xdr:colOff>50800</xdr:colOff>
      <xdr:row>99</xdr:row>
      <xdr:rowOff>53305</xdr:rowOff>
    </xdr:to>
    <xdr:cxnSp macro="">
      <xdr:nvCxnSpPr>
        <xdr:cNvPr id="247" name="直線コネクタ 246"/>
        <xdr:cNvCxnSpPr/>
      </xdr:nvCxnSpPr>
      <xdr:spPr>
        <a:xfrm flipV="1">
          <a:off x="2019300" y="17012731"/>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53305</xdr:rowOff>
    </xdr:from>
    <xdr:to>
      <xdr:col>10</xdr:col>
      <xdr:colOff>114300</xdr:colOff>
      <xdr:row>99</xdr:row>
      <xdr:rowOff>54057</xdr:rowOff>
    </xdr:to>
    <xdr:cxnSp macro="">
      <xdr:nvCxnSpPr>
        <xdr:cNvPr id="250" name="直線コネクタ 249"/>
        <xdr:cNvCxnSpPr/>
      </xdr:nvCxnSpPr>
      <xdr:spPr>
        <a:xfrm flipV="1">
          <a:off x="1130300" y="17026855"/>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7567</xdr:rowOff>
    </xdr:from>
    <xdr:to>
      <xdr:col>6</xdr:col>
      <xdr:colOff>38100</xdr:colOff>
      <xdr:row>98</xdr:row>
      <xdr:rowOff>109167</xdr:rowOff>
    </xdr:to>
    <xdr:sp macro="" textlink="">
      <xdr:nvSpPr>
        <xdr:cNvPr id="253" name="フローチャート: 判断 252"/>
        <xdr:cNvSpPr/>
      </xdr:nvSpPr>
      <xdr:spPr>
        <a:xfrm>
          <a:off x="1079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125694</xdr:rowOff>
    </xdr:from>
    <xdr:ext cx="534377" cy="259045"/>
    <xdr:sp macro="" textlink="">
      <xdr:nvSpPr>
        <xdr:cNvPr id="254" name="テキスト ボックス 253"/>
        <xdr:cNvSpPr txBox="1"/>
      </xdr:nvSpPr>
      <xdr:spPr>
        <a:xfrm>
          <a:off x="863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78760</xdr:rowOff>
    </xdr:from>
    <xdr:to>
      <xdr:col>24</xdr:col>
      <xdr:colOff>114300</xdr:colOff>
      <xdr:row>99</xdr:row>
      <xdr:rowOff>8910</xdr:rowOff>
    </xdr:to>
    <xdr:sp macro="" textlink="">
      <xdr:nvSpPr>
        <xdr:cNvPr id="260" name="楕円 259"/>
        <xdr:cNvSpPr/>
      </xdr:nvSpPr>
      <xdr:spPr>
        <a:xfrm>
          <a:off x="4584700" y="1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57187</xdr:rowOff>
    </xdr:from>
    <xdr:ext cx="534377" cy="259045"/>
    <xdr:sp macro="" textlink="">
      <xdr:nvSpPr>
        <xdr:cNvPr id="261" name="衛生費該当値テキスト"/>
        <xdr:cNvSpPr txBox="1"/>
      </xdr:nvSpPr>
      <xdr:spPr>
        <a:xfrm>
          <a:off x="4686300" y="1685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90353</xdr:rowOff>
    </xdr:from>
    <xdr:to>
      <xdr:col>20</xdr:col>
      <xdr:colOff>38100</xdr:colOff>
      <xdr:row>99</xdr:row>
      <xdr:rowOff>20503</xdr:rowOff>
    </xdr:to>
    <xdr:sp macro="" textlink="">
      <xdr:nvSpPr>
        <xdr:cNvPr id="262" name="楕円 261"/>
        <xdr:cNvSpPr/>
      </xdr:nvSpPr>
      <xdr:spPr>
        <a:xfrm>
          <a:off x="3746500" y="168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11630</xdr:rowOff>
    </xdr:from>
    <xdr:ext cx="534377" cy="259045"/>
    <xdr:sp macro="" textlink="">
      <xdr:nvSpPr>
        <xdr:cNvPr id="263" name="テキスト ボックス 262"/>
        <xdr:cNvSpPr txBox="1"/>
      </xdr:nvSpPr>
      <xdr:spPr>
        <a:xfrm>
          <a:off x="3530111" y="1698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159831</xdr:rowOff>
    </xdr:from>
    <xdr:to>
      <xdr:col>15</xdr:col>
      <xdr:colOff>101600</xdr:colOff>
      <xdr:row>99</xdr:row>
      <xdr:rowOff>89981</xdr:rowOff>
    </xdr:to>
    <xdr:sp macro="" textlink="">
      <xdr:nvSpPr>
        <xdr:cNvPr id="264" name="楕円 263"/>
        <xdr:cNvSpPr/>
      </xdr:nvSpPr>
      <xdr:spPr>
        <a:xfrm>
          <a:off x="2857500" y="16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81108</xdr:rowOff>
    </xdr:from>
    <xdr:ext cx="534377" cy="259045"/>
    <xdr:sp macro="" textlink="">
      <xdr:nvSpPr>
        <xdr:cNvPr id="265" name="テキスト ボックス 264"/>
        <xdr:cNvSpPr txBox="1"/>
      </xdr:nvSpPr>
      <xdr:spPr>
        <a:xfrm>
          <a:off x="2641111" y="170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2505</xdr:rowOff>
    </xdr:from>
    <xdr:to>
      <xdr:col>10</xdr:col>
      <xdr:colOff>165100</xdr:colOff>
      <xdr:row>99</xdr:row>
      <xdr:rowOff>104105</xdr:rowOff>
    </xdr:to>
    <xdr:sp macro="" textlink="">
      <xdr:nvSpPr>
        <xdr:cNvPr id="266" name="楕円 265"/>
        <xdr:cNvSpPr/>
      </xdr:nvSpPr>
      <xdr:spPr>
        <a:xfrm>
          <a:off x="1968500" y="169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95232</xdr:rowOff>
    </xdr:from>
    <xdr:ext cx="534377" cy="259045"/>
    <xdr:sp macro="" textlink="">
      <xdr:nvSpPr>
        <xdr:cNvPr id="267" name="テキスト ボックス 266"/>
        <xdr:cNvSpPr txBox="1"/>
      </xdr:nvSpPr>
      <xdr:spPr>
        <a:xfrm>
          <a:off x="1752111" y="170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3257</xdr:rowOff>
    </xdr:from>
    <xdr:to>
      <xdr:col>6</xdr:col>
      <xdr:colOff>38100</xdr:colOff>
      <xdr:row>99</xdr:row>
      <xdr:rowOff>104857</xdr:rowOff>
    </xdr:to>
    <xdr:sp macro="" textlink="">
      <xdr:nvSpPr>
        <xdr:cNvPr id="268" name="楕円 267"/>
        <xdr:cNvSpPr/>
      </xdr:nvSpPr>
      <xdr:spPr>
        <a:xfrm>
          <a:off x="1079500" y="169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95984</xdr:rowOff>
    </xdr:from>
    <xdr:ext cx="534377" cy="259045"/>
    <xdr:sp macro="" textlink="">
      <xdr:nvSpPr>
        <xdr:cNvPr id="269" name="テキスト ボックス 268"/>
        <xdr:cNvSpPr txBox="1"/>
      </xdr:nvSpPr>
      <xdr:spPr>
        <a:xfrm>
          <a:off x="863111" y="170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95939</xdr:rowOff>
    </xdr:from>
    <xdr:to>
      <xdr:col>55</xdr:col>
      <xdr:colOff>0</xdr:colOff>
      <xdr:row>39</xdr:row>
      <xdr:rowOff>97572</xdr:rowOff>
    </xdr:to>
    <xdr:cxnSp macro="">
      <xdr:nvCxnSpPr>
        <xdr:cNvPr id="300" name="直線コネクタ 299"/>
        <xdr:cNvCxnSpPr/>
      </xdr:nvCxnSpPr>
      <xdr:spPr>
        <a:xfrm flipV="1">
          <a:off x="9639300" y="678248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97572</xdr:rowOff>
    </xdr:to>
    <xdr:cxnSp macro="">
      <xdr:nvCxnSpPr>
        <xdr:cNvPr id="303" name="直線コネクタ 302"/>
        <xdr:cNvCxnSpPr/>
      </xdr:nvCxnSpPr>
      <xdr:spPr>
        <a:xfrm>
          <a:off x="8750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97572</xdr:rowOff>
    </xdr:to>
    <xdr:cxnSp macro="">
      <xdr:nvCxnSpPr>
        <xdr:cNvPr id="306" name="直線コネクタ 305"/>
        <xdr:cNvCxnSpPr/>
      </xdr:nvCxnSpPr>
      <xdr:spPr>
        <a:xfrm>
          <a:off x="7861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97572</xdr:rowOff>
    </xdr:to>
    <xdr:cxnSp macro="">
      <xdr:nvCxnSpPr>
        <xdr:cNvPr id="309" name="直線コネクタ 308"/>
        <xdr:cNvCxnSpPr/>
      </xdr:nvCxnSpPr>
      <xdr:spPr>
        <a:xfrm>
          <a:off x="6972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2" name="フローチャート: 判断 311"/>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13" name="テキスト ボックス 312"/>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45139</xdr:rowOff>
    </xdr:from>
    <xdr:to>
      <xdr:col>55</xdr:col>
      <xdr:colOff>50800</xdr:colOff>
      <xdr:row>39</xdr:row>
      <xdr:rowOff>146739</xdr:rowOff>
    </xdr:to>
    <xdr:sp macro="" textlink="">
      <xdr:nvSpPr>
        <xdr:cNvPr id="319" name="楕円 318"/>
        <xdr:cNvSpPr/>
      </xdr:nvSpPr>
      <xdr:spPr>
        <a:xfrm>
          <a:off x="104267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131516</xdr:rowOff>
    </xdr:from>
    <xdr:ext cx="249299" cy="259045"/>
    <xdr:sp macro="" textlink="">
      <xdr:nvSpPr>
        <xdr:cNvPr id="320" name="労働費該当値テキスト"/>
        <xdr:cNvSpPr txBox="1"/>
      </xdr:nvSpPr>
      <xdr:spPr>
        <a:xfrm>
          <a:off x="10528300" y="66466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21" name="楕円 320"/>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22" name="テキスト ボックス 321"/>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23" name="楕円 322"/>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24" name="テキスト ボックス 323"/>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25" name="楕円 324"/>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139499</xdr:rowOff>
    </xdr:from>
    <xdr:ext cx="249299" cy="259045"/>
    <xdr:sp macro="" textlink="">
      <xdr:nvSpPr>
        <xdr:cNvPr id="326" name="テキスト ボックス 325"/>
        <xdr:cNvSpPr txBox="1"/>
      </xdr:nvSpPr>
      <xdr:spPr>
        <a:xfrm>
          <a:off x="7736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27" name="楕円 326"/>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28" name="テキスト ボックス 327"/>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37092</xdr:rowOff>
    </xdr:from>
    <xdr:to>
      <xdr:col>55</xdr:col>
      <xdr:colOff>0</xdr:colOff>
      <xdr:row>57</xdr:row>
      <xdr:rowOff>45974</xdr:rowOff>
    </xdr:to>
    <xdr:cxnSp macro="">
      <xdr:nvCxnSpPr>
        <xdr:cNvPr id="359" name="直線コネクタ 358"/>
        <xdr:cNvCxnSpPr/>
      </xdr:nvCxnSpPr>
      <xdr:spPr>
        <a:xfrm>
          <a:off x="9639300" y="9809742"/>
          <a:ext cx="8382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37092</xdr:rowOff>
    </xdr:from>
    <xdr:to>
      <xdr:col>50</xdr:col>
      <xdr:colOff>114300</xdr:colOff>
      <xdr:row>57</xdr:row>
      <xdr:rowOff>102536</xdr:rowOff>
    </xdr:to>
    <xdr:cxnSp macro="">
      <xdr:nvCxnSpPr>
        <xdr:cNvPr id="362" name="直線コネクタ 361"/>
        <xdr:cNvCxnSpPr/>
      </xdr:nvCxnSpPr>
      <xdr:spPr>
        <a:xfrm flipV="1">
          <a:off x="8750300" y="9809742"/>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92217</xdr:rowOff>
    </xdr:from>
    <xdr:to>
      <xdr:col>45</xdr:col>
      <xdr:colOff>177800</xdr:colOff>
      <xdr:row>57</xdr:row>
      <xdr:rowOff>102536</xdr:rowOff>
    </xdr:to>
    <xdr:cxnSp macro="">
      <xdr:nvCxnSpPr>
        <xdr:cNvPr id="365" name="直線コネクタ 364"/>
        <xdr:cNvCxnSpPr/>
      </xdr:nvCxnSpPr>
      <xdr:spPr>
        <a:xfrm>
          <a:off x="7861300" y="9864867"/>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92217</xdr:rowOff>
    </xdr:from>
    <xdr:to>
      <xdr:col>41</xdr:col>
      <xdr:colOff>50800</xdr:colOff>
      <xdr:row>57</xdr:row>
      <xdr:rowOff>102798</xdr:rowOff>
    </xdr:to>
    <xdr:cxnSp macro="">
      <xdr:nvCxnSpPr>
        <xdr:cNvPr id="368" name="直線コネクタ 367"/>
        <xdr:cNvCxnSpPr/>
      </xdr:nvCxnSpPr>
      <xdr:spPr>
        <a:xfrm flipV="1">
          <a:off x="6972300" y="9864867"/>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64032</xdr:rowOff>
    </xdr:from>
    <xdr:to>
      <xdr:col>36</xdr:col>
      <xdr:colOff>165100</xdr:colOff>
      <xdr:row>57</xdr:row>
      <xdr:rowOff>165632</xdr:rowOff>
    </xdr:to>
    <xdr:sp macro="" textlink="">
      <xdr:nvSpPr>
        <xdr:cNvPr id="371" name="フローチャート: 判断 370"/>
        <xdr:cNvSpPr/>
      </xdr:nvSpPr>
      <xdr:spPr>
        <a:xfrm>
          <a:off x="6921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156759</xdr:rowOff>
    </xdr:from>
    <xdr:ext cx="534377" cy="259045"/>
    <xdr:sp macro="" textlink="">
      <xdr:nvSpPr>
        <xdr:cNvPr id="372" name="テキスト ボックス 371"/>
        <xdr:cNvSpPr txBox="1"/>
      </xdr:nvSpPr>
      <xdr:spPr>
        <a:xfrm>
          <a:off x="6705111" y="99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166624</xdr:rowOff>
    </xdr:from>
    <xdr:to>
      <xdr:col>55</xdr:col>
      <xdr:colOff>50800</xdr:colOff>
      <xdr:row>57</xdr:row>
      <xdr:rowOff>96774</xdr:rowOff>
    </xdr:to>
    <xdr:sp macro="" textlink="">
      <xdr:nvSpPr>
        <xdr:cNvPr id="378" name="楕円 377"/>
        <xdr:cNvSpPr/>
      </xdr:nvSpPr>
      <xdr:spPr>
        <a:xfrm>
          <a:off x="104267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18051</xdr:rowOff>
    </xdr:from>
    <xdr:ext cx="534377" cy="259045"/>
    <xdr:sp macro="" textlink="">
      <xdr:nvSpPr>
        <xdr:cNvPr id="379" name="農林水産業費該当値テキスト"/>
        <xdr:cNvSpPr txBox="1"/>
      </xdr:nvSpPr>
      <xdr:spPr>
        <a:xfrm>
          <a:off x="10528300" y="96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157742</xdr:rowOff>
    </xdr:from>
    <xdr:to>
      <xdr:col>50</xdr:col>
      <xdr:colOff>165100</xdr:colOff>
      <xdr:row>57</xdr:row>
      <xdr:rowOff>87892</xdr:rowOff>
    </xdr:to>
    <xdr:sp macro="" textlink="">
      <xdr:nvSpPr>
        <xdr:cNvPr id="380" name="楕円 379"/>
        <xdr:cNvSpPr/>
      </xdr:nvSpPr>
      <xdr:spPr>
        <a:xfrm>
          <a:off x="9588500" y="9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104419</xdr:rowOff>
    </xdr:from>
    <xdr:ext cx="534377" cy="259045"/>
    <xdr:sp macro="" textlink="">
      <xdr:nvSpPr>
        <xdr:cNvPr id="381" name="テキスト ボックス 380"/>
        <xdr:cNvSpPr txBox="1"/>
      </xdr:nvSpPr>
      <xdr:spPr>
        <a:xfrm>
          <a:off x="9372111" y="95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51736</xdr:rowOff>
    </xdr:from>
    <xdr:to>
      <xdr:col>46</xdr:col>
      <xdr:colOff>38100</xdr:colOff>
      <xdr:row>57</xdr:row>
      <xdr:rowOff>153336</xdr:rowOff>
    </xdr:to>
    <xdr:sp macro="" textlink="">
      <xdr:nvSpPr>
        <xdr:cNvPr id="382" name="楕円 381"/>
        <xdr:cNvSpPr/>
      </xdr:nvSpPr>
      <xdr:spPr>
        <a:xfrm>
          <a:off x="8699500" y="98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169863</xdr:rowOff>
    </xdr:from>
    <xdr:ext cx="534377" cy="259045"/>
    <xdr:sp macro="" textlink="">
      <xdr:nvSpPr>
        <xdr:cNvPr id="383" name="テキスト ボックス 382"/>
        <xdr:cNvSpPr txBox="1"/>
      </xdr:nvSpPr>
      <xdr:spPr>
        <a:xfrm>
          <a:off x="8483111" y="95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41417</xdr:rowOff>
    </xdr:from>
    <xdr:to>
      <xdr:col>41</xdr:col>
      <xdr:colOff>101600</xdr:colOff>
      <xdr:row>57</xdr:row>
      <xdr:rowOff>143017</xdr:rowOff>
    </xdr:to>
    <xdr:sp macro="" textlink="">
      <xdr:nvSpPr>
        <xdr:cNvPr id="384" name="楕円 383"/>
        <xdr:cNvSpPr/>
      </xdr:nvSpPr>
      <xdr:spPr>
        <a:xfrm>
          <a:off x="7810500" y="98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159544</xdr:rowOff>
    </xdr:from>
    <xdr:ext cx="534377" cy="259045"/>
    <xdr:sp macro="" textlink="">
      <xdr:nvSpPr>
        <xdr:cNvPr id="385" name="テキスト ボックス 384"/>
        <xdr:cNvSpPr txBox="1"/>
      </xdr:nvSpPr>
      <xdr:spPr>
        <a:xfrm>
          <a:off x="7594111" y="95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51998</xdr:rowOff>
    </xdr:from>
    <xdr:to>
      <xdr:col>36</xdr:col>
      <xdr:colOff>165100</xdr:colOff>
      <xdr:row>57</xdr:row>
      <xdr:rowOff>153598</xdr:rowOff>
    </xdr:to>
    <xdr:sp macro="" textlink="">
      <xdr:nvSpPr>
        <xdr:cNvPr id="386" name="楕円 385"/>
        <xdr:cNvSpPr/>
      </xdr:nvSpPr>
      <xdr:spPr>
        <a:xfrm>
          <a:off x="6921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170125</xdr:rowOff>
    </xdr:from>
    <xdr:ext cx="534377" cy="259045"/>
    <xdr:sp macro="" textlink="">
      <xdr:nvSpPr>
        <xdr:cNvPr id="387" name="テキスト ボックス 386"/>
        <xdr:cNvSpPr txBox="1"/>
      </xdr:nvSpPr>
      <xdr:spPr>
        <a:xfrm>
          <a:off x="6705111" y="95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68115</xdr:rowOff>
    </xdr:from>
    <xdr:to>
      <xdr:col>55</xdr:col>
      <xdr:colOff>0</xdr:colOff>
      <xdr:row>79</xdr:row>
      <xdr:rowOff>78054</xdr:rowOff>
    </xdr:to>
    <xdr:cxnSp macro="">
      <xdr:nvCxnSpPr>
        <xdr:cNvPr id="418" name="直線コネクタ 417"/>
        <xdr:cNvCxnSpPr/>
      </xdr:nvCxnSpPr>
      <xdr:spPr>
        <a:xfrm flipV="1">
          <a:off x="9639300" y="13612665"/>
          <a:ext cx="8382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78054</xdr:rowOff>
    </xdr:from>
    <xdr:to>
      <xdr:col>50</xdr:col>
      <xdr:colOff>114300</xdr:colOff>
      <xdr:row>79</xdr:row>
      <xdr:rowOff>79186</xdr:rowOff>
    </xdr:to>
    <xdr:cxnSp macro="">
      <xdr:nvCxnSpPr>
        <xdr:cNvPr id="421" name="直線コネクタ 420"/>
        <xdr:cNvCxnSpPr/>
      </xdr:nvCxnSpPr>
      <xdr:spPr>
        <a:xfrm flipV="1">
          <a:off x="8750300" y="13622604"/>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76922</xdr:rowOff>
    </xdr:from>
    <xdr:to>
      <xdr:col>45</xdr:col>
      <xdr:colOff>177800</xdr:colOff>
      <xdr:row>79</xdr:row>
      <xdr:rowOff>79186</xdr:rowOff>
    </xdr:to>
    <xdr:cxnSp macro="">
      <xdr:nvCxnSpPr>
        <xdr:cNvPr id="424" name="直線コネクタ 423"/>
        <xdr:cNvCxnSpPr/>
      </xdr:nvCxnSpPr>
      <xdr:spPr>
        <a:xfrm>
          <a:off x="7861300" y="13621472"/>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54389</xdr:rowOff>
    </xdr:from>
    <xdr:to>
      <xdr:col>41</xdr:col>
      <xdr:colOff>50800</xdr:colOff>
      <xdr:row>79</xdr:row>
      <xdr:rowOff>76922</xdr:rowOff>
    </xdr:to>
    <xdr:cxnSp macro="">
      <xdr:nvCxnSpPr>
        <xdr:cNvPr id="427" name="直線コネクタ 426"/>
        <xdr:cNvCxnSpPr/>
      </xdr:nvCxnSpPr>
      <xdr:spPr>
        <a:xfrm>
          <a:off x="6972300" y="13598939"/>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106959</xdr:rowOff>
    </xdr:from>
    <xdr:to>
      <xdr:col>36</xdr:col>
      <xdr:colOff>165100</xdr:colOff>
      <xdr:row>79</xdr:row>
      <xdr:rowOff>37109</xdr:rowOff>
    </xdr:to>
    <xdr:sp macro="" textlink="">
      <xdr:nvSpPr>
        <xdr:cNvPr id="430" name="フローチャート: 判断 429"/>
        <xdr:cNvSpPr/>
      </xdr:nvSpPr>
      <xdr:spPr>
        <a:xfrm>
          <a:off x="692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53636</xdr:rowOff>
    </xdr:from>
    <xdr:ext cx="534377" cy="259045"/>
    <xdr:sp macro="" textlink="">
      <xdr:nvSpPr>
        <xdr:cNvPr id="431" name="テキスト ボックス 430"/>
        <xdr:cNvSpPr txBox="1"/>
      </xdr:nvSpPr>
      <xdr:spPr>
        <a:xfrm>
          <a:off x="6705111" y="132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17315</xdr:rowOff>
    </xdr:from>
    <xdr:to>
      <xdr:col>55</xdr:col>
      <xdr:colOff>50800</xdr:colOff>
      <xdr:row>79</xdr:row>
      <xdr:rowOff>118915</xdr:rowOff>
    </xdr:to>
    <xdr:sp macro="" textlink="">
      <xdr:nvSpPr>
        <xdr:cNvPr id="437" name="楕円 436"/>
        <xdr:cNvSpPr/>
      </xdr:nvSpPr>
      <xdr:spPr>
        <a:xfrm>
          <a:off x="10426700" y="135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27254</xdr:rowOff>
    </xdr:from>
    <xdr:to>
      <xdr:col>50</xdr:col>
      <xdr:colOff>165100</xdr:colOff>
      <xdr:row>79</xdr:row>
      <xdr:rowOff>128854</xdr:rowOff>
    </xdr:to>
    <xdr:sp macro="" textlink="">
      <xdr:nvSpPr>
        <xdr:cNvPr id="439" name="楕円 438"/>
        <xdr:cNvSpPr/>
      </xdr:nvSpPr>
      <xdr:spPr>
        <a:xfrm>
          <a:off x="9588500" y="135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119981</xdr:rowOff>
    </xdr:from>
    <xdr:ext cx="469744" cy="259045"/>
    <xdr:sp macro="" textlink="">
      <xdr:nvSpPr>
        <xdr:cNvPr id="440" name="テキスト ボックス 439"/>
        <xdr:cNvSpPr txBox="1"/>
      </xdr:nvSpPr>
      <xdr:spPr>
        <a:xfrm>
          <a:off x="9404428" y="1366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28386</xdr:rowOff>
    </xdr:from>
    <xdr:to>
      <xdr:col>46</xdr:col>
      <xdr:colOff>38100</xdr:colOff>
      <xdr:row>79</xdr:row>
      <xdr:rowOff>129986</xdr:rowOff>
    </xdr:to>
    <xdr:sp macro="" textlink="">
      <xdr:nvSpPr>
        <xdr:cNvPr id="441" name="楕円 440"/>
        <xdr:cNvSpPr/>
      </xdr:nvSpPr>
      <xdr:spPr>
        <a:xfrm>
          <a:off x="8699500" y="135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121113</xdr:rowOff>
    </xdr:from>
    <xdr:ext cx="469744" cy="259045"/>
    <xdr:sp macro="" textlink="">
      <xdr:nvSpPr>
        <xdr:cNvPr id="442" name="テキスト ボックス 441"/>
        <xdr:cNvSpPr txBox="1"/>
      </xdr:nvSpPr>
      <xdr:spPr>
        <a:xfrm>
          <a:off x="8515428" y="136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26122</xdr:rowOff>
    </xdr:from>
    <xdr:to>
      <xdr:col>41</xdr:col>
      <xdr:colOff>101600</xdr:colOff>
      <xdr:row>79</xdr:row>
      <xdr:rowOff>127722</xdr:rowOff>
    </xdr:to>
    <xdr:sp macro="" textlink="">
      <xdr:nvSpPr>
        <xdr:cNvPr id="443" name="楕円 442"/>
        <xdr:cNvSpPr/>
      </xdr:nvSpPr>
      <xdr:spPr>
        <a:xfrm>
          <a:off x="7810500" y="135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118849</xdr:rowOff>
    </xdr:from>
    <xdr:ext cx="469744" cy="259045"/>
    <xdr:sp macro="" textlink="">
      <xdr:nvSpPr>
        <xdr:cNvPr id="444" name="テキスト ボックス 443"/>
        <xdr:cNvSpPr txBox="1"/>
      </xdr:nvSpPr>
      <xdr:spPr>
        <a:xfrm>
          <a:off x="7626428" y="136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3589</xdr:rowOff>
    </xdr:from>
    <xdr:to>
      <xdr:col>36</xdr:col>
      <xdr:colOff>165100</xdr:colOff>
      <xdr:row>79</xdr:row>
      <xdr:rowOff>105189</xdr:rowOff>
    </xdr:to>
    <xdr:sp macro="" textlink="">
      <xdr:nvSpPr>
        <xdr:cNvPr id="445" name="楕円 444"/>
        <xdr:cNvSpPr/>
      </xdr:nvSpPr>
      <xdr:spPr>
        <a:xfrm>
          <a:off x="6921500" y="135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96316</xdr:rowOff>
    </xdr:from>
    <xdr:ext cx="469744" cy="259045"/>
    <xdr:sp macro="" textlink="">
      <xdr:nvSpPr>
        <xdr:cNvPr id="446" name="テキスト ボックス 445"/>
        <xdr:cNvSpPr txBox="1"/>
      </xdr:nvSpPr>
      <xdr:spPr>
        <a:xfrm>
          <a:off x="6737428" y="1364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83257</xdr:rowOff>
    </xdr:from>
    <xdr:to>
      <xdr:col>55</xdr:col>
      <xdr:colOff>0</xdr:colOff>
      <xdr:row>98</xdr:row>
      <xdr:rowOff>94052</xdr:rowOff>
    </xdr:to>
    <xdr:cxnSp macro="">
      <xdr:nvCxnSpPr>
        <xdr:cNvPr id="473" name="直線コネクタ 472"/>
        <xdr:cNvCxnSpPr/>
      </xdr:nvCxnSpPr>
      <xdr:spPr>
        <a:xfrm>
          <a:off x="9639300" y="16885357"/>
          <a:ext cx="838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73594</xdr:rowOff>
    </xdr:from>
    <xdr:to>
      <xdr:col>50</xdr:col>
      <xdr:colOff>114300</xdr:colOff>
      <xdr:row>98</xdr:row>
      <xdr:rowOff>83257</xdr:rowOff>
    </xdr:to>
    <xdr:cxnSp macro="">
      <xdr:nvCxnSpPr>
        <xdr:cNvPr id="476" name="直線コネクタ 475"/>
        <xdr:cNvCxnSpPr/>
      </xdr:nvCxnSpPr>
      <xdr:spPr>
        <a:xfrm>
          <a:off x="8750300" y="16875694"/>
          <a:ext cx="8890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73028</xdr:rowOff>
    </xdr:from>
    <xdr:to>
      <xdr:col>45</xdr:col>
      <xdr:colOff>177800</xdr:colOff>
      <xdr:row>98</xdr:row>
      <xdr:rowOff>73594</xdr:rowOff>
    </xdr:to>
    <xdr:cxnSp macro="">
      <xdr:nvCxnSpPr>
        <xdr:cNvPr id="479" name="直線コネクタ 478"/>
        <xdr:cNvCxnSpPr/>
      </xdr:nvCxnSpPr>
      <xdr:spPr>
        <a:xfrm>
          <a:off x="7861300" y="16875128"/>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65849</xdr:rowOff>
    </xdr:from>
    <xdr:to>
      <xdr:col>41</xdr:col>
      <xdr:colOff>50800</xdr:colOff>
      <xdr:row>98</xdr:row>
      <xdr:rowOff>73028</xdr:rowOff>
    </xdr:to>
    <xdr:cxnSp macro="">
      <xdr:nvCxnSpPr>
        <xdr:cNvPr id="482" name="直線コネクタ 481"/>
        <xdr:cNvCxnSpPr/>
      </xdr:nvCxnSpPr>
      <xdr:spPr>
        <a:xfrm>
          <a:off x="6972300" y="16867949"/>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2507</xdr:rowOff>
    </xdr:from>
    <xdr:to>
      <xdr:col>36</xdr:col>
      <xdr:colOff>165100</xdr:colOff>
      <xdr:row>98</xdr:row>
      <xdr:rowOff>104107</xdr:rowOff>
    </xdr:to>
    <xdr:sp macro="" textlink="">
      <xdr:nvSpPr>
        <xdr:cNvPr id="485" name="フローチャート: 判断 484"/>
        <xdr:cNvSpPr/>
      </xdr:nvSpPr>
      <xdr:spPr>
        <a:xfrm>
          <a:off x="6921500" y="1680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120634</xdr:rowOff>
    </xdr:from>
    <xdr:ext cx="534377" cy="259045"/>
    <xdr:sp macro="" textlink="">
      <xdr:nvSpPr>
        <xdr:cNvPr id="486" name="テキスト ボックス 485"/>
        <xdr:cNvSpPr txBox="1"/>
      </xdr:nvSpPr>
      <xdr:spPr>
        <a:xfrm>
          <a:off x="6705111" y="165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43252</xdr:rowOff>
    </xdr:from>
    <xdr:to>
      <xdr:col>55</xdr:col>
      <xdr:colOff>50800</xdr:colOff>
      <xdr:row>98</xdr:row>
      <xdr:rowOff>144852</xdr:rowOff>
    </xdr:to>
    <xdr:sp macro="" textlink="">
      <xdr:nvSpPr>
        <xdr:cNvPr id="492" name="楕円 491"/>
        <xdr:cNvSpPr/>
      </xdr:nvSpPr>
      <xdr:spPr>
        <a:xfrm>
          <a:off x="10426700" y="168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149615</xdr:rowOff>
    </xdr:from>
    <xdr:ext cx="534377" cy="259045"/>
    <xdr:sp macro="" textlink="">
      <xdr:nvSpPr>
        <xdr:cNvPr id="493" name="土木費該当値テキスト"/>
        <xdr:cNvSpPr txBox="1"/>
      </xdr:nvSpPr>
      <xdr:spPr>
        <a:xfrm>
          <a:off x="10528300" y="167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32457</xdr:rowOff>
    </xdr:from>
    <xdr:to>
      <xdr:col>50</xdr:col>
      <xdr:colOff>165100</xdr:colOff>
      <xdr:row>98</xdr:row>
      <xdr:rowOff>134057</xdr:rowOff>
    </xdr:to>
    <xdr:sp macro="" textlink="">
      <xdr:nvSpPr>
        <xdr:cNvPr id="494" name="楕円 493"/>
        <xdr:cNvSpPr/>
      </xdr:nvSpPr>
      <xdr:spPr>
        <a:xfrm>
          <a:off x="9588500" y="168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125184</xdr:rowOff>
    </xdr:from>
    <xdr:ext cx="534377" cy="259045"/>
    <xdr:sp macro="" textlink="">
      <xdr:nvSpPr>
        <xdr:cNvPr id="495" name="テキスト ボックス 494"/>
        <xdr:cNvSpPr txBox="1"/>
      </xdr:nvSpPr>
      <xdr:spPr>
        <a:xfrm>
          <a:off x="9372111" y="169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22794</xdr:rowOff>
    </xdr:from>
    <xdr:to>
      <xdr:col>46</xdr:col>
      <xdr:colOff>38100</xdr:colOff>
      <xdr:row>98</xdr:row>
      <xdr:rowOff>124394</xdr:rowOff>
    </xdr:to>
    <xdr:sp macro="" textlink="">
      <xdr:nvSpPr>
        <xdr:cNvPr id="496" name="楕円 495"/>
        <xdr:cNvSpPr/>
      </xdr:nvSpPr>
      <xdr:spPr>
        <a:xfrm>
          <a:off x="8699500" y="168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115521</xdr:rowOff>
    </xdr:from>
    <xdr:ext cx="534377" cy="259045"/>
    <xdr:sp macro="" textlink="">
      <xdr:nvSpPr>
        <xdr:cNvPr id="497" name="テキスト ボックス 496"/>
        <xdr:cNvSpPr txBox="1"/>
      </xdr:nvSpPr>
      <xdr:spPr>
        <a:xfrm>
          <a:off x="8483111" y="169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22228</xdr:rowOff>
    </xdr:from>
    <xdr:to>
      <xdr:col>41</xdr:col>
      <xdr:colOff>101600</xdr:colOff>
      <xdr:row>98</xdr:row>
      <xdr:rowOff>123828</xdr:rowOff>
    </xdr:to>
    <xdr:sp macro="" textlink="">
      <xdr:nvSpPr>
        <xdr:cNvPr id="498" name="楕円 497"/>
        <xdr:cNvSpPr/>
      </xdr:nvSpPr>
      <xdr:spPr>
        <a:xfrm>
          <a:off x="7810500" y="168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114955</xdr:rowOff>
    </xdr:from>
    <xdr:ext cx="534377" cy="259045"/>
    <xdr:sp macro="" textlink="">
      <xdr:nvSpPr>
        <xdr:cNvPr id="499" name="テキスト ボックス 498"/>
        <xdr:cNvSpPr txBox="1"/>
      </xdr:nvSpPr>
      <xdr:spPr>
        <a:xfrm>
          <a:off x="7594111" y="169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15049</xdr:rowOff>
    </xdr:from>
    <xdr:to>
      <xdr:col>36</xdr:col>
      <xdr:colOff>165100</xdr:colOff>
      <xdr:row>98</xdr:row>
      <xdr:rowOff>116649</xdr:rowOff>
    </xdr:to>
    <xdr:sp macro="" textlink="">
      <xdr:nvSpPr>
        <xdr:cNvPr id="500" name="楕円 499"/>
        <xdr:cNvSpPr/>
      </xdr:nvSpPr>
      <xdr:spPr>
        <a:xfrm>
          <a:off x="6921500" y="1681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107776</xdr:rowOff>
    </xdr:from>
    <xdr:ext cx="534377" cy="259045"/>
    <xdr:sp macro="" textlink="">
      <xdr:nvSpPr>
        <xdr:cNvPr id="501" name="テキスト ボックス 500"/>
        <xdr:cNvSpPr txBox="1"/>
      </xdr:nvSpPr>
      <xdr:spPr>
        <a:xfrm>
          <a:off x="6705111" y="1690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10846</xdr:rowOff>
    </xdr:from>
    <xdr:to>
      <xdr:col>85</xdr:col>
      <xdr:colOff>127000</xdr:colOff>
      <xdr:row>38</xdr:row>
      <xdr:rowOff>70015</xdr:rowOff>
    </xdr:to>
    <xdr:cxnSp macro="">
      <xdr:nvCxnSpPr>
        <xdr:cNvPr id="531" name="直線コネクタ 530"/>
        <xdr:cNvCxnSpPr/>
      </xdr:nvCxnSpPr>
      <xdr:spPr>
        <a:xfrm>
          <a:off x="15481300" y="6525946"/>
          <a:ext cx="8382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10846</xdr:rowOff>
    </xdr:from>
    <xdr:to>
      <xdr:col>81</xdr:col>
      <xdr:colOff>50800</xdr:colOff>
      <xdr:row>38</xdr:row>
      <xdr:rowOff>113068</xdr:rowOff>
    </xdr:to>
    <xdr:cxnSp macro="">
      <xdr:nvCxnSpPr>
        <xdr:cNvPr id="534" name="直線コネクタ 533"/>
        <xdr:cNvCxnSpPr/>
      </xdr:nvCxnSpPr>
      <xdr:spPr>
        <a:xfrm flipV="1">
          <a:off x="14592300" y="6525946"/>
          <a:ext cx="8890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25971</xdr:rowOff>
    </xdr:from>
    <xdr:to>
      <xdr:col>76</xdr:col>
      <xdr:colOff>114300</xdr:colOff>
      <xdr:row>38</xdr:row>
      <xdr:rowOff>113068</xdr:rowOff>
    </xdr:to>
    <xdr:cxnSp macro="">
      <xdr:nvCxnSpPr>
        <xdr:cNvPr id="537" name="直線コネクタ 536"/>
        <xdr:cNvCxnSpPr/>
      </xdr:nvCxnSpPr>
      <xdr:spPr>
        <a:xfrm>
          <a:off x="13703300" y="6541071"/>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25971</xdr:rowOff>
    </xdr:from>
    <xdr:to>
      <xdr:col>71</xdr:col>
      <xdr:colOff>177800</xdr:colOff>
      <xdr:row>38</xdr:row>
      <xdr:rowOff>109144</xdr:rowOff>
    </xdr:to>
    <xdr:cxnSp macro="">
      <xdr:nvCxnSpPr>
        <xdr:cNvPr id="540" name="直線コネクタ 539"/>
        <xdr:cNvCxnSpPr/>
      </xdr:nvCxnSpPr>
      <xdr:spPr>
        <a:xfrm flipV="1">
          <a:off x="12814300" y="6541071"/>
          <a:ext cx="889000" cy="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43" name="フローチャート: 判断 542"/>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96385</xdr:rowOff>
    </xdr:from>
    <xdr:ext cx="534377" cy="259045"/>
    <xdr:sp macro="" textlink="">
      <xdr:nvSpPr>
        <xdr:cNvPr id="544" name="テキスト ボックス 543"/>
        <xdr:cNvSpPr txBox="1"/>
      </xdr:nvSpPr>
      <xdr:spPr>
        <a:xfrm>
          <a:off x="12547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19215</xdr:rowOff>
    </xdr:from>
    <xdr:to>
      <xdr:col>85</xdr:col>
      <xdr:colOff>177800</xdr:colOff>
      <xdr:row>38</xdr:row>
      <xdr:rowOff>120815</xdr:rowOff>
    </xdr:to>
    <xdr:sp macro="" textlink="">
      <xdr:nvSpPr>
        <xdr:cNvPr id="550" name="楕円 549"/>
        <xdr:cNvSpPr/>
      </xdr:nvSpPr>
      <xdr:spPr>
        <a:xfrm>
          <a:off x="16268700" y="65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169092</xdr:rowOff>
    </xdr:from>
    <xdr:ext cx="534377" cy="259045"/>
    <xdr:sp macro="" textlink="">
      <xdr:nvSpPr>
        <xdr:cNvPr id="551" name="消防費該当値テキスト"/>
        <xdr:cNvSpPr txBox="1"/>
      </xdr:nvSpPr>
      <xdr:spPr>
        <a:xfrm>
          <a:off x="16370300" y="65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131496</xdr:rowOff>
    </xdr:from>
    <xdr:to>
      <xdr:col>81</xdr:col>
      <xdr:colOff>101600</xdr:colOff>
      <xdr:row>38</xdr:row>
      <xdr:rowOff>61646</xdr:rowOff>
    </xdr:to>
    <xdr:sp macro="" textlink="">
      <xdr:nvSpPr>
        <xdr:cNvPr id="552" name="楕円 551"/>
        <xdr:cNvSpPr/>
      </xdr:nvSpPr>
      <xdr:spPr>
        <a:xfrm>
          <a:off x="15430500" y="64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52773</xdr:rowOff>
    </xdr:from>
    <xdr:ext cx="534377" cy="259045"/>
    <xdr:sp macro="" textlink="">
      <xdr:nvSpPr>
        <xdr:cNvPr id="553" name="テキスト ボックス 552"/>
        <xdr:cNvSpPr txBox="1"/>
      </xdr:nvSpPr>
      <xdr:spPr>
        <a:xfrm>
          <a:off x="15214111" y="65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62268</xdr:rowOff>
    </xdr:from>
    <xdr:to>
      <xdr:col>76</xdr:col>
      <xdr:colOff>165100</xdr:colOff>
      <xdr:row>38</xdr:row>
      <xdr:rowOff>163868</xdr:rowOff>
    </xdr:to>
    <xdr:sp macro="" textlink="">
      <xdr:nvSpPr>
        <xdr:cNvPr id="554" name="楕円 553"/>
        <xdr:cNvSpPr/>
      </xdr:nvSpPr>
      <xdr:spPr>
        <a:xfrm>
          <a:off x="14541500" y="65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154995</xdr:rowOff>
    </xdr:from>
    <xdr:ext cx="534377" cy="259045"/>
    <xdr:sp macro="" textlink="">
      <xdr:nvSpPr>
        <xdr:cNvPr id="555" name="テキスト ボックス 554"/>
        <xdr:cNvSpPr txBox="1"/>
      </xdr:nvSpPr>
      <xdr:spPr>
        <a:xfrm>
          <a:off x="14325111" y="66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146622</xdr:rowOff>
    </xdr:from>
    <xdr:to>
      <xdr:col>72</xdr:col>
      <xdr:colOff>38100</xdr:colOff>
      <xdr:row>38</xdr:row>
      <xdr:rowOff>76772</xdr:rowOff>
    </xdr:to>
    <xdr:sp macro="" textlink="">
      <xdr:nvSpPr>
        <xdr:cNvPr id="556" name="楕円 555"/>
        <xdr:cNvSpPr/>
      </xdr:nvSpPr>
      <xdr:spPr>
        <a:xfrm>
          <a:off x="13652500" y="64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67898</xdr:rowOff>
    </xdr:from>
    <xdr:ext cx="534377" cy="259045"/>
    <xdr:sp macro="" textlink="">
      <xdr:nvSpPr>
        <xdr:cNvPr id="557" name="テキスト ボックス 556"/>
        <xdr:cNvSpPr txBox="1"/>
      </xdr:nvSpPr>
      <xdr:spPr>
        <a:xfrm>
          <a:off x="13436111" y="65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58344</xdr:rowOff>
    </xdr:from>
    <xdr:to>
      <xdr:col>67</xdr:col>
      <xdr:colOff>101600</xdr:colOff>
      <xdr:row>38</xdr:row>
      <xdr:rowOff>159944</xdr:rowOff>
    </xdr:to>
    <xdr:sp macro="" textlink="">
      <xdr:nvSpPr>
        <xdr:cNvPr id="558" name="楕円 557"/>
        <xdr:cNvSpPr/>
      </xdr:nvSpPr>
      <xdr:spPr>
        <a:xfrm>
          <a:off x="12763500" y="65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151071</xdr:rowOff>
    </xdr:from>
    <xdr:ext cx="534377" cy="259045"/>
    <xdr:sp macro="" textlink="">
      <xdr:nvSpPr>
        <xdr:cNvPr id="559" name="テキスト ボックス 558"/>
        <xdr:cNvSpPr txBox="1"/>
      </xdr:nvSpPr>
      <xdr:spPr>
        <a:xfrm>
          <a:off x="12547111" y="66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115904</xdr:rowOff>
    </xdr:from>
    <xdr:to>
      <xdr:col>85</xdr:col>
      <xdr:colOff>127000</xdr:colOff>
      <xdr:row>55</xdr:row>
      <xdr:rowOff>54661</xdr:rowOff>
    </xdr:to>
    <xdr:cxnSp macro="">
      <xdr:nvCxnSpPr>
        <xdr:cNvPr id="591" name="直線コネクタ 590"/>
        <xdr:cNvCxnSpPr/>
      </xdr:nvCxnSpPr>
      <xdr:spPr>
        <a:xfrm flipV="1">
          <a:off x="15481300" y="9202754"/>
          <a:ext cx="838200" cy="28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54661</xdr:rowOff>
    </xdr:from>
    <xdr:to>
      <xdr:col>81</xdr:col>
      <xdr:colOff>50800</xdr:colOff>
      <xdr:row>57</xdr:row>
      <xdr:rowOff>30015</xdr:rowOff>
    </xdr:to>
    <xdr:cxnSp macro="">
      <xdr:nvCxnSpPr>
        <xdr:cNvPr id="594" name="直線コネクタ 593"/>
        <xdr:cNvCxnSpPr/>
      </xdr:nvCxnSpPr>
      <xdr:spPr>
        <a:xfrm flipV="1">
          <a:off x="14592300" y="9484411"/>
          <a:ext cx="889000" cy="3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80961</xdr:rowOff>
    </xdr:from>
    <xdr:to>
      <xdr:col>76</xdr:col>
      <xdr:colOff>114300</xdr:colOff>
      <xdr:row>57</xdr:row>
      <xdr:rowOff>30015</xdr:rowOff>
    </xdr:to>
    <xdr:cxnSp macro="">
      <xdr:nvCxnSpPr>
        <xdr:cNvPr id="597" name="直線コネクタ 596"/>
        <xdr:cNvCxnSpPr/>
      </xdr:nvCxnSpPr>
      <xdr:spPr>
        <a:xfrm>
          <a:off x="13703300" y="9682161"/>
          <a:ext cx="889000" cy="1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80961</xdr:rowOff>
    </xdr:from>
    <xdr:to>
      <xdr:col>71</xdr:col>
      <xdr:colOff>177800</xdr:colOff>
      <xdr:row>56</xdr:row>
      <xdr:rowOff>87688</xdr:rowOff>
    </xdr:to>
    <xdr:cxnSp macro="">
      <xdr:nvCxnSpPr>
        <xdr:cNvPr id="600" name="直線コネクタ 599"/>
        <xdr:cNvCxnSpPr/>
      </xdr:nvCxnSpPr>
      <xdr:spPr>
        <a:xfrm flipV="1">
          <a:off x="12814300" y="9682161"/>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169704</xdr:rowOff>
    </xdr:from>
    <xdr:to>
      <xdr:col>67</xdr:col>
      <xdr:colOff>101600</xdr:colOff>
      <xdr:row>58</xdr:row>
      <xdr:rowOff>99854</xdr:rowOff>
    </xdr:to>
    <xdr:sp macro="" textlink="">
      <xdr:nvSpPr>
        <xdr:cNvPr id="603" name="フローチャート: 判断 602"/>
        <xdr:cNvSpPr/>
      </xdr:nvSpPr>
      <xdr:spPr>
        <a:xfrm>
          <a:off x="12763500" y="994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90981</xdr:rowOff>
    </xdr:from>
    <xdr:ext cx="534377" cy="259045"/>
    <xdr:sp macro="" textlink="">
      <xdr:nvSpPr>
        <xdr:cNvPr id="604" name="テキスト ボックス 603"/>
        <xdr:cNvSpPr txBox="1"/>
      </xdr:nvSpPr>
      <xdr:spPr>
        <a:xfrm>
          <a:off x="12547111" y="1003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65104</xdr:rowOff>
    </xdr:from>
    <xdr:to>
      <xdr:col>85</xdr:col>
      <xdr:colOff>177800</xdr:colOff>
      <xdr:row>53</xdr:row>
      <xdr:rowOff>166704</xdr:rowOff>
    </xdr:to>
    <xdr:sp macro="" textlink="">
      <xdr:nvSpPr>
        <xdr:cNvPr id="610" name="楕円 609"/>
        <xdr:cNvSpPr/>
      </xdr:nvSpPr>
      <xdr:spPr>
        <a:xfrm>
          <a:off x="16268700" y="91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87981</xdr:rowOff>
    </xdr:from>
    <xdr:ext cx="599010" cy="259045"/>
    <xdr:sp macro="" textlink="">
      <xdr:nvSpPr>
        <xdr:cNvPr id="611" name="教育費該当値テキスト"/>
        <xdr:cNvSpPr txBox="1"/>
      </xdr:nvSpPr>
      <xdr:spPr>
        <a:xfrm>
          <a:off x="16370300" y="900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3861</xdr:rowOff>
    </xdr:from>
    <xdr:to>
      <xdr:col>81</xdr:col>
      <xdr:colOff>101600</xdr:colOff>
      <xdr:row>55</xdr:row>
      <xdr:rowOff>105461</xdr:rowOff>
    </xdr:to>
    <xdr:sp macro="" textlink="">
      <xdr:nvSpPr>
        <xdr:cNvPr id="612" name="楕円 611"/>
        <xdr:cNvSpPr/>
      </xdr:nvSpPr>
      <xdr:spPr>
        <a:xfrm>
          <a:off x="15430500" y="94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121988</xdr:rowOff>
    </xdr:from>
    <xdr:ext cx="534377" cy="259045"/>
    <xdr:sp macro="" textlink="">
      <xdr:nvSpPr>
        <xdr:cNvPr id="613" name="テキスト ボックス 612"/>
        <xdr:cNvSpPr txBox="1"/>
      </xdr:nvSpPr>
      <xdr:spPr>
        <a:xfrm>
          <a:off x="15214111" y="92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150665</xdr:rowOff>
    </xdr:from>
    <xdr:to>
      <xdr:col>76</xdr:col>
      <xdr:colOff>165100</xdr:colOff>
      <xdr:row>57</xdr:row>
      <xdr:rowOff>80815</xdr:rowOff>
    </xdr:to>
    <xdr:sp macro="" textlink="">
      <xdr:nvSpPr>
        <xdr:cNvPr id="614" name="楕円 613"/>
        <xdr:cNvSpPr/>
      </xdr:nvSpPr>
      <xdr:spPr>
        <a:xfrm>
          <a:off x="14541500" y="97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97342</xdr:rowOff>
    </xdr:from>
    <xdr:ext cx="534377" cy="259045"/>
    <xdr:sp macro="" textlink="">
      <xdr:nvSpPr>
        <xdr:cNvPr id="615" name="テキスト ボックス 614"/>
        <xdr:cNvSpPr txBox="1"/>
      </xdr:nvSpPr>
      <xdr:spPr>
        <a:xfrm>
          <a:off x="14325111" y="95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30161</xdr:rowOff>
    </xdr:from>
    <xdr:to>
      <xdr:col>72</xdr:col>
      <xdr:colOff>38100</xdr:colOff>
      <xdr:row>56</xdr:row>
      <xdr:rowOff>131761</xdr:rowOff>
    </xdr:to>
    <xdr:sp macro="" textlink="">
      <xdr:nvSpPr>
        <xdr:cNvPr id="616" name="楕円 615"/>
        <xdr:cNvSpPr/>
      </xdr:nvSpPr>
      <xdr:spPr>
        <a:xfrm>
          <a:off x="13652500" y="96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148288</xdr:rowOff>
    </xdr:from>
    <xdr:ext cx="534377" cy="259045"/>
    <xdr:sp macro="" textlink="">
      <xdr:nvSpPr>
        <xdr:cNvPr id="617" name="テキスト ボックス 616"/>
        <xdr:cNvSpPr txBox="1"/>
      </xdr:nvSpPr>
      <xdr:spPr>
        <a:xfrm>
          <a:off x="13436111" y="94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36888</xdr:rowOff>
    </xdr:from>
    <xdr:to>
      <xdr:col>67</xdr:col>
      <xdr:colOff>101600</xdr:colOff>
      <xdr:row>56</xdr:row>
      <xdr:rowOff>138488</xdr:rowOff>
    </xdr:to>
    <xdr:sp macro="" textlink="">
      <xdr:nvSpPr>
        <xdr:cNvPr id="618" name="楕円 617"/>
        <xdr:cNvSpPr/>
      </xdr:nvSpPr>
      <xdr:spPr>
        <a:xfrm>
          <a:off x="12763500" y="96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155015</xdr:rowOff>
    </xdr:from>
    <xdr:ext cx="534377" cy="259045"/>
    <xdr:sp macro="" textlink="">
      <xdr:nvSpPr>
        <xdr:cNvPr id="619" name="テキスト ボックス 618"/>
        <xdr:cNvSpPr txBox="1"/>
      </xdr:nvSpPr>
      <xdr:spPr>
        <a:xfrm>
          <a:off x="12547111" y="94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23076</xdr:rowOff>
    </xdr:from>
    <xdr:to>
      <xdr:col>85</xdr:col>
      <xdr:colOff>127000</xdr:colOff>
      <xdr:row>79</xdr:row>
      <xdr:rowOff>44450</xdr:rowOff>
    </xdr:to>
    <xdr:cxnSp macro="">
      <xdr:nvCxnSpPr>
        <xdr:cNvPr id="648" name="直線コネクタ 647"/>
        <xdr:cNvCxnSpPr/>
      </xdr:nvCxnSpPr>
      <xdr:spPr>
        <a:xfrm>
          <a:off x="15481300" y="13567626"/>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23076</xdr:rowOff>
    </xdr:from>
    <xdr:to>
      <xdr:col>81</xdr:col>
      <xdr:colOff>50800</xdr:colOff>
      <xdr:row>79</xdr:row>
      <xdr:rowOff>39177</xdr:rowOff>
    </xdr:to>
    <xdr:cxnSp macro="">
      <xdr:nvCxnSpPr>
        <xdr:cNvPr id="651" name="直線コネクタ 650"/>
        <xdr:cNvCxnSpPr/>
      </xdr:nvCxnSpPr>
      <xdr:spPr>
        <a:xfrm flipV="1">
          <a:off x="14592300" y="13567626"/>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39177</xdr:rowOff>
    </xdr:from>
    <xdr:to>
      <xdr:col>76</xdr:col>
      <xdr:colOff>114300</xdr:colOff>
      <xdr:row>79</xdr:row>
      <xdr:rowOff>44450</xdr:rowOff>
    </xdr:to>
    <xdr:cxnSp macro="">
      <xdr:nvCxnSpPr>
        <xdr:cNvPr id="654" name="直線コネクタ 653"/>
        <xdr:cNvCxnSpPr/>
      </xdr:nvCxnSpPr>
      <xdr:spPr>
        <a:xfrm flipV="1">
          <a:off x="13703300" y="13583727"/>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162883</xdr:rowOff>
    </xdr:from>
    <xdr:to>
      <xdr:col>67</xdr:col>
      <xdr:colOff>101600</xdr:colOff>
      <xdr:row>79</xdr:row>
      <xdr:rowOff>93033</xdr:rowOff>
    </xdr:to>
    <xdr:sp macro="" textlink="">
      <xdr:nvSpPr>
        <xdr:cNvPr id="660" name="フローチャート: 判断 659"/>
        <xdr:cNvSpPr/>
      </xdr:nvSpPr>
      <xdr:spPr>
        <a:xfrm>
          <a:off x="12763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109560</xdr:rowOff>
    </xdr:from>
    <xdr:ext cx="378565" cy="259045"/>
    <xdr:sp macro="" textlink="">
      <xdr:nvSpPr>
        <xdr:cNvPr id="661" name="テキスト ボックス 660"/>
        <xdr:cNvSpPr txBox="1"/>
      </xdr:nvSpPr>
      <xdr:spPr>
        <a:xfrm>
          <a:off x="12625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143726</xdr:rowOff>
    </xdr:from>
    <xdr:to>
      <xdr:col>81</xdr:col>
      <xdr:colOff>101600</xdr:colOff>
      <xdr:row>79</xdr:row>
      <xdr:rowOff>73876</xdr:rowOff>
    </xdr:to>
    <xdr:sp macro="" textlink="">
      <xdr:nvSpPr>
        <xdr:cNvPr id="669" name="楕円 668"/>
        <xdr:cNvSpPr/>
      </xdr:nvSpPr>
      <xdr:spPr>
        <a:xfrm>
          <a:off x="15430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90403</xdr:rowOff>
    </xdr:from>
    <xdr:ext cx="469744" cy="259045"/>
    <xdr:sp macro="" textlink="">
      <xdr:nvSpPr>
        <xdr:cNvPr id="670" name="テキスト ボックス 669"/>
        <xdr:cNvSpPr txBox="1"/>
      </xdr:nvSpPr>
      <xdr:spPr>
        <a:xfrm>
          <a:off x="15246428" y="132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159827</xdr:rowOff>
    </xdr:from>
    <xdr:to>
      <xdr:col>76</xdr:col>
      <xdr:colOff>165100</xdr:colOff>
      <xdr:row>79</xdr:row>
      <xdr:rowOff>89977</xdr:rowOff>
    </xdr:to>
    <xdr:sp macro="" textlink="">
      <xdr:nvSpPr>
        <xdr:cNvPr id="671" name="楕円 670"/>
        <xdr:cNvSpPr/>
      </xdr:nvSpPr>
      <xdr:spPr>
        <a:xfrm>
          <a:off x="14541500" y="135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106504</xdr:rowOff>
    </xdr:from>
    <xdr:ext cx="469744" cy="259045"/>
    <xdr:sp macro="" textlink="">
      <xdr:nvSpPr>
        <xdr:cNvPr id="672" name="テキスト ボックス 671"/>
        <xdr:cNvSpPr txBox="1"/>
      </xdr:nvSpPr>
      <xdr:spPr>
        <a:xfrm>
          <a:off x="14357428" y="1330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84316</xdr:rowOff>
    </xdr:from>
    <xdr:to>
      <xdr:col>85</xdr:col>
      <xdr:colOff>127000</xdr:colOff>
      <xdr:row>96</xdr:row>
      <xdr:rowOff>103569</xdr:rowOff>
    </xdr:to>
    <xdr:cxnSp macro="">
      <xdr:nvCxnSpPr>
        <xdr:cNvPr id="705" name="直線コネクタ 704"/>
        <xdr:cNvCxnSpPr/>
      </xdr:nvCxnSpPr>
      <xdr:spPr>
        <a:xfrm flipV="1">
          <a:off x="15481300" y="16543516"/>
          <a:ext cx="8382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90754</xdr:rowOff>
    </xdr:from>
    <xdr:to>
      <xdr:col>81</xdr:col>
      <xdr:colOff>50800</xdr:colOff>
      <xdr:row>96</xdr:row>
      <xdr:rowOff>103569</xdr:rowOff>
    </xdr:to>
    <xdr:cxnSp macro="">
      <xdr:nvCxnSpPr>
        <xdr:cNvPr id="708" name="直線コネクタ 707"/>
        <xdr:cNvCxnSpPr/>
      </xdr:nvCxnSpPr>
      <xdr:spPr>
        <a:xfrm>
          <a:off x="14592300" y="16549954"/>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90754</xdr:rowOff>
    </xdr:from>
    <xdr:to>
      <xdr:col>76</xdr:col>
      <xdr:colOff>114300</xdr:colOff>
      <xdr:row>96</xdr:row>
      <xdr:rowOff>91287</xdr:rowOff>
    </xdr:to>
    <xdr:cxnSp macro="">
      <xdr:nvCxnSpPr>
        <xdr:cNvPr id="711" name="直線コネクタ 710"/>
        <xdr:cNvCxnSpPr/>
      </xdr:nvCxnSpPr>
      <xdr:spPr>
        <a:xfrm flipV="1">
          <a:off x="13703300" y="1654995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91287</xdr:rowOff>
    </xdr:from>
    <xdr:to>
      <xdr:col>71</xdr:col>
      <xdr:colOff>177800</xdr:colOff>
      <xdr:row>96</xdr:row>
      <xdr:rowOff>102743</xdr:rowOff>
    </xdr:to>
    <xdr:cxnSp macro="">
      <xdr:nvCxnSpPr>
        <xdr:cNvPr id="714" name="直線コネクタ 713"/>
        <xdr:cNvCxnSpPr/>
      </xdr:nvCxnSpPr>
      <xdr:spPr>
        <a:xfrm flipV="1">
          <a:off x="12814300" y="16550487"/>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52603</xdr:rowOff>
    </xdr:from>
    <xdr:to>
      <xdr:col>67</xdr:col>
      <xdr:colOff>101600</xdr:colOff>
      <xdr:row>96</xdr:row>
      <xdr:rowOff>154203</xdr:rowOff>
    </xdr:to>
    <xdr:sp macro="" textlink="">
      <xdr:nvSpPr>
        <xdr:cNvPr id="717" name="フローチャート: 判断 716"/>
        <xdr:cNvSpPr/>
      </xdr:nvSpPr>
      <xdr:spPr>
        <a:xfrm>
          <a:off x="12763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145330</xdr:rowOff>
    </xdr:from>
    <xdr:ext cx="534377" cy="259045"/>
    <xdr:sp macro="" textlink="">
      <xdr:nvSpPr>
        <xdr:cNvPr id="718" name="テキスト ボックス 717"/>
        <xdr:cNvSpPr txBox="1"/>
      </xdr:nvSpPr>
      <xdr:spPr>
        <a:xfrm>
          <a:off x="12547111" y="166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33516</xdr:rowOff>
    </xdr:from>
    <xdr:to>
      <xdr:col>85</xdr:col>
      <xdr:colOff>177800</xdr:colOff>
      <xdr:row>96</xdr:row>
      <xdr:rowOff>135116</xdr:rowOff>
    </xdr:to>
    <xdr:sp macro="" textlink="">
      <xdr:nvSpPr>
        <xdr:cNvPr id="724" name="楕円 723"/>
        <xdr:cNvSpPr/>
      </xdr:nvSpPr>
      <xdr:spPr>
        <a:xfrm>
          <a:off x="16268700" y="164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56393</xdr:rowOff>
    </xdr:from>
    <xdr:ext cx="534377" cy="259045"/>
    <xdr:sp macro="" textlink="">
      <xdr:nvSpPr>
        <xdr:cNvPr id="725" name="公債費該当値テキスト"/>
        <xdr:cNvSpPr txBox="1"/>
      </xdr:nvSpPr>
      <xdr:spPr>
        <a:xfrm>
          <a:off x="16370300" y="163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52769</xdr:rowOff>
    </xdr:from>
    <xdr:to>
      <xdr:col>81</xdr:col>
      <xdr:colOff>101600</xdr:colOff>
      <xdr:row>96</xdr:row>
      <xdr:rowOff>154369</xdr:rowOff>
    </xdr:to>
    <xdr:sp macro="" textlink="">
      <xdr:nvSpPr>
        <xdr:cNvPr id="726" name="楕円 725"/>
        <xdr:cNvSpPr/>
      </xdr:nvSpPr>
      <xdr:spPr>
        <a:xfrm>
          <a:off x="15430500" y="165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170896</xdr:rowOff>
    </xdr:from>
    <xdr:ext cx="534377" cy="259045"/>
    <xdr:sp macro="" textlink="">
      <xdr:nvSpPr>
        <xdr:cNvPr id="727" name="テキスト ボックス 726"/>
        <xdr:cNvSpPr txBox="1"/>
      </xdr:nvSpPr>
      <xdr:spPr>
        <a:xfrm>
          <a:off x="15214111" y="1628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39954</xdr:rowOff>
    </xdr:from>
    <xdr:to>
      <xdr:col>76</xdr:col>
      <xdr:colOff>165100</xdr:colOff>
      <xdr:row>96</xdr:row>
      <xdr:rowOff>141554</xdr:rowOff>
    </xdr:to>
    <xdr:sp macro="" textlink="">
      <xdr:nvSpPr>
        <xdr:cNvPr id="728" name="楕円 727"/>
        <xdr:cNvSpPr/>
      </xdr:nvSpPr>
      <xdr:spPr>
        <a:xfrm>
          <a:off x="14541500" y="164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158081</xdr:rowOff>
    </xdr:from>
    <xdr:ext cx="534377" cy="259045"/>
    <xdr:sp macro="" textlink="">
      <xdr:nvSpPr>
        <xdr:cNvPr id="729" name="テキスト ボックス 728"/>
        <xdr:cNvSpPr txBox="1"/>
      </xdr:nvSpPr>
      <xdr:spPr>
        <a:xfrm>
          <a:off x="14325111" y="162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40487</xdr:rowOff>
    </xdr:from>
    <xdr:to>
      <xdr:col>72</xdr:col>
      <xdr:colOff>38100</xdr:colOff>
      <xdr:row>96</xdr:row>
      <xdr:rowOff>142087</xdr:rowOff>
    </xdr:to>
    <xdr:sp macro="" textlink="">
      <xdr:nvSpPr>
        <xdr:cNvPr id="730" name="楕円 729"/>
        <xdr:cNvSpPr/>
      </xdr:nvSpPr>
      <xdr:spPr>
        <a:xfrm>
          <a:off x="13652500" y="164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158614</xdr:rowOff>
    </xdr:from>
    <xdr:ext cx="534377" cy="259045"/>
    <xdr:sp macro="" textlink="">
      <xdr:nvSpPr>
        <xdr:cNvPr id="731" name="テキスト ボックス 730"/>
        <xdr:cNvSpPr txBox="1"/>
      </xdr:nvSpPr>
      <xdr:spPr>
        <a:xfrm>
          <a:off x="13436111" y="162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51943</xdr:rowOff>
    </xdr:from>
    <xdr:to>
      <xdr:col>67</xdr:col>
      <xdr:colOff>101600</xdr:colOff>
      <xdr:row>96</xdr:row>
      <xdr:rowOff>153543</xdr:rowOff>
    </xdr:to>
    <xdr:sp macro="" textlink="">
      <xdr:nvSpPr>
        <xdr:cNvPr id="732" name="楕円 731"/>
        <xdr:cNvSpPr/>
      </xdr:nvSpPr>
      <xdr:spPr>
        <a:xfrm>
          <a:off x="12763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170070</xdr:rowOff>
    </xdr:from>
    <xdr:ext cx="534377" cy="259045"/>
    <xdr:sp macro="" textlink="">
      <xdr:nvSpPr>
        <xdr:cNvPr id="733" name="テキスト ボックス 732"/>
        <xdr:cNvSpPr txBox="1"/>
      </xdr:nvSpPr>
      <xdr:spPr>
        <a:xfrm>
          <a:off x="12547111" y="162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72" name="フローチャート: 判断 771"/>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73" name="テキスト ボックス 772"/>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９９，０４４円となっており、今年度大きく増加しており、前年度同様に類似団体平均を上回っている状況である。主な要因は、津波避難タワーの建設があるなか、ふるさと寄附事業の拡大により返礼品等の経費が大きく増加したためである。今後もふるさと寄附事業が継続するため、高い水準を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１３２，１１３円と前年度より減少しているが、未だに類似団体平均も上回っている状況である。主な要因としては、障がい福祉における介護給付費及び児童福祉費の施設型給付費の増加のためであ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４，２４０円となっている。類似団体平均の２倍程度の額で推移しているが、農業水利施設の整備（パイプライン化等）や漁港施設の整備に費用がかかっているためである。また、平成３０年度から大淀漁港が県から移管されたため、下御糸漁港と合わせ整備費用が必要となってき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１２２，９３６円となっており、前年度比約２．５万円の増となり、類似団体平均も大きく上回っている。主な要因としては、平成３０年度から明和中学校の建設工事に着手したためである。事業期間である令和２年度までは教育費は高いまま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今年度においては、財政調整基金を取り崩すことなく、１００，０００千円積み立てたため、前年度から１．９１ポイントの増となった。</a:t>
          </a:r>
        </a:p>
        <a:p>
          <a:r>
            <a:rPr kumimoji="1" lang="ja-JP" altLang="en-US" sz="1400">
              <a:latin typeface="ＭＳ ゴシック" pitchFamily="49" charset="-128"/>
              <a:ea typeface="ＭＳ ゴシック" pitchFamily="49" charset="-128"/>
            </a:rPr>
            <a:t>　実質単年度収支については、平成２７年度以来の黒字となった。要因としては、ふるさと寄附による歳入増に伴い財政調整基金の取り崩しを行わなかったためである。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一般会計・斎宮跡保存事業特別会計・住宅新築資金等貸付事業特別会計）ベースでは、標準財政規模比で９．８０％の黒字となり前年度比２．２２ポイントの増となった。増加の要因は、一般会計でふるさと寄付による歳入の増があ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介護保険特別会計では、標準財政規模比で前年度と比較して０．６５ポイントの減となった。減少の要因としては、介護サービス給付等の保険給付費の増によるものである。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11784558</v>
      </c>
      <c r="BO4" s="462"/>
      <c r="BP4" s="462"/>
      <c r="BQ4" s="462"/>
      <c r="BR4" s="462"/>
      <c r="BS4" s="462"/>
      <c r="BT4" s="462"/>
      <c r="BU4" s="463"/>
      <c r="BV4" s="461">
        <v>10668800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9.8000000000000007</v>
      </c>
      <c r="CU4" s="646"/>
      <c r="CV4" s="646"/>
      <c r="CW4" s="646"/>
      <c r="CX4" s="646"/>
      <c r="CY4" s="646"/>
      <c r="CZ4" s="646"/>
      <c r="DA4" s="647"/>
      <c r="DB4" s="645">
        <v>7.6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11215713</v>
      </c>
      <c r="BO5" s="467"/>
      <c r="BP5" s="467"/>
      <c r="BQ5" s="467"/>
      <c r="BR5" s="467"/>
      <c r="BS5" s="467"/>
      <c r="BT5" s="467"/>
      <c r="BU5" s="468"/>
      <c r="BV5" s="466">
        <v>9980210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90.6</v>
      </c>
      <c r="CU5" s="437"/>
      <c r="CV5" s="437"/>
      <c r="CW5" s="437"/>
      <c r="CX5" s="437"/>
      <c r="CY5" s="437"/>
      <c r="CZ5" s="437"/>
      <c r="DA5" s="438"/>
      <c r="DB5" s="436">
        <v>92.7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568845</v>
      </c>
      <c r="BO6" s="467"/>
      <c r="BP6" s="467"/>
      <c r="BQ6" s="467"/>
      <c r="BR6" s="467"/>
      <c r="BS6" s="467"/>
      <c r="BT6" s="467"/>
      <c r="BU6" s="468"/>
      <c r="BV6" s="466">
        <v>688590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95.6</v>
      </c>
      <c r="CU6" s="620"/>
      <c r="CV6" s="620"/>
      <c r="CW6" s="620"/>
      <c r="CX6" s="620"/>
      <c r="CY6" s="620"/>
      <c r="CZ6" s="620"/>
      <c r="DA6" s="621"/>
      <c r="DB6" s="619">
        <v>98.9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39091</v>
      </c>
      <c r="BO7" s="467"/>
      <c r="BP7" s="467"/>
      <c r="BQ7" s="467"/>
      <c r="BR7" s="467"/>
      <c r="BS7" s="467"/>
      <c r="BT7" s="467"/>
      <c r="BU7" s="468"/>
      <c r="BV7" s="466">
        <v>275580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5396395</v>
      </c>
      <c r="CU7" s="467"/>
      <c r="CV7" s="467"/>
      <c r="CW7" s="467"/>
      <c r="CX7" s="467"/>
      <c r="CY7" s="467"/>
      <c r="CZ7" s="467"/>
      <c r="DA7" s="468"/>
      <c r="DB7" s="466">
        <v>5432678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529754</v>
      </c>
      <c r="BO8" s="467"/>
      <c r="BP8" s="467"/>
      <c r="BQ8" s="467"/>
      <c r="BR8" s="467"/>
      <c r="BS8" s="467"/>
      <c r="BT8" s="467"/>
      <c r="BU8" s="468"/>
      <c r="BV8" s="466">
        <v>413010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0.56999999999999995</v>
      </c>
      <c r="CU8" s="580"/>
      <c r="CV8" s="580"/>
      <c r="CW8" s="580"/>
      <c r="CX8" s="580"/>
      <c r="CY8" s="580"/>
      <c r="CZ8" s="580"/>
      <c r="DA8" s="581"/>
      <c r="DB8" s="579">
        <v>0.56999999999999995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22586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116744</v>
      </c>
      <c r="BO9" s="467"/>
      <c r="BP9" s="467"/>
      <c r="BQ9" s="467"/>
      <c r="BR9" s="467"/>
      <c r="BS9" s="467"/>
      <c r="BT9" s="467"/>
      <c r="BU9" s="468"/>
      <c r="BV9" s="466">
        <v>-551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10.7</v>
      </c>
      <c r="CU9" s="437"/>
      <c r="CV9" s="437"/>
      <c r="CW9" s="437"/>
      <c r="CX9" s="437"/>
      <c r="CY9" s="437"/>
      <c r="CZ9" s="437"/>
      <c r="DA9" s="438"/>
      <c r="DB9" s="436">
        <v>11.5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22833</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94</v>
      </c>
      <c r="AV10" s="524"/>
      <c r="AW10" s="524"/>
      <c r="AX10" s="524"/>
      <c r="AY10" s="446" t="s">
        <v>121</v>
      </c>
      <c r="AZ10" s="447"/>
      <c r="BA10" s="447"/>
      <c r="BB10" s="447"/>
      <c r="BC10" s="447"/>
      <c r="BD10" s="447"/>
      <c r="BE10" s="447"/>
      <c r="BF10" s="447"/>
      <c r="BG10" s="447"/>
      <c r="BH10" s="447"/>
      <c r="BI10" s="447"/>
      <c r="BJ10" s="447"/>
      <c r="BK10" s="447"/>
      <c r="BL10" s="447"/>
      <c r="BM10" s="448"/>
      <c r="BN10" s="466">
        <v>100000</v>
      </c>
      <c r="BO10" s="467"/>
      <c r="BP10" s="467"/>
      <c r="BQ10" s="467"/>
      <c r="BR10" s="467"/>
      <c r="BS10" s="467"/>
      <c r="BT10" s="467"/>
      <c r="BU10" s="468"/>
      <c r="BV10" s="466">
        <v>74926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23139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150000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22914</v>
      </c>
      <c r="S13" s="570"/>
      <c r="T13" s="570"/>
      <c r="U13" s="570"/>
      <c r="V13" s="571"/>
      <c r="W13" s="557" t="s">
        <v>141</v>
      </c>
      <c r="X13" s="479"/>
      <c r="Y13" s="479"/>
      <c r="Z13" s="479"/>
      <c r="AA13" s="479"/>
      <c r="AB13" s="480"/>
      <c r="AC13" s="442">
        <v>641</v>
      </c>
      <c r="AD13" s="443"/>
      <c r="AE13" s="443"/>
      <c r="AF13" s="443"/>
      <c r="AG13" s="444"/>
      <c r="AH13" s="442">
        <v>722</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216744</v>
      </c>
      <c r="BO13" s="467"/>
      <c r="BP13" s="467"/>
      <c r="BQ13" s="467"/>
      <c r="BR13" s="467"/>
      <c r="BS13" s="467"/>
      <c r="BT13" s="467"/>
      <c r="BU13" s="468"/>
      <c r="BV13" s="466">
        <v>-75625</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9</v>
      </c>
      <c r="CU13" s="437"/>
      <c r="CV13" s="437"/>
      <c r="CW13" s="437"/>
      <c r="CX13" s="437"/>
      <c r="CY13" s="437"/>
      <c r="CZ13" s="437"/>
      <c r="DA13" s="438"/>
      <c r="DB13" s="436">
        <v>8.8000000000000007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23179</v>
      </c>
      <c r="S14" s="570"/>
      <c r="T14" s="570"/>
      <c r="U14" s="570"/>
      <c r="V14" s="571"/>
      <c r="W14" s="572"/>
      <c r="X14" s="482"/>
      <c r="Y14" s="482"/>
      <c r="Z14" s="482"/>
      <c r="AA14" s="482"/>
      <c r="AB14" s="483"/>
      <c r="AC14" s="562">
        <v>6</v>
      </c>
      <c r="AD14" s="563"/>
      <c r="AE14" s="563"/>
      <c r="AF14" s="563"/>
      <c r="AG14" s="564"/>
      <c r="AH14" s="562">
        <v>6.8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125.7</v>
      </c>
      <c r="CU14" s="574"/>
      <c r="CV14" s="574"/>
      <c r="CW14" s="574"/>
      <c r="CX14" s="574"/>
      <c r="CY14" s="574"/>
      <c r="CZ14" s="574"/>
      <c r="DA14" s="575"/>
      <c r="DB14" s="573">
        <v>105.9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22986</v>
      </c>
      <c r="S15" s="570"/>
      <c r="T15" s="570"/>
      <c r="U15" s="570"/>
      <c r="V15" s="571"/>
      <c r="W15" s="557" t="s">
        <v>149</v>
      </c>
      <c r="X15" s="479"/>
      <c r="Y15" s="479"/>
      <c r="Z15" s="479"/>
      <c r="AA15" s="479"/>
      <c r="AB15" s="480"/>
      <c r="AC15" s="442">
        <v>3271</v>
      </c>
      <c r="AD15" s="443"/>
      <c r="AE15" s="443"/>
      <c r="AF15" s="443"/>
      <c r="AG15" s="444"/>
      <c r="AH15" s="442">
        <v>3478</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2531886</v>
      </c>
      <c r="BO15" s="462"/>
      <c r="BP15" s="462"/>
      <c r="BQ15" s="462"/>
      <c r="BR15" s="462"/>
      <c r="BS15" s="462"/>
      <c r="BT15" s="462"/>
      <c r="BU15" s="463"/>
      <c r="BV15" s="461">
        <v>2527528</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30.8</v>
      </c>
      <c r="AD16" s="563"/>
      <c r="AE16" s="563"/>
      <c r="AF16" s="563"/>
      <c r="AG16" s="564"/>
      <c r="AH16" s="562">
        <v>32.6</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4449694</v>
      </c>
      <c r="BO16" s="467"/>
      <c r="BP16" s="467"/>
      <c r="BQ16" s="467"/>
      <c r="BR16" s="467"/>
      <c r="BS16" s="467"/>
      <c r="BT16" s="467"/>
      <c r="BU16" s="468"/>
      <c r="BV16" s="466">
        <v>4396842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6697</v>
      </c>
      <c r="AD17" s="443"/>
      <c r="AE17" s="443"/>
      <c r="AF17" s="443"/>
      <c r="AG17" s="444"/>
      <c r="AH17" s="442">
        <v>6470</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3195414</v>
      </c>
      <c r="BO17" s="467"/>
      <c r="BP17" s="467"/>
      <c r="BQ17" s="467"/>
      <c r="BR17" s="467"/>
      <c r="BS17" s="467"/>
      <c r="BT17" s="467"/>
      <c r="BU17" s="468"/>
      <c r="BV17" s="466">
        <v>3193448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41.04</v>
      </c>
      <c r="M18" s="531"/>
      <c r="N18" s="531"/>
      <c r="O18" s="531"/>
      <c r="P18" s="531"/>
      <c r="Q18" s="531"/>
      <c r="R18" s="532"/>
      <c r="S18" s="532"/>
      <c r="T18" s="532"/>
      <c r="U18" s="532"/>
      <c r="V18" s="533"/>
      <c r="W18" s="547"/>
      <c r="X18" s="548"/>
      <c r="Y18" s="548"/>
      <c r="Z18" s="548"/>
      <c r="AA18" s="548"/>
      <c r="AB18" s="558"/>
      <c r="AC18" s="430">
        <v>63.1</v>
      </c>
      <c r="AD18" s="431"/>
      <c r="AE18" s="431"/>
      <c r="AF18" s="431"/>
      <c r="AG18" s="534"/>
      <c r="AH18" s="430">
        <v>60.6</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4998451</v>
      </c>
      <c r="BO18" s="467"/>
      <c r="BP18" s="467"/>
      <c r="BQ18" s="467"/>
      <c r="BR18" s="467"/>
      <c r="BS18" s="467"/>
      <c r="BT18" s="467"/>
      <c r="BU18" s="468"/>
      <c r="BV18" s="466">
        <v>5049152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550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7683439</v>
      </c>
      <c r="BO19" s="467"/>
      <c r="BP19" s="467"/>
      <c r="BQ19" s="467"/>
      <c r="BR19" s="467"/>
      <c r="BS19" s="467"/>
      <c r="BT19" s="467"/>
      <c r="BU19" s="468"/>
      <c r="BV19" s="466">
        <v>6782322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7697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11461299</v>
      </c>
      <c r="BO23" s="467"/>
      <c r="BP23" s="467"/>
      <c r="BQ23" s="467"/>
      <c r="BR23" s="467"/>
      <c r="BS23" s="467"/>
      <c r="BT23" s="467"/>
      <c r="BU23" s="468"/>
      <c r="BV23" s="466">
        <v>10414603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6400</v>
      </c>
      <c r="R24" s="443"/>
      <c r="S24" s="443"/>
      <c r="T24" s="443"/>
      <c r="U24" s="443"/>
      <c r="V24" s="444"/>
      <c r="W24" s="508"/>
      <c r="X24" s="499"/>
      <c r="Y24" s="500"/>
      <c r="Z24" s="439" t="s">
        <v>173</v>
      </c>
      <c r="AA24" s="440"/>
      <c r="AB24" s="440"/>
      <c r="AC24" s="440"/>
      <c r="AD24" s="440"/>
      <c r="AE24" s="440"/>
      <c r="AF24" s="440"/>
      <c r="AG24" s="441"/>
      <c r="AH24" s="442">
        <v>174</v>
      </c>
      <c r="AI24" s="443"/>
      <c r="AJ24" s="443"/>
      <c r="AK24" s="443"/>
      <c r="AL24" s="444"/>
      <c r="AM24" s="442">
        <v>503730</v>
      </c>
      <c r="AN24" s="443"/>
      <c r="AO24" s="443"/>
      <c r="AP24" s="443"/>
      <c r="AQ24" s="443"/>
      <c r="AR24" s="444"/>
      <c r="AS24" s="442">
        <v>2895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5561525</v>
      </c>
      <c r="BO24" s="467"/>
      <c r="BP24" s="467"/>
      <c r="BQ24" s="467"/>
      <c r="BR24" s="467"/>
      <c r="BS24" s="467"/>
      <c r="BT24" s="467"/>
      <c r="BU24" s="468"/>
      <c r="BV24" s="466">
        <v>4785155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5890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129</v>
      </c>
      <c r="AN25" s="443"/>
      <c r="AO25" s="443"/>
      <c r="AP25" s="443"/>
      <c r="AQ25" s="443"/>
      <c r="AR25" s="444"/>
      <c r="AS25" s="442" t="s">
        <v>129</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162531</v>
      </c>
      <c r="BO25" s="462"/>
      <c r="BP25" s="462"/>
      <c r="BQ25" s="462"/>
      <c r="BR25" s="462"/>
      <c r="BS25" s="462"/>
      <c r="BT25" s="462"/>
      <c r="BU25" s="463"/>
      <c r="BV25" s="461">
        <v>152317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5390</v>
      </c>
      <c r="R26" s="443"/>
      <c r="S26" s="443"/>
      <c r="T26" s="443"/>
      <c r="U26" s="443"/>
      <c r="V26" s="444"/>
      <c r="W26" s="508"/>
      <c r="X26" s="499"/>
      <c r="Y26" s="500"/>
      <c r="Z26" s="439" t="s">
        <v>180</v>
      </c>
      <c r="AA26" s="521"/>
      <c r="AB26" s="521"/>
      <c r="AC26" s="521"/>
      <c r="AD26" s="521"/>
      <c r="AE26" s="521"/>
      <c r="AF26" s="521"/>
      <c r="AG26" s="522"/>
      <c r="AH26" s="442">
        <v>17</v>
      </c>
      <c r="AI26" s="443"/>
      <c r="AJ26" s="443"/>
      <c r="AK26" s="443"/>
      <c r="AL26" s="444"/>
      <c r="AM26" s="442">
        <v>49130</v>
      </c>
      <c r="AN26" s="443"/>
      <c r="AO26" s="443"/>
      <c r="AP26" s="443"/>
      <c r="AQ26" s="443"/>
      <c r="AR26" s="444"/>
      <c r="AS26" s="442">
        <v>2890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3000</v>
      </c>
      <c r="R27" s="443"/>
      <c r="S27" s="443"/>
      <c r="T27" s="443"/>
      <c r="U27" s="443"/>
      <c r="V27" s="444"/>
      <c r="W27" s="508"/>
      <c r="X27" s="499"/>
      <c r="Y27" s="500"/>
      <c r="Z27" s="439" t="s">
        <v>183</v>
      </c>
      <c r="AA27" s="440"/>
      <c r="AB27" s="440"/>
      <c r="AC27" s="440"/>
      <c r="AD27" s="440"/>
      <c r="AE27" s="440"/>
      <c r="AF27" s="440"/>
      <c r="AG27" s="441"/>
      <c r="AH27" s="442">
        <v>14</v>
      </c>
      <c r="AI27" s="443"/>
      <c r="AJ27" s="443"/>
      <c r="AK27" s="443"/>
      <c r="AL27" s="444"/>
      <c r="AM27" s="442">
        <v>42532</v>
      </c>
      <c r="AN27" s="443"/>
      <c r="AO27" s="443"/>
      <c r="AP27" s="443"/>
      <c r="AQ27" s="443"/>
      <c r="AR27" s="444"/>
      <c r="AS27" s="442">
        <v>3038</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60000</v>
      </c>
      <c r="BO27" s="470"/>
      <c r="BP27" s="470"/>
      <c r="BQ27" s="470"/>
      <c r="BR27" s="470"/>
      <c r="BS27" s="470"/>
      <c r="BT27" s="470"/>
      <c r="BU27" s="471"/>
      <c r="BV27" s="469">
        <v>60000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2300</v>
      </c>
      <c r="R28" s="443"/>
      <c r="S28" s="443"/>
      <c r="T28" s="443"/>
      <c r="U28" s="443"/>
      <c r="V28" s="444"/>
      <c r="W28" s="508"/>
      <c r="X28" s="499"/>
      <c r="Y28" s="500"/>
      <c r="Z28" s="439" t="s">
        <v>186</v>
      </c>
      <c r="AA28" s="440"/>
      <c r="AB28" s="440"/>
      <c r="AC28" s="440"/>
      <c r="AD28" s="440"/>
      <c r="AE28" s="440"/>
      <c r="AF28" s="440"/>
      <c r="AG28" s="441"/>
      <c r="AH28" s="442" t="s">
        <v>138</v>
      </c>
      <c r="AI28" s="443"/>
      <c r="AJ28" s="443"/>
      <c r="AK28" s="443"/>
      <c r="AL28" s="444"/>
      <c r="AM28" s="442" t="s">
        <v>187</v>
      </c>
      <c r="AN28" s="443"/>
      <c r="AO28" s="443"/>
      <c r="AP28" s="443"/>
      <c r="AQ28" s="443"/>
      <c r="AR28" s="444"/>
      <c r="AS28" s="442" t="s">
        <v>128</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500000</v>
      </c>
      <c r="BO28" s="462"/>
      <c r="BP28" s="462"/>
      <c r="BQ28" s="462"/>
      <c r="BR28" s="462"/>
      <c r="BS28" s="462"/>
      <c r="BT28" s="462"/>
      <c r="BU28" s="463"/>
      <c r="BV28" s="461">
        <v>400000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12</v>
      </c>
      <c r="M29" s="443"/>
      <c r="N29" s="443"/>
      <c r="O29" s="443"/>
      <c r="P29" s="444"/>
      <c r="Q29" s="442">
        <v>2200</v>
      </c>
      <c r="R29" s="443"/>
      <c r="S29" s="443"/>
      <c r="T29" s="443"/>
      <c r="U29" s="443"/>
      <c r="V29" s="444"/>
      <c r="W29" s="509"/>
      <c r="X29" s="510"/>
      <c r="Y29" s="511"/>
      <c r="Z29" s="439" t="s">
        <v>190</v>
      </c>
      <c r="AA29" s="440"/>
      <c r="AB29" s="440"/>
      <c r="AC29" s="440"/>
      <c r="AD29" s="440"/>
      <c r="AE29" s="440"/>
      <c r="AF29" s="440"/>
      <c r="AG29" s="441"/>
      <c r="AH29" s="442">
        <v>188</v>
      </c>
      <c r="AI29" s="443"/>
      <c r="AJ29" s="443"/>
      <c r="AK29" s="443"/>
      <c r="AL29" s="444"/>
      <c r="AM29" s="442">
        <v>546262</v>
      </c>
      <c r="AN29" s="443"/>
      <c r="AO29" s="443"/>
      <c r="AP29" s="443"/>
      <c r="AQ29" s="443"/>
      <c r="AR29" s="444"/>
      <c r="AS29" s="442">
        <v>2906</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237387</v>
      </c>
      <c r="BO29" s="467"/>
      <c r="BP29" s="467"/>
      <c r="BQ29" s="467"/>
      <c r="BR29" s="467"/>
      <c r="BS29" s="467"/>
      <c r="BT29" s="467"/>
      <c r="BU29" s="468"/>
      <c r="BV29" s="466">
        <v>237663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95.9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1136925</v>
      </c>
      <c r="BO30" s="470"/>
      <c r="BP30" s="470"/>
      <c r="BQ30" s="470"/>
      <c r="BR30" s="470"/>
      <c r="BS30" s="470"/>
      <c r="BT30" s="470"/>
      <c r="BU30" s="471"/>
      <c r="BV30" s="469">
        <v>723104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199</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伊勢広域環境組合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多気東部土地開発公社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斎宮跡保存事業特別会計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松阪地区広域消防組合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住宅新築資金等貸付事業特別会計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宮川福祉施設組合　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宮川福祉施設組合　介護サービス事業特別会計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三重県後期高齢者医療広域連合　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三重県後期高齢者医療広域連合　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三重地方税管理回収機構　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三重地方税管理回収機構　滞納整理拡充事業特別会計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松阪地区広域衛生組合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三重県市町総合事務組合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lDHbtDONjiyqg1OUR5oYzuJ9p94APLy2jr7bmXYb1vwuB1/uH8J/ZZfy6Wj690zhrmEI6mvi3ko7+8pz+HkM3A==" saltValue="j6MQtdSczQSBFb0Kphfj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70" zoomScaleNormal="70" zoomScaleSheetLayoutView="100" workbookViewId="0">
      <selection activeCell="E44" sqref="C43:E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573</v>
      </c>
      <c r="D34" s="1248"/>
      <c r="E34" s="1249"/>
      <c r="F34" s="32">
        <v>12.17</v>
      </c>
      <c r="G34" s="33">
        <v>11.37</v>
      </c>
      <c r="H34" s="33">
        <v>10.5</v>
      </c>
      <c r="I34" s="33">
        <v>9.42</v>
      </c>
      <c r="J34" s="34">
        <v>9.48</v>
      </c>
      <c r="K34" s="22"/>
      <c r="L34" s="22"/>
      <c r="M34" s="22"/>
      <c r="N34" s="22"/>
      <c r="O34" s="22"/>
      <c r="P34" s="22"/>
    </row>
    <row r="35" spans="1:16" ht="39" customHeight="1" x14ac:dyDescent="0.15">
      <c r="A35" s="22"/>
      <c r="B35" s="35"/>
      <c r="C35" s="1242" t="s">
        <v>574</v>
      </c>
      <c r="D35" s="1243"/>
      <c r="E35" s="1244"/>
      <c r="F35" s="36">
        <v>4.68</v>
      </c>
      <c r="G35" s="37">
        <v>4.3899999999999997</v>
      </c>
      <c r="H35" s="37">
        <v>7.59</v>
      </c>
      <c r="I35" s="37">
        <v>6.65</v>
      </c>
      <c r="J35" s="38">
        <v>9.3000000000000007</v>
      </c>
      <c r="K35" s="22"/>
      <c r="L35" s="22"/>
      <c r="M35" s="22"/>
      <c r="N35" s="22"/>
      <c r="O35" s="22"/>
      <c r="P35" s="22"/>
    </row>
    <row r="36" spans="1:16" ht="39" customHeight="1" x14ac:dyDescent="0.15">
      <c r="A36" s="22"/>
      <c r="B36" s="35"/>
      <c r="C36" s="1242" t="s">
        <v>575</v>
      </c>
      <c r="D36" s="1243"/>
      <c r="E36" s="1244"/>
      <c r="F36" s="36">
        <v>2.52</v>
      </c>
      <c r="G36" s="37">
        <v>2.56</v>
      </c>
      <c r="H36" s="37">
        <v>3.86</v>
      </c>
      <c r="I36" s="37">
        <v>3.49</v>
      </c>
      <c r="J36" s="38">
        <v>2.84</v>
      </c>
      <c r="K36" s="22"/>
      <c r="L36" s="22"/>
      <c r="M36" s="22"/>
      <c r="N36" s="22"/>
      <c r="O36" s="22"/>
      <c r="P36" s="22"/>
    </row>
    <row r="37" spans="1:16" ht="39" customHeight="1" x14ac:dyDescent="0.15">
      <c r="A37" s="22"/>
      <c r="B37" s="35"/>
      <c r="C37" s="1242" t="s">
        <v>576</v>
      </c>
      <c r="D37" s="1243"/>
      <c r="E37" s="1244"/>
      <c r="F37" s="36">
        <v>1.58</v>
      </c>
      <c r="G37" s="37">
        <v>4.3899999999999997</v>
      </c>
      <c r="H37" s="37">
        <v>7</v>
      </c>
      <c r="I37" s="37">
        <v>2.73</v>
      </c>
      <c r="J37" s="38">
        <v>2.71</v>
      </c>
      <c r="K37" s="22"/>
      <c r="L37" s="22"/>
      <c r="M37" s="22"/>
      <c r="N37" s="22"/>
      <c r="O37" s="22"/>
      <c r="P37" s="22"/>
    </row>
    <row r="38" spans="1:16" ht="39" customHeight="1" x14ac:dyDescent="0.15">
      <c r="A38" s="22"/>
      <c r="B38" s="35"/>
      <c r="C38" s="1242" t="s">
        <v>577</v>
      </c>
      <c r="D38" s="1243"/>
      <c r="E38" s="1244"/>
      <c r="F38" s="36">
        <v>0.41</v>
      </c>
      <c r="G38" s="37">
        <v>0.48</v>
      </c>
      <c r="H38" s="37">
        <v>0.63</v>
      </c>
      <c r="I38" s="37">
        <v>0.76</v>
      </c>
      <c r="J38" s="38">
        <v>0.91</v>
      </c>
      <c r="K38" s="22"/>
      <c r="L38" s="22"/>
      <c r="M38" s="22"/>
      <c r="N38" s="22"/>
      <c r="O38" s="22"/>
      <c r="P38" s="22"/>
    </row>
    <row r="39" spans="1:16" ht="39" customHeight="1" x14ac:dyDescent="0.15">
      <c r="A39" s="22"/>
      <c r="B39" s="35"/>
      <c r="C39" s="1242" t="s">
        <v>578</v>
      </c>
      <c r="D39" s="1243"/>
      <c r="E39" s="1244"/>
      <c r="F39" s="36">
        <v>0.06</v>
      </c>
      <c r="G39" s="37">
        <v>0.17</v>
      </c>
      <c r="H39" s="37">
        <v>0.19</v>
      </c>
      <c r="I39" s="37">
        <v>0.12</v>
      </c>
      <c r="J39" s="38">
        <v>0.56999999999999995</v>
      </c>
      <c r="K39" s="22"/>
      <c r="L39" s="22"/>
      <c r="M39" s="22"/>
      <c r="N39" s="22"/>
      <c r="O39" s="22"/>
      <c r="P39" s="22"/>
    </row>
    <row r="40" spans="1:16" ht="39" customHeight="1" x14ac:dyDescent="0.15">
      <c r="A40" s="22"/>
      <c r="B40" s="35"/>
      <c r="C40" s="1242" t="s">
        <v>579</v>
      </c>
      <c r="D40" s="1243"/>
      <c r="E40" s="1244"/>
      <c r="F40" s="36">
        <v>0.28000000000000003</v>
      </c>
      <c r="G40" s="37">
        <v>0.32</v>
      </c>
      <c r="H40" s="37">
        <v>0.35</v>
      </c>
      <c r="I40" s="37">
        <v>0.39</v>
      </c>
      <c r="J40" s="38">
        <v>0.35</v>
      </c>
      <c r="K40" s="22"/>
      <c r="L40" s="22"/>
      <c r="M40" s="22"/>
      <c r="N40" s="22"/>
      <c r="O40" s="22"/>
      <c r="P40" s="22"/>
    </row>
    <row r="41" spans="1:16" ht="39" customHeight="1" x14ac:dyDescent="0.15">
      <c r="A41" s="22"/>
      <c r="B41" s="35"/>
      <c r="C41" s="1242" t="s">
        <v>580</v>
      </c>
      <c r="D41" s="1243"/>
      <c r="E41" s="1244"/>
      <c r="F41" s="36">
        <v>0.21</v>
      </c>
      <c r="G41" s="37">
        <v>0.21</v>
      </c>
      <c r="H41" s="37">
        <v>0.16</v>
      </c>
      <c r="I41" s="37">
        <v>0.19</v>
      </c>
      <c r="J41" s="38">
        <v>0.24</v>
      </c>
      <c r="K41" s="22"/>
      <c r="L41" s="22"/>
      <c r="M41" s="22"/>
      <c r="N41" s="22"/>
      <c r="O41" s="22"/>
      <c r="P41" s="22"/>
    </row>
    <row r="42" spans="1:16" ht="39" customHeight="1" x14ac:dyDescent="0.15">
      <c r="A42" s="22"/>
      <c r="B42" s="39"/>
      <c r="C42" s="1242" t="s">
        <v>581</v>
      </c>
      <c r="D42" s="1243"/>
      <c r="E42" s="1244"/>
      <c r="F42" s="36" t="s">
        <v>523</v>
      </c>
      <c r="G42" s="37" t="s">
        <v>523</v>
      </c>
      <c r="H42" s="37" t="s">
        <v>582</v>
      </c>
      <c r="I42" s="37" t="s">
        <v>523</v>
      </c>
      <c r="J42" s="38" t="s">
        <v>523</v>
      </c>
      <c r="K42" s="22"/>
      <c r="L42" s="22"/>
      <c r="M42" s="22"/>
      <c r="N42" s="22"/>
      <c r="O42" s="22"/>
      <c r="P42" s="22"/>
    </row>
    <row r="43" spans="1:16" ht="39" customHeight="1" thickBot="1" x14ac:dyDescent="0.2">
      <c r="A43" s="22"/>
      <c r="B43" s="40"/>
      <c r="C43" s="1245" t="s">
        <v>583</v>
      </c>
      <c r="D43" s="1246"/>
      <c r="E43" s="1247"/>
      <c r="F43" s="41">
        <v>5.2</v>
      </c>
      <c r="G43" s="42">
        <v>4.71</v>
      </c>
      <c r="H43" s="42" t="s">
        <v>523</v>
      </c>
      <c r="I43" s="42">
        <v>0.54</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wcyTku+tH2hY9NJLlXPrpwyaX+nh+IrxmcUU8tjIvHnvdDDw6wuM0PiOwnc1LGENAI/uwL5pSsFwStJe4/Peg==" saltValue="smBTQl8wxHQlDyQjk/kK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832</v>
      </c>
      <c r="L45" s="60">
        <v>853</v>
      </c>
      <c r="M45" s="60">
        <v>855</v>
      </c>
      <c r="N45" s="60">
        <v>831</v>
      </c>
      <c r="O45" s="61">
        <v>864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213</v>
      </c>
      <c r="L48" s="64">
        <v>226</v>
      </c>
      <c r="M48" s="64">
        <v>230</v>
      </c>
      <c r="N48" s="64">
        <v>250</v>
      </c>
      <c r="O48" s="65">
        <v>268</v>
      </c>
      <c r="P48" s="48"/>
      <c r="Q48" s="48"/>
      <c r="R48" s="48"/>
      <c r="S48" s="48"/>
      <c r="T48" s="48"/>
      <c r="U48" s="48"/>
    </row>
    <row r="49" spans="1:21" ht="30.75" customHeight="1" x14ac:dyDescent="0.15">
      <c r="A49" s="48"/>
      <c r="B49" s="1270"/>
      <c r="C49" s="1271"/>
      <c r="D49" s="62"/>
      <c r="E49" s="1252" t="s">
        <v>16</v>
      </c>
      <c r="F49" s="1252"/>
      <c r="G49" s="1252"/>
      <c r="H49" s="1252"/>
      <c r="I49" s="1252"/>
      <c r="J49" s="1253"/>
      <c r="K49" s="63">
        <v>76</v>
      </c>
      <c r="L49" s="64">
        <v>74</v>
      </c>
      <c r="M49" s="64">
        <v>72</v>
      </c>
      <c r="N49" s="64">
        <v>58</v>
      </c>
      <c r="O49" s="65">
        <v>46</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523</v>
      </c>
      <c r="L51" s="64" t="s">
        <v>523</v>
      </c>
      <c r="M51" s="64" t="s">
        <v>523</v>
      </c>
      <c r="N51" s="64" t="s">
        <v>523</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747</v>
      </c>
      <c r="L52" s="64">
        <v>739</v>
      </c>
      <c r="M52" s="64">
        <v>748</v>
      </c>
      <c r="N52" s="64">
        <v>729</v>
      </c>
      <c r="O52" s="65">
        <v>723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374</v>
      </c>
      <c r="L53" s="69">
        <v>414</v>
      </c>
      <c r="M53" s="69">
        <v>409</v>
      </c>
      <c r="N53" s="69">
        <v>410</v>
      </c>
      <c r="O53" s="70">
        <v>455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lwYx+4vsM5So7ZHQcjy3xaD3LV5IZOruEO18Wzf/R/L0sgQiEq2NGgqNNIGuPkNtsBUyvSQNddwBp6pRyG0dA==" saltValue="Jod2w/Z7ltSW+lvwFOiN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4"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88" t="s">
        <v>30</v>
      </c>
      <c r="C41" s="1289"/>
      <c r="D41" s="102"/>
      <c r="E41" s="1290" t="s">
        <v>31</v>
      </c>
      <c r="F41" s="1290"/>
      <c r="G41" s="1290"/>
      <c r="H41" s="1291"/>
      <c r="I41" s="103">
        <v>8915</v>
      </c>
      <c r="J41" s="104">
        <v>9140</v>
      </c>
      <c r="K41" s="104">
        <v>9440</v>
      </c>
      <c r="L41" s="104">
        <v>10415</v>
      </c>
      <c r="M41" s="105">
        <v>11461</v>
      </c>
    </row>
    <row r="42" spans="2:13" ht="27.75" customHeight="1" x14ac:dyDescent="0.15">
      <c r="B42" s="1278"/>
      <c r="C42" s="1279"/>
      <c r="D42" s="106"/>
      <c r="E42" s="1282" t="s">
        <v>32</v>
      </c>
      <c r="F42" s="1282"/>
      <c r="G42" s="1282"/>
      <c r="H42" s="1283"/>
      <c r="I42" s="107" t="s">
        <v>523</v>
      </c>
      <c r="J42" s="108" t="s">
        <v>523</v>
      </c>
      <c r="K42" s="108" t="s">
        <v>523</v>
      </c>
      <c r="L42" s="108" t="s">
        <v>523</v>
      </c>
      <c r="M42" s="109" t="s">
        <v>523</v>
      </c>
    </row>
    <row r="43" spans="2:13" ht="27.75" customHeight="1" x14ac:dyDescent="0.15">
      <c r="B43" s="1278"/>
      <c r="C43" s="1279"/>
      <c r="D43" s="106"/>
      <c r="E43" s="1282" t="s">
        <v>33</v>
      </c>
      <c r="F43" s="1282"/>
      <c r="G43" s="1282"/>
      <c r="H43" s="1283"/>
      <c r="I43" s="107">
        <v>4787</v>
      </c>
      <c r="J43" s="108">
        <v>4856</v>
      </c>
      <c r="K43" s="108">
        <v>4932</v>
      </c>
      <c r="L43" s="108">
        <v>4497</v>
      </c>
      <c r="M43" s="109">
        <v>4849</v>
      </c>
    </row>
    <row r="44" spans="2:13" ht="27.75" customHeight="1" x14ac:dyDescent="0.15">
      <c r="B44" s="1278"/>
      <c r="C44" s="1279"/>
      <c r="D44" s="106"/>
      <c r="E44" s="1282" t="s">
        <v>34</v>
      </c>
      <c r="F44" s="1282"/>
      <c r="G44" s="1282"/>
      <c r="H44" s="1283"/>
      <c r="I44" s="107">
        <v>408</v>
      </c>
      <c r="J44" s="108">
        <v>345</v>
      </c>
      <c r="K44" s="108">
        <v>280</v>
      </c>
      <c r="L44" s="108">
        <v>244</v>
      </c>
      <c r="M44" s="109">
        <v>258</v>
      </c>
    </row>
    <row r="45" spans="2:13" ht="27.75" customHeight="1" x14ac:dyDescent="0.15">
      <c r="B45" s="1278"/>
      <c r="C45" s="1279"/>
      <c r="D45" s="106"/>
      <c r="E45" s="1282" t="s">
        <v>35</v>
      </c>
      <c r="F45" s="1282"/>
      <c r="G45" s="1282"/>
      <c r="H45" s="1283"/>
      <c r="I45" s="107">
        <v>1165</v>
      </c>
      <c r="J45" s="108">
        <v>998</v>
      </c>
      <c r="K45" s="108">
        <v>952</v>
      </c>
      <c r="L45" s="108">
        <v>913</v>
      </c>
      <c r="M45" s="109">
        <v>957</v>
      </c>
    </row>
    <row r="46" spans="2:13" ht="27.75" customHeight="1" x14ac:dyDescent="0.15">
      <c r="B46" s="1278"/>
      <c r="C46" s="1279"/>
      <c r="D46" s="110"/>
      <c r="E46" s="1282" t="s">
        <v>36</v>
      </c>
      <c r="F46" s="1282"/>
      <c r="G46" s="1282"/>
      <c r="H46" s="1283"/>
      <c r="I46" s="107">
        <v>458</v>
      </c>
      <c r="J46" s="108">
        <v>460</v>
      </c>
      <c r="K46" s="108">
        <v>274</v>
      </c>
      <c r="L46" s="108">
        <v>253</v>
      </c>
      <c r="M46" s="109">
        <v>282</v>
      </c>
    </row>
    <row r="47" spans="2:13" ht="27.75" customHeight="1" x14ac:dyDescent="0.15">
      <c r="B47" s="1278"/>
      <c r="C47" s="1279"/>
      <c r="D47" s="111"/>
      <c r="E47" s="1292" t="s">
        <v>37</v>
      </c>
      <c r="F47" s="1293"/>
      <c r="G47" s="1293"/>
      <c r="H47" s="1294"/>
      <c r="I47" s="107" t="s">
        <v>523</v>
      </c>
      <c r="J47" s="108" t="s">
        <v>523</v>
      </c>
      <c r="K47" s="108" t="s">
        <v>523</v>
      </c>
      <c r="L47" s="108" t="s">
        <v>523</v>
      </c>
      <c r="M47" s="109" t="s">
        <v>523</v>
      </c>
    </row>
    <row r="48" spans="2:13" ht="27.75" customHeight="1" x14ac:dyDescent="0.15">
      <c r="B48" s="1278"/>
      <c r="C48" s="1279"/>
      <c r="D48" s="106"/>
      <c r="E48" s="1282" t="s">
        <v>38</v>
      </c>
      <c r="F48" s="1282"/>
      <c r="G48" s="1282"/>
      <c r="H48" s="1283"/>
      <c r="I48" s="107" t="s">
        <v>523</v>
      </c>
      <c r="J48" s="108" t="s">
        <v>523</v>
      </c>
      <c r="K48" s="108" t="s">
        <v>523</v>
      </c>
      <c r="L48" s="108" t="s">
        <v>523</v>
      </c>
      <c r="M48" s="109" t="s">
        <v>523</v>
      </c>
    </row>
    <row r="49" spans="2:13" ht="27.75" customHeight="1" x14ac:dyDescent="0.15">
      <c r="B49" s="1280"/>
      <c r="C49" s="1281"/>
      <c r="D49" s="106"/>
      <c r="E49" s="1282" t="s">
        <v>39</v>
      </c>
      <c r="F49" s="1282"/>
      <c r="G49" s="1282"/>
      <c r="H49" s="1283"/>
      <c r="I49" s="107" t="s">
        <v>523</v>
      </c>
      <c r="J49" s="108" t="s">
        <v>523</v>
      </c>
      <c r="K49" s="108" t="s">
        <v>523</v>
      </c>
      <c r="L49" s="108" t="s">
        <v>523</v>
      </c>
      <c r="M49" s="109" t="s">
        <v>523</v>
      </c>
    </row>
    <row r="50" spans="2:13" ht="27.75" customHeight="1" x14ac:dyDescent="0.15">
      <c r="B50" s="1276" t="s">
        <v>40</v>
      </c>
      <c r="C50" s="1277"/>
      <c r="D50" s="112"/>
      <c r="E50" s="1282" t="s">
        <v>41</v>
      </c>
      <c r="F50" s="1282"/>
      <c r="G50" s="1282"/>
      <c r="H50" s="1283"/>
      <c r="I50" s="107">
        <v>2283</v>
      </c>
      <c r="J50" s="108">
        <v>2021</v>
      </c>
      <c r="K50" s="108">
        <v>1884</v>
      </c>
      <c r="L50" s="108">
        <v>1695</v>
      </c>
      <c r="M50" s="109">
        <v>2278</v>
      </c>
    </row>
    <row r="51" spans="2:13" ht="27.75" customHeight="1" x14ac:dyDescent="0.15">
      <c r="B51" s="1278"/>
      <c r="C51" s="1279"/>
      <c r="D51" s="106"/>
      <c r="E51" s="1282" t="s">
        <v>42</v>
      </c>
      <c r="F51" s="1282"/>
      <c r="G51" s="1282"/>
      <c r="H51" s="1283"/>
      <c r="I51" s="107">
        <v>992</v>
      </c>
      <c r="J51" s="108">
        <v>926</v>
      </c>
      <c r="K51" s="108">
        <v>710</v>
      </c>
      <c r="L51" s="108">
        <v>591</v>
      </c>
      <c r="M51" s="109">
        <v>569</v>
      </c>
    </row>
    <row r="52" spans="2:13" ht="27.75" customHeight="1" x14ac:dyDescent="0.15">
      <c r="B52" s="1280"/>
      <c r="C52" s="1281"/>
      <c r="D52" s="106"/>
      <c r="E52" s="1282" t="s">
        <v>43</v>
      </c>
      <c r="F52" s="1282"/>
      <c r="G52" s="1282"/>
      <c r="H52" s="1283"/>
      <c r="I52" s="107">
        <v>8353</v>
      </c>
      <c r="J52" s="108">
        <v>8456</v>
      </c>
      <c r="K52" s="108">
        <v>8717</v>
      </c>
      <c r="L52" s="108">
        <v>9002</v>
      </c>
      <c r="M52" s="109">
        <v>9027</v>
      </c>
    </row>
    <row r="53" spans="2:13" ht="27.75" customHeight="1" thickBot="1" x14ac:dyDescent="0.2">
      <c r="B53" s="1284" t="s">
        <v>44</v>
      </c>
      <c r="C53" s="1285"/>
      <c r="D53" s="113"/>
      <c r="E53" s="1286" t="s">
        <v>45</v>
      </c>
      <c r="F53" s="1286"/>
      <c r="G53" s="1286"/>
      <c r="H53" s="1287"/>
      <c r="I53" s="114">
        <v>4105</v>
      </c>
      <c r="J53" s="115">
        <v>4396</v>
      </c>
      <c r="K53" s="115">
        <v>4566</v>
      </c>
      <c r="L53" s="115">
        <v>5034</v>
      </c>
      <c r="M53" s="116">
        <v>5933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k03R9dwQ93Aj+Pw3cGOgmoi54+UFSNB8JTWTxaJxgUOSbm7XNJjR46wR+KSUU7XKKYYaTINQTpVMhPifSX5fA==" saltValue="S0KlXET/Cva69FaTebuX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6"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475</v>
      </c>
      <c r="G55" s="128">
        <v>400</v>
      </c>
      <c r="H55" s="129">
        <v>500</v>
      </c>
    </row>
    <row r="56" spans="2:8" ht="52.5" customHeight="1" x14ac:dyDescent="0.15">
      <c r="B56" s="130"/>
      <c r="C56" s="1305" t="s">
        <v>49</v>
      </c>
      <c r="D56" s="1305"/>
      <c r="E56" s="1306"/>
      <c r="F56" s="131">
        <v>238</v>
      </c>
      <c r="G56" s="131">
        <v>238</v>
      </c>
      <c r="H56" s="132">
        <v>237</v>
      </c>
    </row>
    <row r="57" spans="2:8" ht="53.25" customHeight="1" x14ac:dyDescent="0.15">
      <c r="B57" s="130"/>
      <c r="C57" s="1307" t="s">
        <v>50</v>
      </c>
      <c r="D57" s="1307"/>
      <c r="E57" s="1308"/>
      <c r="F57" s="133">
        <v>1058</v>
      </c>
      <c r="G57" s="133">
        <v>723</v>
      </c>
      <c r="H57" s="134">
        <v>1137</v>
      </c>
    </row>
    <row r="58" spans="2:8" ht="45.75" customHeight="1" x14ac:dyDescent="0.15">
      <c r="B58" s="135"/>
      <c r="C58" s="1295" t="s">
        <v>609</v>
      </c>
      <c r="D58" s="1296"/>
      <c r="E58" s="1297"/>
      <c r="F58" s="136">
        <v>352</v>
      </c>
      <c r="G58" s="136">
        <v>411</v>
      </c>
      <c r="H58" s="137">
        <v>921</v>
      </c>
    </row>
    <row r="59" spans="2:8" ht="45.75" customHeight="1" x14ac:dyDescent="0.15">
      <c r="B59" s="135"/>
      <c r="C59" s="1295" t="s">
        <v>610</v>
      </c>
      <c r="D59" s="1296"/>
      <c r="E59" s="1297"/>
      <c r="F59" s="136">
        <v>58</v>
      </c>
      <c r="G59" s="136">
        <v>58</v>
      </c>
      <c r="H59" s="137">
        <v>58</v>
      </c>
    </row>
    <row r="60" spans="2:8" ht="45.75" customHeight="1" x14ac:dyDescent="0.15">
      <c r="B60" s="135"/>
      <c r="C60" s="1295" t="s">
        <v>611</v>
      </c>
      <c r="D60" s="1296"/>
      <c r="E60" s="1297"/>
      <c r="F60" s="136">
        <v>73</v>
      </c>
      <c r="G60" s="136">
        <v>41</v>
      </c>
      <c r="H60" s="137">
        <v>52</v>
      </c>
    </row>
    <row r="61" spans="2:8" ht="45.75" customHeight="1" x14ac:dyDescent="0.15">
      <c r="B61" s="135"/>
      <c r="C61" s="1295" t="s">
        <v>612</v>
      </c>
      <c r="D61" s="1296"/>
      <c r="E61" s="1297"/>
      <c r="F61" s="136">
        <v>62</v>
      </c>
      <c r="G61" s="136">
        <v>58</v>
      </c>
      <c r="H61" s="137">
        <v>49</v>
      </c>
    </row>
    <row r="62" spans="2:8" ht="45.75" customHeight="1" thickBot="1" x14ac:dyDescent="0.2">
      <c r="B62" s="138"/>
      <c r="C62" s="1298" t="s">
        <v>613</v>
      </c>
      <c r="D62" s="1299"/>
      <c r="E62" s="1300"/>
      <c r="F62" s="139">
        <v>445</v>
      </c>
      <c r="G62" s="139">
        <v>122</v>
      </c>
      <c r="H62" s="140">
        <v>30</v>
      </c>
    </row>
    <row r="63" spans="2:8" ht="52.5" customHeight="1" thickBot="1" x14ac:dyDescent="0.2">
      <c r="B63" s="141"/>
      <c r="C63" s="1301" t="s">
        <v>51</v>
      </c>
      <c r="D63" s="1301"/>
      <c r="E63" s="1302"/>
      <c r="F63" s="142">
        <v>1771</v>
      </c>
      <c r="G63" s="142">
        <v>1361</v>
      </c>
      <c r="H63" s="143">
        <v>1874</v>
      </c>
    </row>
    <row r="64" spans="2:8" ht="15" customHeight="1" x14ac:dyDescent="0.15"/>
  </sheetData>
  <sheetProtection algorithmName="SHA-512" hashValue="tKbnGDcIYEX4+4z/JLT53lNtBXm+4eacl1ySAxNeq2eGxSTw4tYpVO6AEyn3t/oIbpDk241g77x0Wdm6guH25g==" saltValue="nuAZZEunSetIbsK6xYb5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3" zoomScale="80" zoomScaleNormal="80" zoomScaleSheetLayoutView="55" workbookViewId="0">
      <selection activeCell="CH38" sqref="CH38"/>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623</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620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625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619</v>
      </c>
    </row>
    <row r="50" spans="1:109" ht="13.5" x14ac:dyDescent="0.15">
      <c r="B50" s="387"/>
      <c r="G50" s="1312"/>
      <c r="H50" s="1312"/>
      <c r="I50" s="1312"/>
      <c r="J50" s="1312"/>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6" t="s">
        <v>565</v>
      </c>
      <c r="BQ50" s="1316"/>
      <c r="BR50" s="1316"/>
      <c r="BS50" s="1316"/>
      <c r="BT50" s="1316"/>
      <c r="BU50" s="1316"/>
      <c r="BV50" s="1316"/>
      <c r="BW50" s="1316"/>
      <c r="BX50" s="1316" t="s">
        <v>566</v>
      </c>
      <c r="BY50" s="1316"/>
      <c r="BZ50" s="1316"/>
      <c r="CA50" s="1316"/>
      <c r="CB50" s="1316"/>
      <c r="CC50" s="1316"/>
      <c r="CD50" s="1316"/>
      <c r="CE50" s="1316"/>
      <c r="CF50" s="1316" t="s">
        <v>567</v>
      </c>
      <c r="CG50" s="1316"/>
      <c r="CH50" s="1316"/>
      <c r="CI50" s="1316"/>
      <c r="CJ50" s="1316"/>
      <c r="CK50" s="1316"/>
      <c r="CL50" s="1316"/>
      <c r="CM50" s="1316"/>
      <c r="CN50" s="1316" t="s">
        <v>568</v>
      </c>
      <c r="CO50" s="1316"/>
      <c r="CP50" s="1316"/>
      <c r="CQ50" s="1316"/>
      <c r="CR50" s="1316"/>
      <c r="CS50" s="1316"/>
      <c r="CT50" s="1316"/>
      <c r="CU50" s="1316"/>
      <c r="CV50" s="1316" t="s">
        <v>569</v>
      </c>
      <c r="CW50" s="1316"/>
      <c r="CX50" s="1316"/>
      <c r="CY50" s="1316"/>
      <c r="CZ50" s="1316"/>
      <c r="DA50" s="1316"/>
      <c r="DB50" s="1316"/>
      <c r="DC50" s="1316"/>
    </row>
    <row r="51" spans="1:109" ht="13.5" customHeight="1" x14ac:dyDescent="0.15">
      <c r="B51" s="387"/>
      <c r="G51" s="1320"/>
      <c r="H51" s="1320"/>
      <c r="I51" s="1321"/>
      <c r="J51" s="1321"/>
      <c r="K51" s="1310"/>
      <c r="L51" s="1310"/>
      <c r="M51" s="1310"/>
      <c r="N51" s="1310"/>
      <c r="AM51" s="394"/>
      <c r="AN51" s="1311" t="s">
        <v>618</v>
      </c>
      <c r="AO51" s="1311"/>
      <c r="AP51" s="1311"/>
      <c r="AQ51" s="1311"/>
      <c r="AR51" s="1311"/>
      <c r="AS51" s="1311"/>
      <c r="AT51" s="1311"/>
      <c r="AU51" s="1311"/>
      <c r="AV51" s="1311"/>
      <c r="AW51" s="1311"/>
      <c r="AX51" s="1311"/>
      <c r="AY51" s="1311"/>
      <c r="AZ51" s="1311"/>
      <c r="BA51" s="1311"/>
      <c r="BB51" s="1311" t="s">
        <v>616</v>
      </c>
      <c r="BC51" s="1311"/>
      <c r="BD51" s="1311"/>
      <c r="BE51" s="1311"/>
      <c r="BF51" s="1311"/>
      <c r="BG51" s="1311"/>
      <c r="BH51" s="1311"/>
      <c r="BI51" s="1311"/>
      <c r="BJ51" s="1311"/>
      <c r="BK51" s="1311"/>
      <c r="BL51" s="1311"/>
      <c r="BM51" s="1311"/>
      <c r="BN51" s="1311"/>
      <c r="BO51" s="1311"/>
      <c r="BP51" s="1309">
        <v>89.8</v>
      </c>
      <c r="BQ51" s="1309"/>
      <c r="BR51" s="1309"/>
      <c r="BS51" s="1309"/>
      <c r="BT51" s="1309"/>
      <c r="BU51" s="1309"/>
      <c r="BV51" s="1309"/>
      <c r="BW51" s="1309"/>
      <c r="BX51" s="1309">
        <v>96.7</v>
      </c>
      <c r="BY51" s="1309"/>
      <c r="BZ51" s="1309"/>
      <c r="CA51" s="1309"/>
      <c r="CB51" s="1309"/>
      <c r="CC51" s="1309"/>
      <c r="CD51" s="1309"/>
      <c r="CE51" s="1309"/>
      <c r="CF51" s="1309">
        <v>98.7</v>
      </c>
      <c r="CG51" s="1309"/>
      <c r="CH51" s="1309"/>
      <c r="CI51" s="1309"/>
      <c r="CJ51" s="1309"/>
      <c r="CK51" s="1309"/>
      <c r="CL51" s="1309"/>
      <c r="CM51" s="1309"/>
      <c r="CN51" s="1309">
        <v>105.9</v>
      </c>
      <c r="CO51" s="1309"/>
      <c r="CP51" s="1309"/>
      <c r="CQ51" s="1309"/>
      <c r="CR51" s="1309"/>
      <c r="CS51" s="1309"/>
      <c r="CT51" s="1309"/>
      <c r="CU51" s="1309"/>
      <c r="CV51" s="1309">
        <v>125.7</v>
      </c>
      <c r="CW51" s="1309"/>
      <c r="CX51" s="1309"/>
      <c r="CY51" s="1309"/>
      <c r="CZ51" s="1309"/>
      <c r="DA51" s="1309"/>
      <c r="DB51" s="1309"/>
      <c r="DC51" s="1309"/>
    </row>
    <row r="52" spans="1:109" ht="13.5" x14ac:dyDescent="0.15">
      <c r="B52" s="387"/>
      <c r="G52" s="1320"/>
      <c r="H52" s="1320"/>
      <c r="I52" s="1321"/>
      <c r="J52" s="1321"/>
      <c r="K52" s="1310"/>
      <c r="L52" s="1310"/>
      <c r="M52" s="1310"/>
      <c r="N52" s="1310"/>
      <c r="AM52" s="39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2"/>
      <c r="J53" s="1312"/>
      <c r="K53" s="1310"/>
      <c r="L53" s="1310"/>
      <c r="M53" s="1310"/>
      <c r="N53" s="1310"/>
      <c r="AM53" s="394"/>
      <c r="AN53" s="1311"/>
      <c r="AO53" s="1311"/>
      <c r="AP53" s="1311"/>
      <c r="AQ53" s="1311"/>
      <c r="AR53" s="1311"/>
      <c r="AS53" s="1311"/>
      <c r="AT53" s="1311"/>
      <c r="AU53" s="1311"/>
      <c r="AV53" s="1311"/>
      <c r="AW53" s="1311"/>
      <c r="AX53" s="1311"/>
      <c r="AY53" s="1311"/>
      <c r="AZ53" s="1311"/>
      <c r="BA53" s="1311"/>
      <c r="BB53" s="1311" t="s">
        <v>622</v>
      </c>
      <c r="BC53" s="1311"/>
      <c r="BD53" s="1311"/>
      <c r="BE53" s="1311"/>
      <c r="BF53" s="1311"/>
      <c r="BG53" s="1311"/>
      <c r="BH53" s="1311"/>
      <c r="BI53" s="1311"/>
      <c r="BJ53" s="1311"/>
      <c r="BK53" s="1311"/>
      <c r="BL53" s="1311"/>
      <c r="BM53" s="1311"/>
      <c r="BN53" s="1311"/>
      <c r="BO53" s="1311"/>
      <c r="BP53" s="1309">
        <v>48</v>
      </c>
      <c r="BQ53" s="1309"/>
      <c r="BR53" s="1309"/>
      <c r="BS53" s="1309"/>
      <c r="BT53" s="1309"/>
      <c r="BU53" s="1309"/>
      <c r="BV53" s="1309"/>
      <c r="BW53" s="1309"/>
      <c r="BX53" s="1309">
        <v>48.1</v>
      </c>
      <c r="BY53" s="1309"/>
      <c r="BZ53" s="1309"/>
      <c r="CA53" s="1309"/>
      <c r="CB53" s="1309"/>
      <c r="CC53" s="1309"/>
      <c r="CD53" s="1309"/>
      <c r="CE53" s="1309"/>
      <c r="CF53" s="1309">
        <v>48.4</v>
      </c>
      <c r="CG53" s="1309"/>
      <c r="CH53" s="1309"/>
      <c r="CI53" s="1309"/>
      <c r="CJ53" s="1309"/>
      <c r="CK53" s="1309"/>
      <c r="CL53" s="1309"/>
      <c r="CM53" s="1309"/>
      <c r="CN53" s="1309">
        <v>48.2</v>
      </c>
      <c r="CO53" s="1309"/>
      <c r="CP53" s="1309"/>
      <c r="CQ53" s="1309"/>
      <c r="CR53" s="1309"/>
      <c r="CS53" s="1309"/>
      <c r="CT53" s="1309"/>
      <c r="CU53" s="1309"/>
      <c r="CV53" s="1309">
        <v>47.2</v>
      </c>
      <c r="CW53" s="1309"/>
      <c r="CX53" s="1309"/>
      <c r="CY53" s="1309"/>
      <c r="CZ53" s="1309"/>
      <c r="DA53" s="1309"/>
      <c r="DB53" s="1309"/>
      <c r="DC53" s="1309"/>
    </row>
    <row r="54" spans="1:109" ht="13.5" x14ac:dyDescent="0.15">
      <c r="A54" s="402"/>
      <c r="B54" s="387"/>
      <c r="G54" s="1320"/>
      <c r="H54" s="1320"/>
      <c r="I54" s="1312"/>
      <c r="J54" s="1312"/>
      <c r="K54" s="1310"/>
      <c r="L54" s="1310"/>
      <c r="M54" s="1310"/>
      <c r="N54" s="1310"/>
      <c r="AM54" s="39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2"/>
      <c r="H55" s="1312"/>
      <c r="I55" s="1312"/>
      <c r="J55" s="1312"/>
      <c r="K55" s="1310"/>
      <c r="L55" s="1310"/>
      <c r="M55" s="1310"/>
      <c r="N55" s="1310"/>
      <c r="AN55" s="1316" t="s">
        <v>617</v>
      </c>
      <c r="AO55" s="1316"/>
      <c r="AP55" s="1316"/>
      <c r="AQ55" s="1316"/>
      <c r="AR55" s="1316"/>
      <c r="AS55" s="1316"/>
      <c r="AT55" s="1316"/>
      <c r="AU55" s="1316"/>
      <c r="AV55" s="1316"/>
      <c r="AW55" s="1316"/>
      <c r="AX55" s="1316"/>
      <c r="AY55" s="1316"/>
      <c r="AZ55" s="1316"/>
      <c r="BA55" s="1316"/>
      <c r="BB55" s="1311" t="s">
        <v>616</v>
      </c>
      <c r="BC55" s="1311"/>
      <c r="BD55" s="1311"/>
      <c r="BE55" s="1311"/>
      <c r="BF55" s="1311"/>
      <c r="BG55" s="1311"/>
      <c r="BH55" s="1311"/>
      <c r="BI55" s="1311"/>
      <c r="BJ55" s="1311"/>
      <c r="BK55" s="1311"/>
      <c r="BL55" s="1311"/>
      <c r="BM55" s="1311"/>
      <c r="BN55" s="1311"/>
      <c r="BO55" s="1311"/>
      <c r="BP55" s="1309">
        <v>20.2</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ht="13.5" x14ac:dyDescent="0.15">
      <c r="A56" s="402"/>
      <c r="B56" s="387"/>
      <c r="G56" s="1312"/>
      <c r="H56" s="1312"/>
      <c r="I56" s="1312"/>
      <c r="J56" s="1312"/>
      <c r="K56" s="1310"/>
      <c r="L56" s="1310"/>
      <c r="M56" s="1310"/>
      <c r="N56" s="1310"/>
      <c r="AN56" s="1316"/>
      <c r="AO56" s="1316"/>
      <c r="AP56" s="1316"/>
      <c r="AQ56" s="1316"/>
      <c r="AR56" s="1316"/>
      <c r="AS56" s="1316"/>
      <c r="AT56" s="1316"/>
      <c r="AU56" s="1316"/>
      <c r="AV56" s="1316"/>
      <c r="AW56" s="1316"/>
      <c r="AX56" s="1316"/>
      <c r="AY56" s="1316"/>
      <c r="AZ56" s="1316"/>
      <c r="BA56" s="1316"/>
      <c r="BB56" s="1311"/>
      <c r="BC56" s="1311"/>
      <c r="BD56" s="1311"/>
      <c r="BE56" s="1311"/>
      <c r="BF56" s="1311"/>
      <c r="BG56" s="1311"/>
      <c r="BH56" s="1311"/>
      <c r="BI56" s="1311"/>
      <c r="BJ56" s="1311"/>
      <c r="BK56" s="1311"/>
      <c r="BL56" s="1311"/>
      <c r="BM56" s="1311"/>
      <c r="BN56" s="1311"/>
      <c r="BO56" s="1311"/>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2"/>
      <c r="H57" s="1312"/>
      <c r="I57" s="1314"/>
      <c r="J57" s="1314"/>
      <c r="K57" s="1310"/>
      <c r="L57" s="1310"/>
      <c r="M57" s="1310"/>
      <c r="N57" s="1310"/>
      <c r="AM57" s="386"/>
      <c r="AN57" s="1316"/>
      <c r="AO57" s="1316"/>
      <c r="AP57" s="1316"/>
      <c r="AQ57" s="1316"/>
      <c r="AR57" s="1316"/>
      <c r="AS57" s="1316"/>
      <c r="AT57" s="1316"/>
      <c r="AU57" s="1316"/>
      <c r="AV57" s="1316"/>
      <c r="AW57" s="1316"/>
      <c r="AX57" s="1316"/>
      <c r="AY57" s="1316"/>
      <c r="AZ57" s="1316"/>
      <c r="BA57" s="1316"/>
      <c r="BB57" s="1311" t="s">
        <v>622</v>
      </c>
      <c r="BC57" s="1311"/>
      <c r="BD57" s="1311"/>
      <c r="BE57" s="1311"/>
      <c r="BF57" s="1311"/>
      <c r="BG57" s="1311"/>
      <c r="BH57" s="1311"/>
      <c r="BI57" s="1311"/>
      <c r="BJ57" s="1311"/>
      <c r="BK57" s="1311"/>
      <c r="BL57" s="1311"/>
      <c r="BM57" s="1311"/>
      <c r="BN57" s="1311"/>
      <c r="BO57" s="1311"/>
      <c r="BP57" s="1309">
        <v>54.5</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13"/>
      <c r="DE57" s="408"/>
    </row>
    <row r="58" spans="1:109" s="402" customFormat="1" ht="13.5" x14ac:dyDescent="0.15">
      <c r="A58" s="386"/>
      <c r="B58" s="408"/>
      <c r="G58" s="1312"/>
      <c r="H58" s="1312"/>
      <c r="I58" s="1314"/>
      <c r="J58" s="1314"/>
      <c r="K58" s="1310"/>
      <c r="L58" s="1310"/>
      <c r="M58" s="1310"/>
      <c r="N58" s="1310"/>
      <c r="AM58" s="386"/>
      <c r="AN58" s="1316"/>
      <c r="AO58" s="1316"/>
      <c r="AP58" s="1316"/>
      <c r="AQ58" s="1316"/>
      <c r="AR58" s="1316"/>
      <c r="AS58" s="1316"/>
      <c r="AT58" s="1316"/>
      <c r="AU58" s="1316"/>
      <c r="AV58" s="1316"/>
      <c r="AW58" s="1316"/>
      <c r="AX58" s="1316"/>
      <c r="AY58" s="1316"/>
      <c r="AZ58" s="1316"/>
      <c r="BA58" s="1316"/>
      <c r="BB58" s="1311"/>
      <c r="BC58" s="1311"/>
      <c r="BD58" s="1311"/>
      <c r="BE58" s="1311"/>
      <c r="BF58" s="1311"/>
      <c r="BG58" s="1311"/>
      <c r="BH58" s="1311"/>
      <c r="BI58" s="1311"/>
      <c r="BJ58" s="1311"/>
      <c r="BK58" s="1311"/>
      <c r="BL58" s="1311"/>
      <c r="BM58" s="1311"/>
      <c r="BN58" s="1311"/>
      <c r="BO58" s="1311"/>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621</v>
      </c>
    </row>
    <row r="64" spans="1:109" ht="13.5" x14ac:dyDescent="0.15">
      <c r="B64" s="387"/>
      <c r="G64" s="403"/>
      <c r="I64" s="405"/>
      <c r="J64" s="405"/>
      <c r="K64" s="405"/>
      <c r="L64" s="405"/>
      <c r="M64" s="405"/>
      <c r="N64" s="404"/>
      <c r="AM64" s="403"/>
      <c r="AN64" s="403" t="s">
        <v>620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626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619</v>
      </c>
    </row>
    <row r="72" spans="2:107" ht="13.5" x14ac:dyDescent="0.15">
      <c r="B72" s="387"/>
      <c r="G72" s="1312"/>
      <c r="H72" s="1312"/>
      <c r="I72" s="1312"/>
      <c r="J72" s="1312"/>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6" t="s">
        <v>565</v>
      </c>
      <c r="BQ72" s="1316"/>
      <c r="BR72" s="1316"/>
      <c r="BS72" s="1316"/>
      <c r="BT72" s="1316"/>
      <c r="BU72" s="1316"/>
      <c r="BV72" s="1316"/>
      <c r="BW72" s="1316"/>
      <c r="BX72" s="1316" t="s">
        <v>566</v>
      </c>
      <c r="BY72" s="1316"/>
      <c r="BZ72" s="1316"/>
      <c r="CA72" s="1316"/>
      <c r="CB72" s="1316"/>
      <c r="CC72" s="1316"/>
      <c r="CD72" s="1316"/>
      <c r="CE72" s="1316"/>
      <c r="CF72" s="1316" t="s">
        <v>567</v>
      </c>
      <c r="CG72" s="1316"/>
      <c r="CH72" s="1316"/>
      <c r="CI72" s="1316"/>
      <c r="CJ72" s="1316"/>
      <c r="CK72" s="1316"/>
      <c r="CL72" s="1316"/>
      <c r="CM72" s="1316"/>
      <c r="CN72" s="1316" t="s">
        <v>568</v>
      </c>
      <c r="CO72" s="1316"/>
      <c r="CP72" s="1316"/>
      <c r="CQ72" s="1316"/>
      <c r="CR72" s="1316"/>
      <c r="CS72" s="1316"/>
      <c r="CT72" s="1316"/>
      <c r="CU72" s="1316"/>
      <c r="CV72" s="1316" t="s">
        <v>569</v>
      </c>
      <c r="CW72" s="1316"/>
      <c r="CX72" s="1316"/>
      <c r="CY72" s="1316"/>
      <c r="CZ72" s="1316"/>
      <c r="DA72" s="1316"/>
      <c r="DB72" s="1316"/>
      <c r="DC72" s="1316"/>
    </row>
    <row r="73" spans="2:107" ht="13.5" x14ac:dyDescent="0.15">
      <c r="B73" s="387"/>
      <c r="G73" s="1320"/>
      <c r="H73" s="1320"/>
      <c r="I73" s="1320"/>
      <c r="J73" s="1320"/>
      <c r="K73" s="1313"/>
      <c r="L73" s="1313"/>
      <c r="M73" s="1313"/>
      <c r="N73" s="1313"/>
      <c r="AM73" s="394"/>
      <c r="AN73" s="1311" t="s">
        <v>618</v>
      </c>
      <c r="AO73" s="1311"/>
      <c r="AP73" s="1311"/>
      <c r="AQ73" s="1311"/>
      <c r="AR73" s="1311"/>
      <c r="AS73" s="1311"/>
      <c r="AT73" s="1311"/>
      <c r="AU73" s="1311"/>
      <c r="AV73" s="1311"/>
      <c r="AW73" s="1311"/>
      <c r="AX73" s="1311"/>
      <c r="AY73" s="1311"/>
      <c r="AZ73" s="1311"/>
      <c r="BA73" s="1311"/>
      <c r="BB73" s="1311" t="s">
        <v>616</v>
      </c>
      <c r="BC73" s="1311"/>
      <c r="BD73" s="1311"/>
      <c r="BE73" s="1311"/>
      <c r="BF73" s="1311"/>
      <c r="BG73" s="1311"/>
      <c r="BH73" s="1311"/>
      <c r="BI73" s="1311"/>
      <c r="BJ73" s="1311"/>
      <c r="BK73" s="1311"/>
      <c r="BL73" s="1311"/>
      <c r="BM73" s="1311"/>
      <c r="BN73" s="1311"/>
      <c r="BO73" s="1311"/>
      <c r="BP73" s="1309">
        <v>89.8</v>
      </c>
      <c r="BQ73" s="1309"/>
      <c r="BR73" s="1309"/>
      <c r="BS73" s="1309"/>
      <c r="BT73" s="1309"/>
      <c r="BU73" s="1309"/>
      <c r="BV73" s="1309"/>
      <c r="BW73" s="1309"/>
      <c r="BX73" s="1309">
        <v>96.7</v>
      </c>
      <c r="BY73" s="1309"/>
      <c r="BZ73" s="1309"/>
      <c r="CA73" s="1309"/>
      <c r="CB73" s="1309"/>
      <c r="CC73" s="1309"/>
      <c r="CD73" s="1309"/>
      <c r="CE73" s="1309"/>
      <c r="CF73" s="1309">
        <v>98.7</v>
      </c>
      <c r="CG73" s="1309"/>
      <c r="CH73" s="1309"/>
      <c r="CI73" s="1309"/>
      <c r="CJ73" s="1309"/>
      <c r="CK73" s="1309"/>
      <c r="CL73" s="1309"/>
      <c r="CM73" s="1309"/>
      <c r="CN73" s="1309">
        <v>105.9</v>
      </c>
      <c r="CO73" s="1309"/>
      <c r="CP73" s="1309"/>
      <c r="CQ73" s="1309"/>
      <c r="CR73" s="1309"/>
      <c r="CS73" s="1309"/>
      <c r="CT73" s="1309"/>
      <c r="CU73" s="1309"/>
      <c r="CV73" s="1309">
        <v>125.7</v>
      </c>
      <c r="CW73" s="1309"/>
      <c r="CX73" s="1309"/>
      <c r="CY73" s="1309"/>
      <c r="CZ73" s="1309"/>
      <c r="DA73" s="1309"/>
      <c r="DB73" s="1309"/>
      <c r="DC73" s="1309"/>
    </row>
    <row r="74" spans="2:107" ht="13.5" x14ac:dyDescent="0.15">
      <c r="B74" s="387"/>
      <c r="G74" s="1320"/>
      <c r="H74" s="1320"/>
      <c r="I74" s="1320"/>
      <c r="J74" s="1320"/>
      <c r="K74" s="1313"/>
      <c r="L74" s="1313"/>
      <c r="M74" s="1313"/>
      <c r="N74" s="1313"/>
      <c r="AM74" s="39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2"/>
      <c r="J75" s="1312"/>
      <c r="K75" s="1310"/>
      <c r="L75" s="1310"/>
      <c r="M75" s="1310"/>
      <c r="N75" s="1310"/>
      <c r="AM75" s="394"/>
      <c r="AN75" s="1311"/>
      <c r="AO75" s="1311"/>
      <c r="AP75" s="1311"/>
      <c r="AQ75" s="1311"/>
      <c r="AR75" s="1311"/>
      <c r="AS75" s="1311"/>
      <c r="AT75" s="1311"/>
      <c r="AU75" s="1311"/>
      <c r="AV75" s="1311"/>
      <c r="AW75" s="1311"/>
      <c r="AX75" s="1311"/>
      <c r="AY75" s="1311"/>
      <c r="AZ75" s="1311"/>
      <c r="BA75" s="1311"/>
      <c r="BB75" s="1311" t="s">
        <v>615</v>
      </c>
      <c r="BC75" s="1311"/>
      <c r="BD75" s="1311"/>
      <c r="BE75" s="1311"/>
      <c r="BF75" s="1311"/>
      <c r="BG75" s="1311"/>
      <c r="BH75" s="1311"/>
      <c r="BI75" s="1311"/>
      <c r="BJ75" s="1311"/>
      <c r="BK75" s="1311"/>
      <c r="BL75" s="1311"/>
      <c r="BM75" s="1311"/>
      <c r="BN75" s="1311"/>
      <c r="BO75" s="1311"/>
      <c r="BP75" s="1309">
        <v>8</v>
      </c>
      <c r="BQ75" s="1309"/>
      <c r="BR75" s="1309"/>
      <c r="BS75" s="1309"/>
      <c r="BT75" s="1309"/>
      <c r="BU75" s="1309"/>
      <c r="BV75" s="1309"/>
      <c r="BW75" s="1309"/>
      <c r="BX75" s="1309">
        <v>8.4</v>
      </c>
      <c r="BY75" s="1309"/>
      <c r="BZ75" s="1309"/>
      <c r="CA75" s="1309"/>
      <c r="CB75" s="1309"/>
      <c r="CC75" s="1309"/>
      <c r="CD75" s="1309"/>
      <c r="CE75" s="1309"/>
      <c r="CF75" s="1309">
        <v>8.6999999999999993</v>
      </c>
      <c r="CG75" s="1309"/>
      <c r="CH75" s="1309"/>
      <c r="CI75" s="1309"/>
      <c r="CJ75" s="1309"/>
      <c r="CK75" s="1309"/>
      <c r="CL75" s="1309"/>
      <c r="CM75" s="1309"/>
      <c r="CN75" s="1309">
        <v>8.8000000000000007</v>
      </c>
      <c r="CO75" s="1309"/>
      <c r="CP75" s="1309"/>
      <c r="CQ75" s="1309"/>
      <c r="CR75" s="1309"/>
      <c r="CS75" s="1309"/>
      <c r="CT75" s="1309"/>
      <c r="CU75" s="1309"/>
      <c r="CV75" s="1309">
        <v>9</v>
      </c>
      <c r="CW75" s="1309"/>
      <c r="CX75" s="1309"/>
      <c r="CY75" s="1309"/>
      <c r="CZ75" s="1309"/>
      <c r="DA75" s="1309"/>
      <c r="DB75" s="1309"/>
      <c r="DC75" s="1309"/>
    </row>
    <row r="76" spans="2:107" ht="13.5" x14ac:dyDescent="0.15">
      <c r="B76" s="387"/>
      <c r="G76" s="1320"/>
      <c r="H76" s="1320"/>
      <c r="I76" s="1312"/>
      <c r="J76" s="1312"/>
      <c r="K76" s="1310"/>
      <c r="L76" s="1310"/>
      <c r="M76" s="1310"/>
      <c r="N76" s="1310"/>
      <c r="AM76" s="39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2"/>
      <c r="H77" s="1312"/>
      <c r="I77" s="1312"/>
      <c r="J77" s="1312"/>
      <c r="K77" s="1313"/>
      <c r="L77" s="1313"/>
      <c r="M77" s="1313"/>
      <c r="N77" s="1313"/>
      <c r="AN77" s="1316" t="s">
        <v>617</v>
      </c>
      <c r="AO77" s="1316"/>
      <c r="AP77" s="1316"/>
      <c r="AQ77" s="1316"/>
      <c r="AR77" s="1316"/>
      <c r="AS77" s="1316"/>
      <c r="AT77" s="1316"/>
      <c r="AU77" s="1316"/>
      <c r="AV77" s="1316"/>
      <c r="AW77" s="1316"/>
      <c r="AX77" s="1316"/>
      <c r="AY77" s="1316"/>
      <c r="AZ77" s="1316"/>
      <c r="BA77" s="1316"/>
      <c r="BB77" s="1311" t="s">
        <v>616</v>
      </c>
      <c r="BC77" s="1311"/>
      <c r="BD77" s="1311"/>
      <c r="BE77" s="1311"/>
      <c r="BF77" s="1311"/>
      <c r="BG77" s="1311"/>
      <c r="BH77" s="1311"/>
      <c r="BI77" s="1311"/>
      <c r="BJ77" s="1311"/>
      <c r="BK77" s="1311"/>
      <c r="BL77" s="1311"/>
      <c r="BM77" s="1311"/>
      <c r="BN77" s="1311"/>
      <c r="BO77" s="1311"/>
      <c r="BP77" s="1309">
        <v>20.2</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ht="13.5" x14ac:dyDescent="0.15">
      <c r="B78" s="387"/>
      <c r="G78" s="1312"/>
      <c r="H78" s="1312"/>
      <c r="I78" s="1312"/>
      <c r="J78" s="1312"/>
      <c r="K78" s="1313"/>
      <c r="L78" s="1313"/>
      <c r="M78" s="1313"/>
      <c r="N78" s="1313"/>
      <c r="AN78" s="1316"/>
      <c r="AO78" s="1316"/>
      <c r="AP78" s="1316"/>
      <c r="AQ78" s="1316"/>
      <c r="AR78" s="1316"/>
      <c r="AS78" s="1316"/>
      <c r="AT78" s="1316"/>
      <c r="AU78" s="1316"/>
      <c r="AV78" s="1316"/>
      <c r="AW78" s="1316"/>
      <c r="AX78" s="1316"/>
      <c r="AY78" s="1316"/>
      <c r="AZ78" s="1316"/>
      <c r="BA78" s="1316"/>
      <c r="BB78" s="1311"/>
      <c r="BC78" s="1311"/>
      <c r="BD78" s="1311"/>
      <c r="BE78" s="1311"/>
      <c r="BF78" s="1311"/>
      <c r="BG78" s="1311"/>
      <c r="BH78" s="1311"/>
      <c r="BI78" s="1311"/>
      <c r="BJ78" s="1311"/>
      <c r="BK78" s="1311"/>
      <c r="BL78" s="1311"/>
      <c r="BM78" s="1311"/>
      <c r="BN78" s="1311"/>
      <c r="BO78" s="1311"/>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2"/>
      <c r="H79" s="1312"/>
      <c r="I79" s="1314"/>
      <c r="J79" s="1314"/>
      <c r="K79" s="1315"/>
      <c r="L79" s="1315"/>
      <c r="M79" s="1315"/>
      <c r="N79" s="1315"/>
      <c r="AN79" s="1316"/>
      <c r="AO79" s="1316"/>
      <c r="AP79" s="1316"/>
      <c r="AQ79" s="1316"/>
      <c r="AR79" s="1316"/>
      <c r="AS79" s="1316"/>
      <c r="AT79" s="1316"/>
      <c r="AU79" s="1316"/>
      <c r="AV79" s="1316"/>
      <c r="AW79" s="1316"/>
      <c r="AX79" s="1316"/>
      <c r="AY79" s="1316"/>
      <c r="AZ79" s="1316"/>
      <c r="BA79" s="1316"/>
      <c r="BB79" s="1311" t="s">
        <v>615</v>
      </c>
      <c r="BC79" s="1311"/>
      <c r="BD79" s="1311"/>
      <c r="BE79" s="1311"/>
      <c r="BF79" s="1311"/>
      <c r="BG79" s="1311"/>
      <c r="BH79" s="1311"/>
      <c r="BI79" s="1311"/>
      <c r="BJ79" s="1311"/>
      <c r="BK79" s="1311"/>
      <c r="BL79" s="1311"/>
      <c r="BM79" s="1311"/>
      <c r="BN79" s="1311"/>
      <c r="BO79" s="1311"/>
      <c r="BP79" s="1309">
        <v>7.1</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ht="13.5" x14ac:dyDescent="0.15">
      <c r="B80" s="387"/>
      <c r="G80" s="1312"/>
      <c r="H80" s="1312"/>
      <c r="I80" s="1314"/>
      <c r="J80" s="1314"/>
      <c r="K80" s="1315"/>
      <c r="L80" s="1315"/>
      <c r="M80" s="1315"/>
      <c r="N80" s="1315"/>
      <c r="AN80" s="1316"/>
      <c r="AO80" s="1316"/>
      <c r="AP80" s="1316"/>
      <c r="AQ80" s="1316"/>
      <c r="AR80" s="1316"/>
      <c r="AS80" s="1316"/>
      <c r="AT80" s="1316"/>
      <c r="AU80" s="1316"/>
      <c r="AV80" s="1316"/>
      <c r="AW80" s="1316"/>
      <c r="AX80" s="1316"/>
      <c r="AY80" s="1316"/>
      <c r="AZ80" s="1316"/>
      <c r="BA80" s="1316"/>
      <c r="BB80" s="1311"/>
      <c r="BC80" s="1311"/>
      <c r="BD80" s="1311"/>
      <c r="BE80" s="1311"/>
      <c r="BF80" s="1311"/>
      <c r="BG80" s="1311"/>
      <c r="BH80" s="1311"/>
      <c r="BI80" s="1311"/>
      <c r="BJ80" s="1311"/>
      <c r="BK80" s="1311"/>
      <c r="BL80" s="1311"/>
      <c r="BM80" s="1311"/>
      <c r="BN80" s="1311"/>
      <c r="BO80" s="1311"/>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YeDg9a3vJxOKuBHrtt+dzXjJ7p3cTUyIjPBLdatTKyk1iW9aoEShD9GkMYXQI8PAE9EHZj2mxU1v8JG4DvoaAA==" saltValue="bahdCVHANps+dm17Q9j+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80" zoomScaleNormal="80" zoomScaleSheetLayoutView="70" workbookViewId="0">
      <selection activeCell="AF110" sqref="AF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TzVTp9euF1JCOY6z7U/hs78703Xqhpee/ATW2NkIYJ5MQAFIZzJEWR5F/0fkA+2xCUBOptfWKF41mWAYyistqA==" saltValue="swEqFwYrlhwdRZdMHTRI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 zoomScale="60" zoomScaleNormal="60" zoomScaleSheetLayoutView="55" workbookViewId="0">
      <selection activeCell="BX12" sqref="BX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KvlnzLyZNF6e1vGK2715K/I0WrxlxDKN0cz+uIXoo45DiViL5/9Duf3oOHemBMjF5YhTmpjkLXXyhYvcSq6bfg==" saltValue="unS0iiAuoT40homskZef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81698</v>
      </c>
      <c r="E3" s="162"/>
      <c r="F3" s="163">
        <v>56894</v>
      </c>
      <c r="G3" s="164"/>
      <c r="H3" s="165"/>
    </row>
    <row r="4" spans="1:8" x14ac:dyDescent="0.15">
      <c r="A4" s="166"/>
      <c r="B4" s="167"/>
      <c r="C4" s="168"/>
      <c r="D4" s="169">
        <v>15970</v>
      </c>
      <c r="E4" s="170"/>
      <c r="F4" s="171">
        <v>32548</v>
      </c>
      <c r="G4" s="172"/>
      <c r="H4" s="173"/>
    </row>
    <row r="5" spans="1:8" x14ac:dyDescent="0.15">
      <c r="A5" s="154" t="s">
        <v>557</v>
      </c>
      <c r="B5" s="159"/>
      <c r="C5" s="160"/>
      <c r="D5" s="161">
        <v>93788</v>
      </c>
      <c r="E5" s="162"/>
      <c r="F5" s="163">
        <v>47738</v>
      </c>
      <c r="G5" s="164"/>
      <c r="H5" s="165"/>
    </row>
    <row r="6" spans="1:8" x14ac:dyDescent="0.15">
      <c r="A6" s="166"/>
      <c r="B6" s="167"/>
      <c r="C6" s="168"/>
      <c r="D6" s="169">
        <v>14843</v>
      </c>
      <c r="E6" s="170"/>
      <c r="F6" s="171">
        <v>24937</v>
      </c>
      <c r="G6" s="172"/>
      <c r="H6" s="173"/>
    </row>
    <row r="7" spans="1:8" x14ac:dyDescent="0.15">
      <c r="A7" s="154" t="s">
        <v>558</v>
      </c>
      <c r="B7" s="159"/>
      <c r="C7" s="160"/>
      <c r="D7" s="161">
        <v>84441</v>
      </c>
      <c r="E7" s="162"/>
      <c r="F7" s="163">
        <v>52191</v>
      </c>
      <c r="G7" s="164"/>
      <c r="H7" s="165"/>
    </row>
    <row r="8" spans="1:8" x14ac:dyDescent="0.15">
      <c r="A8" s="166"/>
      <c r="B8" s="167"/>
      <c r="C8" s="168"/>
      <c r="D8" s="169">
        <v>17765</v>
      </c>
      <c r="E8" s="170"/>
      <c r="F8" s="171">
        <v>24843</v>
      </c>
      <c r="G8" s="172"/>
      <c r="H8" s="173"/>
    </row>
    <row r="9" spans="1:8" x14ac:dyDescent="0.15">
      <c r="A9" s="154" t="s">
        <v>559</v>
      </c>
      <c r="B9" s="159"/>
      <c r="C9" s="160"/>
      <c r="D9" s="161">
        <v>107818</v>
      </c>
      <c r="E9" s="162"/>
      <c r="F9" s="163">
        <v>47387</v>
      </c>
      <c r="G9" s="164"/>
      <c r="H9" s="165"/>
    </row>
    <row r="10" spans="1:8" x14ac:dyDescent="0.15">
      <c r="A10" s="166"/>
      <c r="B10" s="167"/>
      <c r="C10" s="168"/>
      <c r="D10" s="169">
        <v>13465</v>
      </c>
      <c r="E10" s="170"/>
      <c r="F10" s="171">
        <v>24928</v>
      </c>
      <c r="G10" s="172"/>
      <c r="H10" s="173"/>
    </row>
    <row r="11" spans="1:8" x14ac:dyDescent="0.15">
      <c r="A11" s="154" t="s">
        <v>560</v>
      </c>
      <c r="B11" s="159"/>
      <c r="C11" s="160"/>
      <c r="D11" s="161">
        <v>118672</v>
      </c>
      <c r="E11" s="162"/>
      <c r="F11" s="163">
        <v>51264</v>
      </c>
      <c r="G11" s="164"/>
      <c r="H11" s="165"/>
    </row>
    <row r="12" spans="1:8" x14ac:dyDescent="0.15">
      <c r="A12" s="166"/>
      <c r="B12" s="167"/>
      <c r="C12" s="174"/>
      <c r="D12" s="169">
        <v>15992</v>
      </c>
      <c r="E12" s="170"/>
      <c r="F12" s="171">
        <v>26040</v>
      </c>
      <c r="G12" s="172"/>
      <c r="H12" s="173"/>
    </row>
    <row r="13" spans="1:8" x14ac:dyDescent="0.15">
      <c r="A13" s="154"/>
      <c r="B13" s="159"/>
      <c r="C13" s="175"/>
      <c r="D13" s="176">
        <v>97283</v>
      </c>
      <c r="E13" s="177"/>
      <c r="F13" s="178">
        <v>51095</v>
      </c>
      <c r="G13" s="179"/>
      <c r="H13" s="165"/>
    </row>
    <row r="14" spans="1:8" x14ac:dyDescent="0.15">
      <c r="A14" s="166"/>
      <c r="B14" s="167"/>
      <c r="C14" s="168"/>
      <c r="D14" s="169">
        <v>15607</v>
      </c>
      <c r="E14" s="170"/>
      <c r="F14" s="171">
        <v>26659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10.18</v>
      </c>
      <c r="C19" s="180">
        <f>ROUND(VALUE(SUBSTITUTE(実質収支比率等に係る経年分析!G$48,"▲","-")),2)</f>
        <v>9.43</v>
      </c>
      <c r="D19" s="180">
        <f>ROUND(VALUE(SUBSTITUTE(実質収支比率等に係る経年分析!H$48,"▲","-")),2)</f>
        <v>7.81</v>
      </c>
      <c r="E19" s="180">
        <f>ROUND(VALUE(SUBSTITUTE(実質収支比率等に係る経年分析!I$48,"▲","-")),2)</f>
        <v>7.6</v>
      </c>
      <c r="F19" s="180">
        <f>ROUND(VALUE(SUBSTITUTE(実質収支比率等に係る経年分析!J$48,"▲","-")),2)</f>
        <v>9.82</v>
      </c>
    </row>
    <row r="20" spans="1:11" x14ac:dyDescent="0.15">
      <c r="A20" s="180" t="s">
        <v>55</v>
      </c>
      <c r="B20" s="180">
        <f>ROUND(VALUE(SUBSTITUTE(実質収支比率等に係る経年分析!F$47,"▲","-")),2)</f>
        <v>21.06</v>
      </c>
      <c r="C20" s="180">
        <f>ROUND(VALUE(SUBSTITUTE(実質収支比率等に係る経年分析!G$47,"▲","-")),2)</f>
        <v>13.79</v>
      </c>
      <c r="D20" s="180">
        <f>ROUND(VALUE(SUBSTITUTE(実質収支比率等に係る経年分析!H$47,"▲","-")),2)</f>
        <v>8.98</v>
      </c>
      <c r="E20" s="180">
        <f>ROUND(VALUE(SUBSTITUTE(実質収支比率等に係る経年分析!I$47,"▲","-")),2)</f>
        <v>7.36</v>
      </c>
      <c r="F20" s="180">
        <f>ROUND(VALUE(SUBSTITUTE(実質収支比率等に係る経年分析!J$47,"▲","-")),2)</f>
        <v>9.27</v>
      </c>
    </row>
    <row r="21" spans="1:11" x14ac:dyDescent="0.15">
      <c r="A21" s="180" t="s">
        <v>56</v>
      </c>
      <c r="B21" s="180">
        <f>IF(ISNUMBER(VALUE(SUBSTITUTE(実質収支比率等に係る経年分析!F$49,"▲","-"))),ROUND(VALUE(SUBSTITUTE(実質収支比率等に係る経年分析!F$49,"▲","-")),2),NA())</f>
        <v>3.84</v>
      </c>
      <c r="C21" s="180">
        <f>IF(ISNUMBER(VALUE(SUBSTITUTE(実質収支比率等に係る経年分析!G$49,"▲","-"))),ROUND(VALUE(SUBSTITUTE(実質収支比率等に係る経年分析!G$49,"▲","-")),2),NA())</f>
        <v>-8.19</v>
      </c>
      <c r="D21" s="180">
        <f>IF(ISNUMBER(VALUE(SUBSTITUTE(実質収支比率等に係る経年分析!H$49,"▲","-"))),ROUND(VALUE(SUBSTITUTE(実質収支比率等に係る経年分析!H$49,"▲","-")),2),NA())</f>
        <v>-6.02</v>
      </c>
      <c r="E21" s="180">
        <f>IF(ISNUMBER(VALUE(SUBSTITUTE(実質収支比率等に係る経年分析!I$49,"▲","-"))),ROUND(VALUE(SUBSTITUTE(実質収支比率等に係る経年分析!I$49,"▲","-")),2),NA())</f>
        <v>-1.39</v>
      </c>
      <c r="F21" s="180">
        <f>IF(ISNUMBER(VALUE(SUBSTITUTE(実質収支比率等に係る経年分析!J$49,"▲","-"))),ROUND(VALUE(SUBSTITUTE(実質収支比率等に係る経年分析!J$49,"▲","-")),2),NA())</f>
        <v>4.0199999999999996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4.71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0.14000000000000001</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0.24</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0.28000000000000003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0.35</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4.3899999999999997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4.3899999999999997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9.3000000000000007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747</v>
      </c>
      <c r="E42" s="182"/>
      <c r="F42" s="182"/>
      <c r="G42" s="182">
        <f>'実質公債費比率（分子）の構造'!L$52</f>
        <v>739</v>
      </c>
      <c r="H42" s="182"/>
      <c r="I42" s="182"/>
      <c r="J42" s="182">
        <f>'実質公債費比率（分子）の構造'!M$52</f>
        <v>748</v>
      </c>
      <c r="K42" s="182"/>
      <c r="L42" s="182"/>
      <c r="M42" s="182">
        <f>'実質公債費比率（分子）の構造'!N$52</f>
        <v>729</v>
      </c>
      <c r="N42" s="182"/>
      <c r="O42" s="182"/>
      <c r="P42" s="182">
        <f>'実質公債費比率（分子）の構造'!O$52</f>
        <v>723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76</v>
      </c>
      <c r="C45" s="182"/>
      <c r="D45" s="182"/>
      <c r="E45" s="182">
        <f>'実質公債費比率（分子）の構造'!L$49</f>
        <v>74</v>
      </c>
      <c r="F45" s="182"/>
      <c r="G45" s="182"/>
      <c r="H45" s="182">
        <f>'実質公債費比率（分子）の構造'!M$49</f>
        <v>72</v>
      </c>
      <c r="I45" s="182"/>
      <c r="J45" s="182"/>
      <c r="K45" s="182">
        <f>'実質公債費比率（分子）の構造'!N$49</f>
        <v>58</v>
      </c>
      <c r="L45" s="182"/>
      <c r="M45" s="182"/>
      <c r="N45" s="182">
        <f>'実質公債費比率（分子）の構造'!O$49</f>
        <v>46</v>
      </c>
      <c r="O45" s="182"/>
      <c r="P45" s="182"/>
    </row>
    <row r="46" spans="1:16" x14ac:dyDescent="0.15">
      <c r="A46" s="182" t="s">
        <v>67</v>
      </c>
      <c r="B46" s="182">
        <f>'実質公債費比率（分子）の構造'!K$48</f>
        <v>213</v>
      </c>
      <c r="C46" s="182"/>
      <c r="D46" s="182"/>
      <c r="E46" s="182">
        <f>'実質公債費比率（分子）の構造'!L$48</f>
        <v>226</v>
      </c>
      <c r="F46" s="182"/>
      <c r="G46" s="182"/>
      <c r="H46" s="182">
        <f>'実質公債費比率（分子）の構造'!M$48</f>
        <v>230</v>
      </c>
      <c r="I46" s="182"/>
      <c r="J46" s="182"/>
      <c r="K46" s="182">
        <f>'実質公債費比率（分子）の構造'!N$48</f>
        <v>250</v>
      </c>
      <c r="L46" s="182"/>
      <c r="M46" s="182"/>
      <c r="N46" s="182">
        <f>'実質公債費比率（分子）の構造'!O$48</f>
        <v>268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832</v>
      </c>
      <c r="C49" s="182"/>
      <c r="D49" s="182"/>
      <c r="E49" s="182">
        <f>'実質公債費比率（分子）の構造'!L$45</f>
        <v>853</v>
      </c>
      <c r="F49" s="182"/>
      <c r="G49" s="182"/>
      <c r="H49" s="182">
        <f>'実質公債費比率（分子）の構造'!M$45</f>
        <v>855</v>
      </c>
      <c r="I49" s="182"/>
      <c r="J49" s="182"/>
      <c r="K49" s="182">
        <f>'実質公債費比率（分子）の構造'!N$45</f>
        <v>831</v>
      </c>
      <c r="L49" s="182"/>
      <c r="M49" s="182"/>
      <c r="N49" s="182">
        <f>'実質公債費比率（分子）の構造'!O$45</f>
        <v>864</v>
      </c>
      <c r="O49" s="182"/>
      <c r="P49" s="182"/>
    </row>
    <row r="50" spans="1:16" x14ac:dyDescent="0.15">
      <c r="A50" s="182" t="s">
        <v>71</v>
      </c>
      <c r="B50" s="182" t="e">
        <f>NA()</f>
        <v>#N/A</v>
      </c>
      <c r="C50" s="182">
        <f>IF(ISNUMBER('実質公債費比率（分子）の構造'!K$53),'実質公債費比率（分子）の構造'!K$53,NA())</f>
        <v>374</v>
      </c>
      <c r="D50" s="182" t="e">
        <f>NA()</f>
        <v>#N/A</v>
      </c>
      <c r="E50" s="182" t="e">
        <f>NA()</f>
        <v>#N/A</v>
      </c>
      <c r="F50" s="182">
        <f>IF(ISNUMBER('実質公債費比率（分子）の構造'!L$53),'実質公債費比率（分子）の構造'!L$53,NA())</f>
        <v>414</v>
      </c>
      <c r="G50" s="182" t="e">
        <f>NA()</f>
        <v>#N/A</v>
      </c>
      <c r="H50" s="182" t="e">
        <f>NA()</f>
        <v>#N/A</v>
      </c>
      <c r="I50" s="182">
        <f>IF(ISNUMBER('実質公債費比率（分子）の構造'!M$53),'実質公債費比率（分子）の構造'!M$53,NA())</f>
        <v>409</v>
      </c>
      <c r="J50" s="182" t="e">
        <f>NA()</f>
        <v>#N/A</v>
      </c>
      <c r="K50" s="182" t="e">
        <f>NA()</f>
        <v>#N/A</v>
      </c>
      <c r="L50" s="182">
        <f>IF(ISNUMBER('実質公債費比率（分子）の構造'!N$53),'実質公債費比率（分子）の構造'!N$53,NA())</f>
        <v>410</v>
      </c>
      <c r="M50" s="182" t="e">
        <f>NA()</f>
        <v>#N/A</v>
      </c>
      <c r="N50" s="182" t="e">
        <f>NA()</f>
        <v>#N/A</v>
      </c>
      <c r="O50" s="182">
        <f>IF(ISNUMBER('実質公債費比率（分子）の構造'!O$53),'実質公債費比率（分子）の構造'!O$53,NA())</f>
        <v>455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8353</v>
      </c>
      <c r="E56" s="181"/>
      <c r="F56" s="181"/>
      <c r="G56" s="181">
        <f>'将来負担比率（分子）の構造'!J$52</f>
        <v>8456</v>
      </c>
      <c r="H56" s="181"/>
      <c r="I56" s="181"/>
      <c r="J56" s="181">
        <f>'将来負担比率（分子）の構造'!K$52</f>
        <v>8717</v>
      </c>
      <c r="K56" s="181"/>
      <c r="L56" s="181"/>
      <c r="M56" s="181">
        <f>'将来負担比率（分子）の構造'!L$52</f>
        <v>9002</v>
      </c>
      <c r="N56" s="181"/>
      <c r="O56" s="181"/>
      <c r="P56" s="181">
        <f>'将来負担比率（分子）の構造'!M$52</f>
        <v>9027</v>
      </c>
    </row>
    <row r="57" spans="1:16" x14ac:dyDescent="0.15">
      <c r="A57" s="181" t="s">
        <v>42</v>
      </c>
      <c r="B57" s="181"/>
      <c r="C57" s="181"/>
      <c r="D57" s="181">
        <f>'将来負担比率（分子）の構造'!I$51</f>
        <v>992</v>
      </c>
      <c r="E57" s="181"/>
      <c r="F57" s="181"/>
      <c r="G57" s="181">
        <f>'将来負担比率（分子）の構造'!J$51</f>
        <v>926</v>
      </c>
      <c r="H57" s="181"/>
      <c r="I57" s="181"/>
      <c r="J57" s="181">
        <f>'将来負担比率（分子）の構造'!K$51</f>
        <v>710</v>
      </c>
      <c r="K57" s="181"/>
      <c r="L57" s="181"/>
      <c r="M57" s="181">
        <f>'将来負担比率（分子）の構造'!L$51</f>
        <v>591</v>
      </c>
      <c r="N57" s="181"/>
      <c r="O57" s="181"/>
      <c r="P57" s="181">
        <f>'将来負担比率（分子）の構造'!M$51</f>
        <v>569</v>
      </c>
    </row>
    <row r="58" spans="1:16" x14ac:dyDescent="0.15">
      <c r="A58" s="181" t="s">
        <v>41</v>
      </c>
      <c r="B58" s="181"/>
      <c r="C58" s="181"/>
      <c r="D58" s="181">
        <f>'将来負担比率（分子）の構造'!I$50</f>
        <v>2283</v>
      </c>
      <c r="E58" s="181"/>
      <c r="F58" s="181"/>
      <c r="G58" s="181">
        <f>'将来負担比率（分子）の構造'!J$50</f>
        <v>2021</v>
      </c>
      <c r="H58" s="181"/>
      <c r="I58" s="181"/>
      <c r="J58" s="181">
        <f>'将来負担比率（分子）の構造'!K$50</f>
        <v>1884</v>
      </c>
      <c r="K58" s="181"/>
      <c r="L58" s="181"/>
      <c r="M58" s="181">
        <f>'将来負担比率（分子）の構造'!L$50</f>
        <v>1695</v>
      </c>
      <c r="N58" s="181"/>
      <c r="O58" s="181"/>
      <c r="P58" s="181">
        <f>'将来負担比率（分子）の構造'!M$50</f>
        <v>2278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458</v>
      </c>
      <c r="C61" s="181"/>
      <c r="D61" s="181"/>
      <c r="E61" s="181">
        <f>'将来負担比率（分子）の構造'!J$46</f>
        <v>460</v>
      </c>
      <c r="F61" s="181"/>
      <c r="G61" s="181"/>
      <c r="H61" s="181">
        <f>'将来負担比率（分子）の構造'!K$46</f>
        <v>274</v>
      </c>
      <c r="I61" s="181"/>
      <c r="J61" s="181"/>
      <c r="K61" s="181">
        <f>'将来負担比率（分子）の構造'!L$46</f>
        <v>253</v>
      </c>
      <c r="L61" s="181"/>
      <c r="M61" s="181"/>
      <c r="N61" s="181">
        <f>'将来負担比率（分子）の構造'!M$46</f>
        <v>282</v>
      </c>
      <c r="O61" s="181"/>
      <c r="P61" s="181"/>
    </row>
    <row r="62" spans="1:16" x14ac:dyDescent="0.15">
      <c r="A62" s="181" t="s">
        <v>35</v>
      </c>
      <c r="B62" s="181">
        <f>'将来負担比率（分子）の構造'!I$45</f>
        <v>1165</v>
      </c>
      <c r="C62" s="181"/>
      <c r="D62" s="181"/>
      <c r="E62" s="181">
        <f>'将来負担比率（分子）の構造'!J$45</f>
        <v>998</v>
      </c>
      <c r="F62" s="181"/>
      <c r="G62" s="181"/>
      <c r="H62" s="181">
        <f>'将来負担比率（分子）の構造'!K$45</f>
        <v>952</v>
      </c>
      <c r="I62" s="181"/>
      <c r="J62" s="181"/>
      <c r="K62" s="181">
        <f>'将来負担比率（分子）の構造'!L$45</f>
        <v>913</v>
      </c>
      <c r="L62" s="181"/>
      <c r="M62" s="181"/>
      <c r="N62" s="181">
        <f>'将来負担比率（分子）の構造'!M$45</f>
        <v>957</v>
      </c>
      <c r="O62" s="181"/>
      <c r="P62" s="181"/>
    </row>
    <row r="63" spans="1:16" x14ac:dyDescent="0.15">
      <c r="A63" s="181" t="s">
        <v>34</v>
      </c>
      <c r="B63" s="181">
        <f>'将来負担比率（分子）の構造'!I$44</f>
        <v>408</v>
      </c>
      <c r="C63" s="181"/>
      <c r="D63" s="181"/>
      <c r="E63" s="181">
        <f>'将来負担比率（分子）の構造'!J$44</f>
        <v>345</v>
      </c>
      <c r="F63" s="181"/>
      <c r="G63" s="181"/>
      <c r="H63" s="181">
        <f>'将来負担比率（分子）の構造'!K$44</f>
        <v>280</v>
      </c>
      <c r="I63" s="181"/>
      <c r="J63" s="181"/>
      <c r="K63" s="181">
        <f>'将来負担比率（分子）の構造'!L$44</f>
        <v>244</v>
      </c>
      <c r="L63" s="181"/>
      <c r="M63" s="181"/>
      <c r="N63" s="181">
        <f>'将来負担比率（分子）の構造'!M$44</f>
        <v>258</v>
      </c>
      <c r="O63" s="181"/>
      <c r="P63" s="181"/>
    </row>
    <row r="64" spans="1:16" x14ac:dyDescent="0.15">
      <c r="A64" s="181" t="s">
        <v>33</v>
      </c>
      <c r="B64" s="181">
        <f>'将来負担比率（分子）の構造'!I$43</f>
        <v>4787</v>
      </c>
      <c r="C64" s="181"/>
      <c r="D64" s="181"/>
      <c r="E64" s="181">
        <f>'将来負担比率（分子）の構造'!J$43</f>
        <v>4856</v>
      </c>
      <c r="F64" s="181"/>
      <c r="G64" s="181"/>
      <c r="H64" s="181">
        <f>'将来負担比率（分子）の構造'!K$43</f>
        <v>4932</v>
      </c>
      <c r="I64" s="181"/>
      <c r="J64" s="181"/>
      <c r="K64" s="181">
        <f>'将来負担比率（分子）の構造'!L$43</f>
        <v>4497</v>
      </c>
      <c r="L64" s="181"/>
      <c r="M64" s="181"/>
      <c r="N64" s="181">
        <f>'将来負担比率（分子）の構造'!M$43</f>
        <v>4849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8915</v>
      </c>
      <c r="C66" s="181"/>
      <c r="D66" s="181"/>
      <c r="E66" s="181">
        <f>'将来負担比率（分子）の構造'!J$41</f>
        <v>9140</v>
      </c>
      <c r="F66" s="181"/>
      <c r="G66" s="181"/>
      <c r="H66" s="181">
        <f>'将来負担比率（分子）の構造'!K$41</f>
        <v>9440</v>
      </c>
      <c r="I66" s="181"/>
      <c r="J66" s="181"/>
      <c r="K66" s="181">
        <f>'将来負担比率（分子）の構造'!L$41</f>
        <v>10415</v>
      </c>
      <c r="L66" s="181"/>
      <c r="M66" s="181"/>
      <c r="N66" s="181">
        <f>'将来負担比率（分子）の構造'!M$41</f>
        <v>11461</v>
      </c>
      <c r="O66" s="181"/>
      <c r="P66" s="181"/>
    </row>
    <row r="67" spans="1:16" x14ac:dyDescent="0.15">
      <c r="A67" s="181" t="s">
        <v>75</v>
      </c>
      <c r="B67" s="181" t="e">
        <f>NA()</f>
        <v>#N/A</v>
      </c>
      <c r="C67" s="181">
        <f>IF(ISNUMBER('将来負担比率（分子）の構造'!I$53), IF('将来負担比率（分子）の構造'!I$53 &lt; 0, 0, '将来負担比率（分子）の構造'!I$53), NA())</f>
        <v>4105</v>
      </c>
      <c r="D67" s="181" t="e">
        <f>NA()</f>
        <v>#N/A</v>
      </c>
      <c r="E67" s="181" t="e">
        <f>NA()</f>
        <v>#N/A</v>
      </c>
      <c r="F67" s="181">
        <f>IF(ISNUMBER('将来負担比率（分子）の構造'!J$53), IF('将来負担比率（分子）の構造'!J$53 &lt; 0, 0, '将来負担比率（分子）の構造'!J$53), NA())</f>
        <v>4396</v>
      </c>
      <c r="G67" s="181" t="e">
        <f>NA()</f>
        <v>#N/A</v>
      </c>
      <c r="H67" s="181" t="e">
        <f>NA()</f>
        <v>#N/A</v>
      </c>
      <c r="I67" s="181">
        <f>IF(ISNUMBER('将来負担比率（分子）の構造'!K$53), IF('将来負担比率（分子）の構造'!K$53 &lt; 0, 0, '将来負担比率（分子）の構造'!K$53), NA())</f>
        <v>4566</v>
      </c>
      <c r="J67" s="181" t="e">
        <f>NA()</f>
        <v>#N/A</v>
      </c>
      <c r="K67" s="181" t="e">
        <f>NA()</f>
        <v>#N/A</v>
      </c>
      <c r="L67" s="181">
        <f>IF(ISNUMBER('将来負担比率（分子）の構造'!L$53), IF('将来負担比率（分子）の構造'!L$53 &lt; 0, 0, '将来負担比率（分子）の構造'!L$53), NA())</f>
        <v>5034</v>
      </c>
      <c r="M67" s="181" t="e">
        <f>NA()</f>
        <v>#N/A</v>
      </c>
      <c r="N67" s="181" t="e">
        <f>NA()</f>
        <v>#N/A</v>
      </c>
      <c r="O67" s="181">
        <f>IF(ISNUMBER('将来負担比率（分子）の構造'!M$53), IF('将来負担比率（分子）の構造'!M$53 &lt; 0, 0, '将来負担比率（分子）の構造'!M$53), NA())</f>
        <v>5933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475</v>
      </c>
      <c r="C72" s="185">
        <f>基金残高に係る経年分析!G55</f>
        <v>400</v>
      </c>
      <c r="D72" s="185">
        <f>基金残高に係る経年分析!H55</f>
        <v>500</v>
      </c>
    </row>
    <row r="73" spans="1:16" x14ac:dyDescent="0.15">
      <c r="A73" s="184" t="s">
        <v>78</v>
      </c>
      <c r="B73" s="185">
        <f>基金残高に係る経年分析!F56</f>
        <v>238</v>
      </c>
      <c r="C73" s="185">
        <f>基金残高に係る経年分析!G56</f>
        <v>238</v>
      </c>
      <c r="D73" s="185">
        <f>基金残高に係る経年分析!H56</f>
        <v>237</v>
      </c>
    </row>
    <row r="74" spans="1:16" x14ac:dyDescent="0.15">
      <c r="A74" s="184" t="s">
        <v>79</v>
      </c>
      <c r="B74" s="185">
        <f>基金残高に係る経年分析!F57</f>
        <v>1058</v>
      </c>
      <c r="C74" s="185">
        <f>基金残高に係る経年分析!G57</f>
        <v>723</v>
      </c>
      <c r="D74" s="185">
        <f>基金残高に係る経年分析!H57</f>
        <v>1137</v>
      </c>
    </row>
  </sheetData>
  <sheetProtection algorithmName="SHA-512" hashValue="yvAqEfrFRHuaOkyn2Ystpx0QzsfZEs5K8E1HhUxbtAGIBCHV7s/Kx15N+OKac0Y36ztwxkadKCztj1lkvvl8OA==" saltValue="SqydPpgGoOJdUzvSbrhw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2625764</v>
      </c>
      <c r="S5" s="734"/>
      <c r="T5" s="734"/>
      <c r="U5" s="734"/>
      <c r="V5" s="734"/>
      <c r="W5" s="734"/>
      <c r="X5" s="734"/>
      <c r="Y5" s="777"/>
      <c r="Z5" s="795">
        <v>22.3</v>
      </c>
      <c r="AA5" s="795"/>
      <c r="AB5" s="795"/>
      <c r="AC5" s="795"/>
      <c r="AD5" s="796">
        <v>2625764</v>
      </c>
      <c r="AE5" s="796"/>
      <c r="AF5" s="796"/>
      <c r="AG5" s="796"/>
      <c r="AH5" s="796"/>
      <c r="AI5" s="796"/>
      <c r="AJ5" s="796"/>
      <c r="AK5" s="796"/>
      <c r="AL5" s="778">
        <v>50.2</v>
      </c>
      <c r="AM5" s="749"/>
      <c r="AN5" s="749"/>
      <c r="AO5" s="779"/>
      <c r="AP5" s="744" t="s">
        <v>230</v>
      </c>
      <c r="AQ5" s="745"/>
      <c r="AR5" s="745"/>
      <c r="AS5" s="745"/>
      <c r="AT5" s="745"/>
      <c r="AU5" s="745"/>
      <c r="AV5" s="745"/>
      <c r="AW5" s="745"/>
      <c r="AX5" s="745"/>
      <c r="AY5" s="745"/>
      <c r="AZ5" s="745"/>
      <c r="BA5" s="745"/>
      <c r="BB5" s="745"/>
      <c r="BC5" s="745"/>
      <c r="BD5" s="745"/>
      <c r="BE5" s="745"/>
      <c r="BF5" s="746"/>
      <c r="BG5" s="678">
        <v>2625764</v>
      </c>
      <c r="BH5" s="679"/>
      <c r="BI5" s="679"/>
      <c r="BJ5" s="679"/>
      <c r="BK5" s="679"/>
      <c r="BL5" s="679"/>
      <c r="BM5" s="679"/>
      <c r="BN5" s="680"/>
      <c r="BO5" s="715">
        <v>100</v>
      </c>
      <c r="BP5" s="715"/>
      <c r="BQ5" s="715"/>
      <c r="BR5" s="715"/>
      <c r="BS5" s="716" t="s">
        <v>187</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118772</v>
      </c>
      <c r="S6" s="679"/>
      <c r="T6" s="679"/>
      <c r="U6" s="679"/>
      <c r="V6" s="679"/>
      <c r="W6" s="679"/>
      <c r="X6" s="679"/>
      <c r="Y6" s="680"/>
      <c r="Z6" s="715">
        <v>1</v>
      </c>
      <c r="AA6" s="715"/>
      <c r="AB6" s="715"/>
      <c r="AC6" s="715"/>
      <c r="AD6" s="716">
        <v>118772</v>
      </c>
      <c r="AE6" s="716"/>
      <c r="AF6" s="716"/>
      <c r="AG6" s="716"/>
      <c r="AH6" s="716"/>
      <c r="AI6" s="716"/>
      <c r="AJ6" s="716"/>
      <c r="AK6" s="716"/>
      <c r="AL6" s="681">
        <v>2.2999999999999998</v>
      </c>
      <c r="AM6" s="682"/>
      <c r="AN6" s="682"/>
      <c r="AO6" s="717"/>
      <c r="AP6" s="675" t="s">
        <v>235</v>
      </c>
      <c r="AQ6" s="676"/>
      <c r="AR6" s="676"/>
      <c r="AS6" s="676"/>
      <c r="AT6" s="676"/>
      <c r="AU6" s="676"/>
      <c r="AV6" s="676"/>
      <c r="AW6" s="676"/>
      <c r="AX6" s="676"/>
      <c r="AY6" s="676"/>
      <c r="AZ6" s="676"/>
      <c r="BA6" s="676"/>
      <c r="BB6" s="676"/>
      <c r="BC6" s="676"/>
      <c r="BD6" s="676"/>
      <c r="BE6" s="676"/>
      <c r="BF6" s="677"/>
      <c r="BG6" s="678">
        <v>2625764</v>
      </c>
      <c r="BH6" s="679"/>
      <c r="BI6" s="679"/>
      <c r="BJ6" s="679"/>
      <c r="BK6" s="679"/>
      <c r="BL6" s="679"/>
      <c r="BM6" s="679"/>
      <c r="BN6" s="680"/>
      <c r="BO6" s="715">
        <v>100</v>
      </c>
      <c r="BP6" s="715"/>
      <c r="BQ6" s="715"/>
      <c r="BR6" s="715"/>
      <c r="BS6" s="716" t="s">
        <v>187</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87054</v>
      </c>
      <c r="CS6" s="679"/>
      <c r="CT6" s="679"/>
      <c r="CU6" s="679"/>
      <c r="CV6" s="679"/>
      <c r="CW6" s="679"/>
      <c r="CX6" s="679"/>
      <c r="CY6" s="680"/>
      <c r="CZ6" s="778">
        <v>0.8</v>
      </c>
      <c r="DA6" s="749"/>
      <c r="DB6" s="749"/>
      <c r="DC6" s="781"/>
      <c r="DD6" s="684">
        <v>798</v>
      </c>
      <c r="DE6" s="679"/>
      <c r="DF6" s="679"/>
      <c r="DG6" s="679"/>
      <c r="DH6" s="679"/>
      <c r="DI6" s="679"/>
      <c r="DJ6" s="679"/>
      <c r="DK6" s="679"/>
      <c r="DL6" s="679"/>
      <c r="DM6" s="679"/>
      <c r="DN6" s="679"/>
      <c r="DO6" s="679"/>
      <c r="DP6" s="680"/>
      <c r="DQ6" s="684">
        <v>87054</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2770</v>
      </c>
      <c r="S7" s="679"/>
      <c r="T7" s="679"/>
      <c r="U7" s="679"/>
      <c r="V7" s="679"/>
      <c r="W7" s="679"/>
      <c r="X7" s="679"/>
      <c r="Y7" s="680"/>
      <c r="Z7" s="715">
        <v>0</v>
      </c>
      <c r="AA7" s="715"/>
      <c r="AB7" s="715"/>
      <c r="AC7" s="715"/>
      <c r="AD7" s="716">
        <v>2770</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1203810</v>
      </c>
      <c r="BH7" s="679"/>
      <c r="BI7" s="679"/>
      <c r="BJ7" s="679"/>
      <c r="BK7" s="679"/>
      <c r="BL7" s="679"/>
      <c r="BM7" s="679"/>
      <c r="BN7" s="680"/>
      <c r="BO7" s="715">
        <v>45.8</v>
      </c>
      <c r="BP7" s="715"/>
      <c r="BQ7" s="715"/>
      <c r="BR7" s="715"/>
      <c r="BS7" s="716" t="s">
        <v>239</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2291786</v>
      </c>
      <c r="CS7" s="679"/>
      <c r="CT7" s="679"/>
      <c r="CU7" s="679"/>
      <c r="CV7" s="679"/>
      <c r="CW7" s="679"/>
      <c r="CX7" s="679"/>
      <c r="CY7" s="680"/>
      <c r="CZ7" s="715">
        <v>20.399999999999999</v>
      </c>
      <c r="DA7" s="715"/>
      <c r="DB7" s="715"/>
      <c r="DC7" s="715"/>
      <c r="DD7" s="684">
        <v>282100</v>
      </c>
      <c r="DE7" s="679"/>
      <c r="DF7" s="679"/>
      <c r="DG7" s="679"/>
      <c r="DH7" s="679"/>
      <c r="DI7" s="679"/>
      <c r="DJ7" s="679"/>
      <c r="DK7" s="679"/>
      <c r="DL7" s="679"/>
      <c r="DM7" s="679"/>
      <c r="DN7" s="679"/>
      <c r="DO7" s="679"/>
      <c r="DP7" s="680"/>
      <c r="DQ7" s="684">
        <v>1896265</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14186</v>
      </c>
      <c r="S8" s="679"/>
      <c r="T8" s="679"/>
      <c r="U8" s="679"/>
      <c r="V8" s="679"/>
      <c r="W8" s="679"/>
      <c r="X8" s="679"/>
      <c r="Y8" s="680"/>
      <c r="Z8" s="715">
        <v>0.1</v>
      </c>
      <c r="AA8" s="715"/>
      <c r="AB8" s="715"/>
      <c r="AC8" s="715"/>
      <c r="AD8" s="716">
        <v>14186</v>
      </c>
      <c r="AE8" s="716"/>
      <c r="AF8" s="716"/>
      <c r="AG8" s="716"/>
      <c r="AH8" s="716"/>
      <c r="AI8" s="716"/>
      <c r="AJ8" s="716"/>
      <c r="AK8" s="716"/>
      <c r="AL8" s="681">
        <v>0.3</v>
      </c>
      <c r="AM8" s="682"/>
      <c r="AN8" s="682"/>
      <c r="AO8" s="717"/>
      <c r="AP8" s="675" t="s">
        <v>242</v>
      </c>
      <c r="AQ8" s="676"/>
      <c r="AR8" s="676"/>
      <c r="AS8" s="676"/>
      <c r="AT8" s="676"/>
      <c r="AU8" s="676"/>
      <c r="AV8" s="676"/>
      <c r="AW8" s="676"/>
      <c r="AX8" s="676"/>
      <c r="AY8" s="676"/>
      <c r="AZ8" s="676"/>
      <c r="BA8" s="676"/>
      <c r="BB8" s="676"/>
      <c r="BC8" s="676"/>
      <c r="BD8" s="676"/>
      <c r="BE8" s="676"/>
      <c r="BF8" s="677"/>
      <c r="BG8" s="678">
        <v>41582</v>
      </c>
      <c r="BH8" s="679"/>
      <c r="BI8" s="679"/>
      <c r="BJ8" s="679"/>
      <c r="BK8" s="679"/>
      <c r="BL8" s="679"/>
      <c r="BM8" s="679"/>
      <c r="BN8" s="680"/>
      <c r="BO8" s="715">
        <v>1.6</v>
      </c>
      <c r="BP8" s="715"/>
      <c r="BQ8" s="715"/>
      <c r="BR8" s="715"/>
      <c r="BS8" s="684" t="s">
        <v>239</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3056954</v>
      </c>
      <c r="CS8" s="679"/>
      <c r="CT8" s="679"/>
      <c r="CU8" s="679"/>
      <c r="CV8" s="679"/>
      <c r="CW8" s="679"/>
      <c r="CX8" s="679"/>
      <c r="CY8" s="680"/>
      <c r="CZ8" s="715">
        <v>27.3</v>
      </c>
      <c r="DA8" s="715"/>
      <c r="DB8" s="715"/>
      <c r="DC8" s="715"/>
      <c r="DD8" s="684">
        <v>2228</v>
      </c>
      <c r="DE8" s="679"/>
      <c r="DF8" s="679"/>
      <c r="DG8" s="679"/>
      <c r="DH8" s="679"/>
      <c r="DI8" s="679"/>
      <c r="DJ8" s="679"/>
      <c r="DK8" s="679"/>
      <c r="DL8" s="679"/>
      <c r="DM8" s="679"/>
      <c r="DN8" s="679"/>
      <c r="DO8" s="679"/>
      <c r="DP8" s="680"/>
      <c r="DQ8" s="684">
        <v>1771724</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7775</v>
      </c>
      <c r="S9" s="679"/>
      <c r="T9" s="679"/>
      <c r="U9" s="679"/>
      <c r="V9" s="679"/>
      <c r="W9" s="679"/>
      <c r="X9" s="679"/>
      <c r="Y9" s="680"/>
      <c r="Z9" s="715">
        <v>0.1</v>
      </c>
      <c r="AA9" s="715"/>
      <c r="AB9" s="715"/>
      <c r="AC9" s="715"/>
      <c r="AD9" s="716">
        <v>7775</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997980</v>
      </c>
      <c r="BH9" s="679"/>
      <c r="BI9" s="679"/>
      <c r="BJ9" s="679"/>
      <c r="BK9" s="679"/>
      <c r="BL9" s="679"/>
      <c r="BM9" s="679"/>
      <c r="BN9" s="680"/>
      <c r="BO9" s="715">
        <v>38</v>
      </c>
      <c r="BP9" s="715"/>
      <c r="BQ9" s="715"/>
      <c r="BR9" s="715"/>
      <c r="BS9" s="684" t="s">
        <v>239</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662270</v>
      </c>
      <c r="CS9" s="679"/>
      <c r="CT9" s="679"/>
      <c r="CU9" s="679"/>
      <c r="CV9" s="679"/>
      <c r="CW9" s="679"/>
      <c r="CX9" s="679"/>
      <c r="CY9" s="680"/>
      <c r="CZ9" s="715">
        <v>5.9</v>
      </c>
      <c r="DA9" s="715"/>
      <c r="DB9" s="715"/>
      <c r="DC9" s="715"/>
      <c r="DD9" s="684">
        <v>29373</v>
      </c>
      <c r="DE9" s="679"/>
      <c r="DF9" s="679"/>
      <c r="DG9" s="679"/>
      <c r="DH9" s="679"/>
      <c r="DI9" s="679"/>
      <c r="DJ9" s="679"/>
      <c r="DK9" s="679"/>
      <c r="DL9" s="679"/>
      <c r="DM9" s="679"/>
      <c r="DN9" s="679"/>
      <c r="DO9" s="679"/>
      <c r="DP9" s="680"/>
      <c r="DQ9" s="684">
        <v>641211</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187</v>
      </c>
      <c r="S10" s="679"/>
      <c r="T10" s="679"/>
      <c r="U10" s="679"/>
      <c r="V10" s="679"/>
      <c r="W10" s="679"/>
      <c r="X10" s="679"/>
      <c r="Y10" s="680"/>
      <c r="Z10" s="715" t="s">
        <v>187</v>
      </c>
      <c r="AA10" s="715"/>
      <c r="AB10" s="715"/>
      <c r="AC10" s="715"/>
      <c r="AD10" s="716" t="s">
        <v>187</v>
      </c>
      <c r="AE10" s="716"/>
      <c r="AF10" s="716"/>
      <c r="AG10" s="716"/>
      <c r="AH10" s="716"/>
      <c r="AI10" s="716"/>
      <c r="AJ10" s="716"/>
      <c r="AK10" s="716"/>
      <c r="AL10" s="681" t="s">
        <v>187</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61757</v>
      </c>
      <c r="BH10" s="679"/>
      <c r="BI10" s="679"/>
      <c r="BJ10" s="679"/>
      <c r="BK10" s="679"/>
      <c r="BL10" s="679"/>
      <c r="BM10" s="679"/>
      <c r="BN10" s="680"/>
      <c r="BO10" s="715">
        <v>2.4</v>
      </c>
      <c r="BP10" s="715"/>
      <c r="BQ10" s="715"/>
      <c r="BR10" s="715"/>
      <c r="BS10" s="684" t="s">
        <v>187</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208</v>
      </c>
      <c r="CS10" s="679"/>
      <c r="CT10" s="679"/>
      <c r="CU10" s="679"/>
      <c r="CV10" s="679"/>
      <c r="CW10" s="679"/>
      <c r="CX10" s="679"/>
      <c r="CY10" s="680"/>
      <c r="CZ10" s="715">
        <v>0</v>
      </c>
      <c r="DA10" s="715"/>
      <c r="DB10" s="715"/>
      <c r="DC10" s="715"/>
      <c r="DD10" s="684" t="s">
        <v>187</v>
      </c>
      <c r="DE10" s="679"/>
      <c r="DF10" s="679"/>
      <c r="DG10" s="679"/>
      <c r="DH10" s="679"/>
      <c r="DI10" s="679"/>
      <c r="DJ10" s="679"/>
      <c r="DK10" s="679"/>
      <c r="DL10" s="679"/>
      <c r="DM10" s="679"/>
      <c r="DN10" s="679"/>
      <c r="DO10" s="679"/>
      <c r="DP10" s="680"/>
      <c r="DQ10" s="684">
        <v>208</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382135</v>
      </c>
      <c r="S11" s="679"/>
      <c r="T11" s="679"/>
      <c r="U11" s="679"/>
      <c r="V11" s="679"/>
      <c r="W11" s="679"/>
      <c r="X11" s="679"/>
      <c r="Y11" s="680"/>
      <c r="Z11" s="681">
        <v>3.2</v>
      </c>
      <c r="AA11" s="682"/>
      <c r="AB11" s="682"/>
      <c r="AC11" s="683"/>
      <c r="AD11" s="684">
        <v>382135</v>
      </c>
      <c r="AE11" s="679"/>
      <c r="AF11" s="679"/>
      <c r="AG11" s="679"/>
      <c r="AH11" s="679"/>
      <c r="AI11" s="679"/>
      <c r="AJ11" s="679"/>
      <c r="AK11" s="680"/>
      <c r="AL11" s="681">
        <v>7.3</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102491</v>
      </c>
      <c r="BH11" s="679"/>
      <c r="BI11" s="679"/>
      <c r="BJ11" s="679"/>
      <c r="BK11" s="679"/>
      <c r="BL11" s="679"/>
      <c r="BM11" s="679"/>
      <c r="BN11" s="680"/>
      <c r="BO11" s="715">
        <v>3.9</v>
      </c>
      <c r="BP11" s="715"/>
      <c r="BQ11" s="715"/>
      <c r="BR11" s="715"/>
      <c r="BS11" s="684" t="s">
        <v>187</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560891</v>
      </c>
      <c r="CS11" s="679"/>
      <c r="CT11" s="679"/>
      <c r="CU11" s="679"/>
      <c r="CV11" s="679"/>
      <c r="CW11" s="679"/>
      <c r="CX11" s="679"/>
      <c r="CY11" s="680"/>
      <c r="CZ11" s="715">
        <v>5</v>
      </c>
      <c r="DA11" s="715"/>
      <c r="DB11" s="715"/>
      <c r="DC11" s="715"/>
      <c r="DD11" s="684">
        <v>166013</v>
      </c>
      <c r="DE11" s="679"/>
      <c r="DF11" s="679"/>
      <c r="DG11" s="679"/>
      <c r="DH11" s="679"/>
      <c r="DI11" s="679"/>
      <c r="DJ11" s="679"/>
      <c r="DK11" s="679"/>
      <c r="DL11" s="679"/>
      <c r="DM11" s="679"/>
      <c r="DN11" s="679"/>
      <c r="DO11" s="679"/>
      <c r="DP11" s="680"/>
      <c r="DQ11" s="684">
        <v>327526</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5982</v>
      </c>
      <c r="S12" s="679"/>
      <c r="T12" s="679"/>
      <c r="U12" s="679"/>
      <c r="V12" s="679"/>
      <c r="W12" s="679"/>
      <c r="X12" s="679"/>
      <c r="Y12" s="680"/>
      <c r="Z12" s="715">
        <v>0.1</v>
      </c>
      <c r="AA12" s="715"/>
      <c r="AB12" s="715"/>
      <c r="AC12" s="715"/>
      <c r="AD12" s="716">
        <v>5982</v>
      </c>
      <c r="AE12" s="716"/>
      <c r="AF12" s="716"/>
      <c r="AG12" s="716"/>
      <c r="AH12" s="716"/>
      <c r="AI12" s="716"/>
      <c r="AJ12" s="716"/>
      <c r="AK12" s="716"/>
      <c r="AL12" s="681">
        <v>0.1</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1201404</v>
      </c>
      <c r="BH12" s="679"/>
      <c r="BI12" s="679"/>
      <c r="BJ12" s="679"/>
      <c r="BK12" s="679"/>
      <c r="BL12" s="679"/>
      <c r="BM12" s="679"/>
      <c r="BN12" s="680"/>
      <c r="BO12" s="715">
        <v>45.8</v>
      </c>
      <c r="BP12" s="715"/>
      <c r="BQ12" s="715"/>
      <c r="BR12" s="715"/>
      <c r="BS12" s="684" t="s">
        <v>239</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65389</v>
      </c>
      <c r="CS12" s="679"/>
      <c r="CT12" s="679"/>
      <c r="CU12" s="679"/>
      <c r="CV12" s="679"/>
      <c r="CW12" s="679"/>
      <c r="CX12" s="679"/>
      <c r="CY12" s="680"/>
      <c r="CZ12" s="715">
        <v>0.6</v>
      </c>
      <c r="DA12" s="715"/>
      <c r="DB12" s="715"/>
      <c r="DC12" s="715"/>
      <c r="DD12" s="684">
        <v>1050</v>
      </c>
      <c r="DE12" s="679"/>
      <c r="DF12" s="679"/>
      <c r="DG12" s="679"/>
      <c r="DH12" s="679"/>
      <c r="DI12" s="679"/>
      <c r="DJ12" s="679"/>
      <c r="DK12" s="679"/>
      <c r="DL12" s="679"/>
      <c r="DM12" s="679"/>
      <c r="DN12" s="679"/>
      <c r="DO12" s="679"/>
      <c r="DP12" s="680"/>
      <c r="DQ12" s="684">
        <v>46920</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187</v>
      </c>
      <c r="S13" s="679"/>
      <c r="T13" s="679"/>
      <c r="U13" s="679"/>
      <c r="V13" s="679"/>
      <c r="W13" s="679"/>
      <c r="X13" s="679"/>
      <c r="Y13" s="680"/>
      <c r="Z13" s="715" t="s">
        <v>187</v>
      </c>
      <c r="AA13" s="715"/>
      <c r="AB13" s="715"/>
      <c r="AC13" s="715"/>
      <c r="AD13" s="716" t="s">
        <v>187</v>
      </c>
      <c r="AE13" s="716"/>
      <c r="AF13" s="716"/>
      <c r="AG13" s="716"/>
      <c r="AH13" s="716"/>
      <c r="AI13" s="716"/>
      <c r="AJ13" s="716"/>
      <c r="AK13" s="716"/>
      <c r="AL13" s="681" t="s">
        <v>187</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1201402</v>
      </c>
      <c r="BH13" s="679"/>
      <c r="BI13" s="679"/>
      <c r="BJ13" s="679"/>
      <c r="BK13" s="679"/>
      <c r="BL13" s="679"/>
      <c r="BM13" s="679"/>
      <c r="BN13" s="680"/>
      <c r="BO13" s="715">
        <v>45.8</v>
      </c>
      <c r="BP13" s="715"/>
      <c r="BQ13" s="715"/>
      <c r="BR13" s="715"/>
      <c r="BS13" s="684" t="s">
        <v>187</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462060</v>
      </c>
      <c r="CS13" s="679"/>
      <c r="CT13" s="679"/>
      <c r="CU13" s="679"/>
      <c r="CV13" s="679"/>
      <c r="CW13" s="679"/>
      <c r="CX13" s="679"/>
      <c r="CY13" s="680"/>
      <c r="CZ13" s="715">
        <v>4.0999999999999996</v>
      </c>
      <c r="DA13" s="715"/>
      <c r="DB13" s="715"/>
      <c r="DC13" s="715"/>
      <c r="DD13" s="684">
        <v>213990</v>
      </c>
      <c r="DE13" s="679"/>
      <c r="DF13" s="679"/>
      <c r="DG13" s="679"/>
      <c r="DH13" s="679"/>
      <c r="DI13" s="679"/>
      <c r="DJ13" s="679"/>
      <c r="DK13" s="679"/>
      <c r="DL13" s="679"/>
      <c r="DM13" s="679"/>
      <c r="DN13" s="679"/>
      <c r="DO13" s="679"/>
      <c r="DP13" s="680"/>
      <c r="DQ13" s="684">
        <v>305051</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25217</v>
      </c>
      <c r="S14" s="679"/>
      <c r="T14" s="679"/>
      <c r="U14" s="679"/>
      <c r="V14" s="679"/>
      <c r="W14" s="679"/>
      <c r="X14" s="679"/>
      <c r="Y14" s="680"/>
      <c r="Z14" s="715">
        <v>0.2</v>
      </c>
      <c r="AA14" s="715"/>
      <c r="AB14" s="715"/>
      <c r="AC14" s="715"/>
      <c r="AD14" s="716">
        <v>25217</v>
      </c>
      <c r="AE14" s="716"/>
      <c r="AF14" s="716"/>
      <c r="AG14" s="716"/>
      <c r="AH14" s="716"/>
      <c r="AI14" s="716"/>
      <c r="AJ14" s="716"/>
      <c r="AK14" s="716"/>
      <c r="AL14" s="681">
        <v>0.5</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81492</v>
      </c>
      <c r="BH14" s="679"/>
      <c r="BI14" s="679"/>
      <c r="BJ14" s="679"/>
      <c r="BK14" s="679"/>
      <c r="BL14" s="679"/>
      <c r="BM14" s="679"/>
      <c r="BN14" s="680"/>
      <c r="BO14" s="715">
        <v>3.1</v>
      </c>
      <c r="BP14" s="715"/>
      <c r="BQ14" s="715"/>
      <c r="BR14" s="715"/>
      <c r="BS14" s="684" t="s">
        <v>187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319991</v>
      </c>
      <c r="CS14" s="679"/>
      <c r="CT14" s="679"/>
      <c r="CU14" s="679"/>
      <c r="CV14" s="679"/>
      <c r="CW14" s="679"/>
      <c r="CX14" s="679"/>
      <c r="CY14" s="680"/>
      <c r="CZ14" s="715">
        <v>2.9</v>
      </c>
      <c r="DA14" s="715"/>
      <c r="DB14" s="715"/>
      <c r="DC14" s="715"/>
      <c r="DD14" s="684" t="s">
        <v>187</v>
      </c>
      <c r="DE14" s="679"/>
      <c r="DF14" s="679"/>
      <c r="DG14" s="679"/>
      <c r="DH14" s="679"/>
      <c r="DI14" s="679"/>
      <c r="DJ14" s="679"/>
      <c r="DK14" s="679"/>
      <c r="DL14" s="679"/>
      <c r="DM14" s="679"/>
      <c r="DN14" s="679"/>
      <c r="DO14" s="679"/>
      <c r="DP14" s="680"/>
      <c r="DQ14" s="684">
        <v>318491</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187</v>
      </c>
      <c r="S15" s="679"/>
      <c r="T15" s="679"/>
      <c r="U15" s="679"/>
      <c r="V15" s="679"/>
      <c r="W15" s="679"/>
      <c r="X15" s="679"/>
      <c r="Y15" s="680"/>
      <c r="Z15" s="715" t="s">
        <v>187</v>
      </c>
      <c r="AA15" s="715"/>
      <c r="AB15" s="715"/>
      <c r="AC15" s="715"/>
      <c r="AD15" s="716" t="s">
        <v>187</v>
      </c>
      <c r="AE15" s="716"/>
      <c r="AF15" s="716"/>
      <c r="AG15" s="716"/>
      <c r="AH15" s="716"/>
      <c r="AI15" s="716"/>
      <c r="AJ15" s="716"/>
      <c r="AK15" s="716"/>
      <c r="AL15" s="681" t="s">
        <v>187</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139058</v>
      </c>
      <c r="BH15" s="679"/>
      <c r="BI15" s="679"/>
      <c r="BJ15" s="679"/>
      <c r="BK15" s="679"/>
      <c r="BL15" s="679"/>
      <c r="BM15" s="679"/>
      <c r="BN15" s="680"/>
      <c r="BO15" s="715">
        <v>5.3</v>
      </c>
      <c r="BP15" s="715"/>
      <c r="BQ15" s="715"/>
      <c r="BR15" s="715"/>
      <c r="BS15" s="684" t="s">
        <v>239</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2844614</v>
      </c>
      <c r="CS15" s="679"/>
      <c r="CT15" s="679"/>
      <c r="CU15" s="679"/>
      <c r="CV15" s="679"/>
      <c r="CW15" s="679"/>
      <c r="CX15" s="679"/>
      <c r="CY15" s="680"/>
      <c r="CZ15" s="715">
        <v>25.4</v>
      </c>
      <c r="DA15" s="715"/>
      <c r="DB15" s="715"/>
      <c r="DC15" s="715"/>
      <c r="DD15" s="684">
        <v>2050391</v>
      </c>
      <c r="DE15" s="679"/>
      <c r="DF15" s="679"/>
      <c r="DG15" s="679"/>
      <c r="DH15" s="679"/>
      <c r="DI15" s="679"/>
      <c r="DJ15" s="679"/>
      <c r="DK15" s="679"/>
      <c r="DL15" s="679"/>
      <c r="DM15" s="679"/>
      <c r="DN15" s="679"/>
      <c r="DO15" s="679"/>
      <c r="DP15" s="680"/>
      <c r="DQ15" s="684">
        <v>900268</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6285</v>
      </c>
      <c r="S16" s="679"/>
      <c r="T16" s="679"/>
      <c r="U16" s="679"/>
      <c r="V16" s="679"/>
      <c r="W16" s="679"/>
      <c r="X16" s="679"/>
      <c r="Y16" s="680"/>
      <c r="Z16" s="715">
        <v>0.1</v>
      </c>
      <c r="AA16" s="715"/>
      <c r="AB16" s="715"/>
      <c r="AC16" s="715"/>
      <c r="AD16" s="716">
        <v>6285</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239</v>
      </c>
      <c r="BH16" s="679"/>
      <c r="BI16" s="679"/>
      <c r="BJ16" s="679"/>
      <c r="BK16" s="679"/>
      <c r="BL16" s="679"/>
      <c r="BM16" s="679"/>
      <c r="BN16" s="680"/>
      <c r="BO16" s="715" t="s">
        <v>239</v>
      </c>
      <c r="BP16" s="715"/>
      <c r="BQ16" s="715"/>
      <c r="BR16" s="715"/>
      <c r="BS16" s="684" t="s">
        <v>187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t="s">
        <v>187</v>
      </c>
      <c r="CS16" s="679"/>
      <c r="CT16" s="679"/>
      <c r="CU16" s="679"/>
      <c r="CV16" s="679"/>
      <c r="CW16" s="679"/>
      <c r="CX16" s="679"/>
      <c r="CY16" s="680"/>
      <c r="CZ16" s="715" t="s">
        <v>187</v>
      </c>
      <c r="DA16" s="715"/>
      <c r="DB16" s="715"/>
      <c r="DC16" s="715"/>
      <c r="DD16" s="684" t="s">
        <v>239</v>
      </c>
      <c r="DE16" s="679"/>
      <c r="DF16" s="679"/>
      <c r="DG16" s="679"/>
      <c r="DH16" s="679"/>
      <c r="DI16" s="679"/>
      <c r="DJ16" s="679"/>
      <c r="DK16" s="679"/>
      <c r="DL16" s="679"/>
      <c r="DM16" s="679"/>
      <c r="DN16" s="679"/>
      <c r="DO16" s="679"/>
      <c r="DP16" s="680"/>
      <c r="DQ16" s="684" t="s">
        <v>239</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97449</v>
      </c>
      <c r="S17" s="679"/>
      <c r="T17" s="679"/>
      <c r="U17" s="679"/>
      <c r="V17" s="679"/>
      <c r="W17" s="679"/>
      <c r="X17" s="679"/>
      <c r="Y17" s="680"/>
      <c r="Z17" s="715">
        <v>0.8</v>
      </c>
      <c r="AA17" s="715"/>
      <c r="AB17" s="715"/>
      <c r="AC17" s="715"/>
      <c r="AD17" s="716">
        <v>97449</v>
      </c>
      <c r="AE17" s="716"/>
      <c r="AF17" s="716"/>
      <c r="AG17" s="716"/>
      <c r="AH17" s="716"/>
      <c r="AI17" s="716"/>
      <c r="AJ17" s="716"/>
      <c r="AK17" s="716"/>
      <c r="AL17" s="681">
        <v>1.9</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187</v>
      </c>
      <c r="BH17" s="679"/>
      <c r="BI17" s="679"/>
      <c r="BJ17" s="679"/>
      <c r="BK17" s="679"/>
      <c r="BL17" s="679"/>
      <c r="BM17" s="679"/>
      <c r="BN17" s="680"/>
      <c r="BO17" s="715" t="s">
        <v>187</v>
      </c>
      <c r="BP17" s="715"/>
      <c r="BQ17" s="715"/>
      <c r="BR17" s="715"/>
      <c r="BS17" s="684" t="s">
        <v>187</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864496</v>
      </c>
      <c r="CS17" s="679"/>
      <c r="CT17" s="679"/>
      <c r="CU17" s="679"/>
      <c r="CV17" s="679"/>
      <c r="CW17" s="679"/>
      <c r="CX17" s="679"/>
      <c r="CY17" s="680"/>
      <c r="CZ17" s="715">
        <v>7.7</v>
      </c>
      <c r="DA17" s="715"/>
      <c r="DB17" s="715"/>
      <c r="DC17" s="715"/>
      <c r="DD17" s="684" t="s">
        <v>187</v>
      </c>
      <c r="DE17" s="679"/>
      <c r="DF17" s="679"/>
      <c r="DG17" s="679"/>
      <c r="DH17" s="679"/>
      <c r="DI17" s="679"/>
      <c r="DJ17" s="679"/>
      <c r="DK17" s="679"/>
      <c r="DL17" s="679"/>
      <c r="DM17" s="679"/>
      <c r="DN17" s="679"/>
      <c r="DO17" s="679"/>
      <c r="DP17" s="680"/>
      <c r="DQ17" s="684">
        <v>819876</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27508</v>
      </c>
      <c r="S18" s="679"/>
      <c r="T18" s="679"/>
      <c r="U18" s="679"/>
      <c r="V18" s="679"/>
      <c r="W18" s="679"/>
      <c r="X18" s="679"/>
      <c r="Y18" s="680"/>
      <c r="Z18" s="715">
        <v>0.2</v>
      </c>
      <c r="AA18" s="715"/>
      <c r="AB18" s="715"/>
      <c r="AC18" s="715"/>
      <c r="AD18" s="716">
        <v>27508</v>
      </c>
      <c r="AE18" s="716"/>
      <c r="AF18" s="716"/>
      <c r="AG18" s="716"/>
      <c r="AH18" s="716"/>
      <c r="AI18" s="716"/>
      <c r="AJ18" s="716"/>
      <c r="AK18" s="716"/>
      <c r="AL18" s="681">
        <v>0.5</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187</v>
      </c>
      <c r="BH18" s="679"/>
      <c r="BI18" s="679"/>
      <c r="BJ18" s="679"/>
      <c r="BK18" s="679"/>
      <c r="BL18" s="679"/>
      <c r="BM18" s="679"/>
      <c r="BN18" s="680"/>
      <c r="BO18" s="715" t="s">
        <v>187</v>
      </c>
      <c r="BP18" s="715"/>
      <c r="BQ18" s="715"/>
      <c r="BR18" s="715"/>
      <c r="BS18" s="684" t="s">
        <v>239</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187</v>
      </c>
      <c r="CS18" s="679"/>
      <c r="CT18" s="679"/>
      <c r="CU18" s="679"/>
      <c r="CV18" s="679"/>
      <c r="CW18" s="679"/>
      <c r="CX18" s="679"/>
      <c r="CY18" s="680"/>
      <c r="CZ18" s="715" t="s">
        <v>187</v>
      </c>
      <c r="DA18" s="715"/>
      <c r="DB18" s="715"/>
      <c r="DC18" s="715"/>
      <c r="DD18" s="684" t="s">
        <v>187</v>
      </c>
      <c r="DE18" s="679"/>
      <c r="DF18" s="679"/>
      <c r="DG18" s="679"/>
      <c r="DH18" s="679"/>
      <c r="DI18" s="679"/>
      <c r="DJ18" s="679"/>
      <c r="DK18" s="679"/>
      <c r="DL18" s="679"/>
      <c r="DM18" s="679"/>
      <c r="DN18" s="679"/>
      <c r="DO18" s="679"/>
      <c r="DP18" s="680"/>
      <c r="DQ18" s="684" t="s">
        <v>187</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3409</v>
      </c>
      <c r="S19" s="679"/>
      <c r="T19" s="679"/>
      <c r="U19" s="679"/>
      <c r="V19" s="679"/>
      <c r="W19" s="679"/>
      <c r="X19" s="679"/>
      <c r="Y19" s="680"/>
      <c r="Z19" s="715">
        <v>0</v>
      </c>
      <c r="AA19" s="715"/>
      <c r="AB19" s="715"/>
      <c r="AC19" s="715"/>
      <c r="AD19" s="716">
        <v>3409</v>
      </c>
      <c r="AE19" s="716"/>
      <c r="AF19" s="716"/>
      <c r="AG19" s="716"/>
      <c r="AH19" s="716"/>
      <c r="AI19" s="716"/>
      <c r="AJ19" s="716"/>
      <c r="AK19" s="716"/>
      <c r="AL19" s="681">
        <v>0.1</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187</v>
      </c>
      <c r="BH19" s="679"/>
      <c r="BI19" s="679"/>
      <c r="BJ19" s="679"/>
      <c r="BK19" s="679"/>
      <c r="BL19" s="679"/>
      <c r="BM19" s="679"/>
      <c r="BN19" s="680"/>
      <c r="BO19" s="715" t="s">
        <v>187</v>
      </c>
      <c r="BP19" s="715"/>
      <c r="BQ19" s="715"/>
      <c r="BR19" s="715"/>
      <c r="BS19" s="684" t="s">
        <v>187</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187</v>
      </c>
      <c r="DA19" s="715"/>
      <c r="DB19" s="715"/>
      <c r="DC19" s="715"/>
      <c r="DD19" s="684" t="s">
        <v>187</v>
      </c>
      <c r="DE19" s="679"/>
      <c r="DF19" s="679"/>
      <c r="DG19" s="679"/>
      <c r="DH19" s="679"/>
      <c r="DI19" s="679"/>
      <c r="DJ19" s="679"/>
      <c r="DK19" s="679"/>
      <c r="DL19" s="679"/>
      <c r="DM19" s="679"/>
      <c r="DN19" s="679"/>
      <c r="DO19" s="679"/>
      <c r="DP19" s="680"/>
      <c r="DQ19" s="684" t="s">
        <v>187</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651</v>
      </c>
      <c r="S20" s="679"/>
      <c r="T20" s="679"/>
      <c r="U20" s="679"/>
      <c r="V20" s="679"/>
      <c r="W20" s="679"/>
      <c r="X20" s="679"/>
      <c r="Y20" s="680"/>
      <c r="Z20" s="715">
        <v>0</v>
      </c>
      <c r="AA20" s="715"/>
      <c r="AB20" s="715"/>
      <c r="AC20" s="715"/>
      <c r="AD20" s="716">
        <v>651</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239</v>
      </c>
      <c r="BH20" s="679"/>
      <c r="BI20" s="679"/>
      <c r="BJ20" s="679"/>
      <c r="BK20" s="679"/>
      <c r="BL20" s="679"/>
      <c r="BM20" s="679"/>
      <c r="BN20" s="680"/>
      <c r="BO20" s="715" t="s">
        <v>187</v>
      </c>
      <c r="BP20" s="715"/>
      <c r="BQ20" s="715"/>
      <c r="BR20" s="715"/>
      <c r="BS20" s="684" t="s">
        <v>239</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11215713</v>
      </c>
      <c r="CS20" s="679"/>
      <c r="CT20" s="679"/>
      <c r="CU20" s="679"/>
      <c r="CV20" s="679"/>
      <c r="CW20" s="679"/>
      <c r="CX20" s="679"/>
      <c r="CY20" s="680"/>
      <c r="CZ20" s="715">
        <v>100</v>
      </c>
      <c r="DA20" s="715"/>
      <c r="DB20" s="715"/>
      <c r="DC20" s="715"/>
      <c r="DD20" s="684">
        <v>2745943</v>
      </c>
      <c r="DE20" s="679"/>
      <c r="DF20" s="679"/>
      <c r="DG20" s="679"/>
      <c r="DH20" s="679"/>
      <c r="DI20" s="679"/>
      <c r="DJ20" s="679"/>
      <c r="DK20" s="679"/>
      <c r="DL20" s="679"/>
      <c r="DM20" s="679"/>
      <c r="DN20" s="679"/>
      <c r="DO20" s="679"/>
      <c r="DP20" s="680"/>
      <c r="DQ20" s="684">
        <v>7114594</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65881</v>
      </c>
      <c r="S21" s="679"/>
      <c r="T21" s="679"/>
      <c r="U21" s="679"/>
      <c r="V21" s="679"/>
      <c r="W21" s="679"/>
      <c r="X21" s="679"/>
      <c r="Y21" s="680"/>
      <c r="Z21" s="715">
        <v>0.6</v>
      </c>
      <c r="AA21" s="715"/>
      <c r="AB21" s="715"/>
      <c r="AC21" s="715"/>
      <c r="AD21" s="716">
        <v>65881</v>
      </c>
      <c r="AE21" s="716"/>
      <c r="AF21" s="716"/>
      <c r="AG21" s="716"/>
      <c r="AH21" s="716"/>
      <c r="AI21" s="716"/>
      <c r="AJ21" s="716"/>
      <c r="AK21" s="716"/>
      <c r="AL21" s="681">
        <v>1.3</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187</v>
      </c>
      <c r="BH21" s="679"/>
      <c r="BI21" s="679"/>
      <c r="BJ21" s="679"/>
      <c r="BK21" s="679"/>
      <c r="BL21" s="679"/>
      <c r="BM21" s="679"/>
      <c r="BN21" s="680"/>
      <c r="BO21" s="715" t="s">
        <v>239</v>
      </c>
      <c r="BP21" s="715"/>
      <c r="BQ21" s="715"/>
      <c r="BR21" s="715"/>
      <c r="BS21" s="684" t="s">
        <v>239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2100331</v>
      </c>
      <c r="S22" s="679"/>
      <c r="T22" s="679"/>
      <c r="U22" s="679"/>
      <c r="V22" s="679"/>
      <c r="W22" s="679"/>
      <c r="X22" s="679"/>
      <c r="Y22" s="680"/>
      <c r="Z22" s="715">
        <v>17.8</v>
      </c>
      <c r="AA22" s="715"/>
      <c r="AB22" s="715"/>
      <c r="AC22" s="715"/>
      <c r="AD22" s="716">
        <v>1913889</v>
      </c>
      <c r="AE22" s="716"/>
      <c r="AF22" s="716"/>
      <c r="AG22" s="716"/>
      <c r="AH22" s="716"/>
      <c r="AI22" s="716"/>
      <c r="AJ22" s="716"/>
      <c r="AK22" s="716"/>
      <c r="AL22" s="681">
        <v>36.6</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187</v>
      </c>
      <c r="BH22" s="679"/>
      <c r="BI22" s="679"/>
      <c r="BJ22" s="679"/>
      <c r="BK22" s="679"/>
      <c r="BL22" s="679"/>
      <c r="BM22" s="679"/>
      <c r="BN22" s="680"/>
      <c r="BO22" s="715" t="s">
        <v>187</v>
      </c>
      <c r="BP22" s="715"/>
      <c r="BQ22" s="715"/>
      <c r="BR22" s="715"/>
      <c r="BS22" s="684" t="s">
        <v>187</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1913889</v>
      </c>
      <c r="S23" s="679"/>
      <c r="T23" s="679"/>
      <c r="U23" s="679"/>
      <c r="V23" s="679"/>
      <c r="W23" s="679"/>
      <c r="X23" s="679"/>
      <c r="Y23" s="680"/>
      <c r="Z23" s="715">
        <v>16.2</v>
      </c>
      <c r="AA23" s="715"/>
      <c r="AB23" s="715"/>
      <c r="AC23" s="715"/>
      <c r="AD23" s="716">
        <v>1913889</v>
      </c>
      <c r="AE23" s="716"/>
      <c r="AF23" s="716"/>
      <c r="AG23" s="716"/>
      <c r="AH23" s="716"/>
      <c r="AI23" s="716"/>
      <c r="AJ23" s="716"/>
      <c r="AK23" s="716"/>
      <c r="AL23" s="681">
        <v>36.6</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187</v>
      </c>
      <c r="BH23" s="679"/>
      <c r="BI23" s="679"/>
      <c r="BJ23" s="679"/>
      <c r="BK23" s="679"/>
      <c r="BL23" s="679"/>
      <c r="BM23" s="679"/>
      <c r="BN23" s="680"/>
      <c r="BO23" s="715" t="s">
        <v>187</v>
      </c>
      <c r="BP23" s="715"/>
      <c r="BQ23" s="715"/>
      <c r="BR23" s="715"/>
      <c r="BS23" s="684" t="s">
        <v>187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186442</v>
      </c>
      <c r="S24" s="679"/>
      <c r="T24" s="679"/>
      <c r="U24" s="679"/>
      <c r="V24" s="679"/>
      <c r="W24" s="679"/>
      <c r="X24" s="679"/>
      <c r="Y24" s="680"/>
      <c r="Z24" s="715">
        <v>1.6</v>
      </c>
      <c r="AA24" s="715"/>
      <c r="AB24" s="715"/>
      <c r="AC24" s="715"/>
      <c r="AD24" s="716" t="s">
        <v>239</v>
      </c>
      <c r="AE24" s="716"/>
      <c r="AF24" s="716"/>
      <c r="AG24" s="716"/>
      <c r="AH24" s="716"/>
      <c r="AI24" s="716"/>
      <c r="AJ24" s="716"/>
      <c r="AK24" s="716"/>
      <c r="AL24" s="681" t="s">
        <v>239</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187</v>
      </c>
      <c r="BH24" s="679"/>
      <c r="BI24" s="679"/>
      <c r="BJ24" s="679"/>
      <c r="BK24" s="679"/>
      <c r="BL24" s="679"/>
      <c r="BM24" s="679"/>
      <c r="BN24" s="680"/>
      <c r="BO24" s="715" t="s">
        <v>187</v>
      </c>
      <c r="BP24" s="715"/>
      <c r="BQ24" s="715"/>
      <c r="BR24" s="715"/>
      <c r="BS24" s="684" t="s">
        <v>187</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3714507</v>
      </c>
      <c r="CS24" s="734"/>
      <c r="CT24" s="734"/>
      <c r="CU24" s="734"/>
      <c r="CV24" s="734"/>
      <c r="CW24" s="734"/>
      <c r="CX24" s="734"/>
      <c r="CY24" s="777"/>
      <c r="CZ24" s="778">
        <v>33.1</v>
      </c>
      <c r="DA24" s="749"/>
      <c r="DB24" s="749"/>
      <c r="DC24" s="781"/>
      <c r="DD24" s="776">
        <v>2610207</v>
      </c>
      <c r="DE24" s="734"/>
      <c r="DF24" s="734"/>
      <c r="DG24" s="734"/>
      <c r="DH24" s="734"/>
      <c r="DI24" s="734"/>
      <c r="DJ24" s="734"/>
      <c r="DK24" s="777"/>
      <c r="DL24" s="776">
        <v>2560768</v>
      </c>
      <c r="DM24" s="734"/>
      <c r="DN24" s="734"/>
      <c r="DO24" s="734"/>
      <c r="DP24" s="734"/>
      <c r="DQ24" s="734"/>
      <c r="DR24" s="734"/>
      <c r="DS24" s="734"/>
      <c r="DT24" s="734"/>
      <c r="DU24" s="734"/>
      <c r="DV24" s="777"/>
      <c r="DW24" s="778">
        <v>46.4</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187</v>
      </c>
      <c r="S25" s="679"/>
      <c r="T25" s="679"/>
      <c r="U25" s="679"/>
      <c r="V25" s="679"/>
      <c r="W25" s="679"/>
      <c r="X25" s="679"/>
      <c r="Y25" s="680"/>
      <c r="Z25" s="715" t="s">
        <v>187</v>
      </c>
      <c r="AA25" s="715"/>
      <c r="AB25" s="715"/>
      <c r="AC25" s="715"/>
      <c r="AD25" s="716" t="s">
        <v>239</v>
      </c>
      <c r="AE25" s="716"/>
      <c r="AF25" s="716"/>
      <c r="AG25" s="716"/>
      <c r="AH25" s="716"/>
      <c r="AI25" s="716"/>
      <c r="AJ25" s="716"/>
      <c r="AK25" s="716"/>
      <c r="AL25" s="681" t="s">
        <v>187</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187</v>
      </c>
      <c r="BH25" s="679"/>
      <c r="BI25" s="679"/>
      <c r="BJ25" s="679"/>
      <c r="BK25" s="679"/>
      <c r="BL25" s="679"/>
      <c r="BM25" s="679"/>
      <c r="BN25" s="680"/>
      <c r="BO25" s="715" t="s">
        <v>239</v>
      </c>
      <c r="BP25" s="715"/>
      <c r="BQ25" s="715"/>
      <c r="BR25" s="715"/>
      <c r="BS25" s="684" t="s">
        <v>187</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1449115</v>
      </c>
      <c r="CS25" s="697"/>
      <c r="CT25" s="697"/>
      <c r="CU25" s="697"/>
      <c r="CV25" s="697"/>
      <c r="CW25" s="697"/>
      <c r="CX25" s="697"/>
      <c r="CY25" s="698"/>
      <c r="CZ25" s="681">
        <v>12.9</v>
      </c>
      <c r="DA25" s="699"/>
      <c r="DB25" s="699"/>
      <c r="DC25" s="700"/>
      <c r="DD25" s="684">
        <v>1356874</v>
      </c>
      <c r="DE25" s="697"/>
      <c r="DF25" s="697"/>
      <c r="DG25" s="697"/>
      <c r="DH25" s="697"/>
      <c r="DI25" s="697"/>
      <c r="DJ25" s="697"/>
      <c r="DK25" s="698"/>
      <c r="DL25" s="684">
        <v>1339385</v>
      </c>
      <c r="DM25" s="697"/>
      <c r="DN25" s="697"/>
      <c r="DO25" s="697"/>
      <c r="DP25" s="697"/>
      <c r="DQ25" s="697"/>
      <c r="DR25" s="697"/>
      <c r="DS25" s="697"/>
      <c r="DT25" s="697"/>
      <c r="DU25" s="697"/>
      <c r="DV25" s="698"/>
      <c r="DW25" s="681">
        <v>24.3</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5386666</v>
      </c>
      <c r="S26" s="679"/>
      <c r="T26" s="679"/>
      <c r="U26" s="679"/>
      <c r="V26" s="679"/>
      <c r="W26" s="679"/>
      <c r="X26" s="679"/>
      <c r="Y26" s="680"/>
      <c r="Z26" s="715">
        <v>45.7</v>
      </c>
      <c r="AA26" s="715"/>
      <c r="AB26" s="715"/>
      <c r="AC26" s="715"/>
      <c r="AD26" s="716">
        <v>5200224</v>
      </c>
      <c r="AE26" s="716"/>
      <c r="AF26" s="716"/>
      <c r="AG26" s="716"/>
      <c r="AH26" s="716"/>
      <c r="AI26" s="716"/>
      <c r="AJ26" s="716"/>
      <c r="AK26" s="716"/>
      <c r="AL26" s="681">
        <v>99.5</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239</v>
      </c>
      <c r="BH26" s="679"/>
      <c r="BI26" s="679"/>
      <c r="BJ26" s="679"/>
      <c r="BK26" s="679"/>
      <c r="BL26" s="679"/>
      <c r="BM26" s="679"/>
      <c r="BN26" s="680"/>
      <c r="BO26" s="715" t="s">
        <v>187</v>
      </c>
      <c r="BP26" s="715"/>
      <c r="BQ26" s="715"/>
      <c r="BR26" s="715"/>
      <c r="BS26" s="684" t="s">
        <v>239</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978785</v>
      </c>
      <c r="CS26" s="679"/>
      <c r="CT26" s="679"/>
      <c r="CU26" s="679"/>
      <c r="CV26" s="679"/>
      <c r="CW26" s="679"/>
      <c r="CX26" s="679"/>
      <c r="CY26" s="680"/>
      <c r="CZ26" s="681">
        <v>8.6999999999999993</v>
      </c>
      <c r="DA26" s="699"/>
      <c r="DB26" s="699"/>
      <c r="DC26" s="700"/>
      <c r="DD26" s="684">
        <v>891823</v>
      </c>
      <c r="DE26" s="679"/>
      <c r="DF26" s="679"/>
      <c r="DG26" s="679"/>
      <c r="DH26" s="679"/>
      <c r="DI26" s="679"/>
      <c r="DJ26" s="679"/>
      <c r="DK26" s="680"/>
      <c r="DL26" s="684" t="s">
        <v>187</v>
      </c>
      <c r="DM26" s="679"/>
      <c r="DN26" s="679"/>
      <c r="DO26" s="679"/>
      <c r="DP26" s="679"/>
      <c r="DQ26" s="679"/>
      <c r="DR26" s="679"/>
      <c r="DS26" s="679"/>
      <c r="DT26" s="679"/>
      <c r="DU26" s="679"/>
      <c r="DV26" s="680"/>
      <c r="DW26" s="681" t="s">
        <v>187</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2042</v>
      </c>
      <c r="S27" s="679"/>
      <c r="T27" s="679"/>
      <c r="U27" s="679"/>
      <c r="V27" s="679"/>
      <c r="W27" s="679"/>
      <c r="X27" s="679"/>
      <c r="Y27" s="680"/>
      <c r="Z27" s="715">
        <v>0</v>
      </c>
      <c r="AA27" s="715"/>
      <c r="AB27" s="715"/>
      <c r="AC27" s="715"/>
      <c r="AD27" s="716">
        <v>2042</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2625764</v>
      </c>
      <c r="BH27" s="679"/>
      <c r="BI27" s="679"/>
      <c r="BJ27" s="679"/>
      <c r="BK27" s="679"/>
      <c r="BL27" s="679"/>
      <c r="BM27" s="679"/>
      <c r="BN27" s="680"/>
      <c r="BO27" s="715">
        <v>100</v>
      </c>
      <c r="BP27" s="715"/>
      <c r="BQ27" s="715"/>
      <c r="BR27" s="715"/>
      <c r="BS27" s="684" t="s">
        <v>187</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1400896</v>
      </c>
      <c r="CS27" s="697"/>
      <c r="CT27" s="697"/>
      <c r="CU27" s="697"/>
      <c r="CV27" s="697"/>
      <c r="CW27" s="697"/>
      <c r="CX27" s="697"/>
      <c r="CY27" s="698"/>
      <c r="CZ27" s="681">
        <v>12.5</v>
      </c>
      <c r="DA27" s="699"/>
      <c r="DB27" s="699"/>
      <c r="DC27" s="700"/>
      <c r="DD27" s="684">
        <v>433457</v>
      </c>
      <c r="DE27" s="697"/>
      <c r="DF27" s="697"/>
      <c r="DG27" s="697"/>
      <c r="DH27" s="697"/>
      <c r="DI27" s="697"/>
      <c r="DJ27" s="697"/>
      <c r="DK27" s="698"/>
      <c r="DL27" s="684">
        <v>433000</v>
      </c>
      <c r="DM27" s="697"/>
      <c r="DN27" s="697"/>
      <c r="DO27" s="697"/>
      <c r="DP27" s="697"/>
      <c r="DQ27" s="697"/>
      <c r="DR27" s="697"/>
      <c r="DS27" s="697"/>
      <c r="DT27" s="697"/>
      <c r="DU27" s="697"/>
      <c r="DV27" s="698"/>
      <c r="DW27" s="681">
        <v>7.9</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2488</v>
      </c>
      <c r="S28" s="679"/>
      <c r="T28" s="679"/>
      <c r="U28" s="679"/>
      <c r="V28" s="679"/>
      <c r="W28" s="679"/>
      <c r="X28" s="679"/>
      <c r="Y28" s="680"/>
      <c r="Z28" s="715">
        <v>0</v>
      </c>
      <c r="AA28" s="715"/>
      <c r="AB28" s="715"/>
      <c r="AC28" s="715"/>
      <c r="AD28" s="716" t="s">
        <v>187</v>
      </c>
      <c r="AE28" s="716"/>
      <c r="AF28" s="716"/>
      <c r="AG28" s="716"/>
      <c r="AH28" s="716"/>
      <c r="AI28" s="716"/>
      <c r="AJ28" s="716"/>
      <c r="AK28" s="716"/>
      <c r="AL28" s="681" t="s">
        <v>187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864496</v>
      </c>
      <c r="CS28" s="679"/>
      <c r="CT28" s="679"/>
      <c r="CU28" s="679"/>
      <c r="CV28" s="679"/>
      <c r="CW28" s="679"/>
      <c r="CX28" s="679"/>
      <c r="CY28" s="680"/>
      <c r="CZ28" s="681">
        <v>7.7</v>
      </c>
      <c r="DA28" s="699"/>
      <c r="DB28" s="699"/>
      <c r="DC28" s="700"/>
      <c r="DD28" s="684">
        <v>819876</v>
      </c>
      <c r="DE28" s="679"/>
      <c r="DF28" s="679"/>
      <c r="DG28" s="679"/>
      <c r="DH28" s="679"/>
      <c r="DI28" s="679"/>
      <c r="DJ28" s="679"/>
      <c r="DK28" s="680"/>
      <c r="DL28" s="684">
        <v>788383</v>
      </c>
      <c r="DM28" s="679"/>
      <c r="DN28" s="679"/>
      <c r="DO28" s="679"/>
      <c r="DP28" s="679"/>
      <c r="DQ28" s="679"/>
      <c r="DR28" s="679"/>
      <c r="DS28" s="679"/>
      <c r="DT28" s="679"/>
      <c r="DU28" s="679"/>
      <c r="DV28" s="680"/>
      <c r="DW28" s="681">
        <v>14.3</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106444</v>
      </c>
      <c r="S29" s="679"/>
      <c r="T29" s="679"/>
      <c r="U29" s="679"/>
      <c r="V29" s="679"/>
      <c r="W29" s="679"/>
      <c r="X29" s="679"/>
      <c r="Y29" s="680"/>
      <c r="Z29" s="715">
        <v>0.9</v>
      </c>
      <c r="AA29" s="715"/>
      <c r="AB29" s="715"/>
      <c r="AC29" s="715"/>
      <c r="AD29" s="716">
        <v>8082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864385</v>
      </c>
      <c r="CS29" s="697"/>
      <c r="CT29" s="697"/>
      <c r="CU29" s="697"/>
      <c r="CV29" s="697"/>
      <c r="CW29" s="697"/>
      <c r="CX29" s="697"/>
      <c r="CY29" s="698"/>
      <c r="CZ29" s="681">
        <v>7.7</v>
      </c>
      <c r="DA29" s="699"/>
      <c r="DB29" s="699"/>
      <c r="DC29" s="700"/>
      <c r="DD29" s="684">
        <v>819765</v>
      </c>
      <c r="DE29" s="697"/>
      <c r="DF29" s="697"/>
      <c r="DG29" s="697"/>
      <c r="DH29" s="697"/>
      <c r="DI29" s="697"/>
      <c r="DJ29" s="697"/>
      <c r="DK29" s="698"/>
      <c r="DL29" s="684">
        <v>788272</v>
      </c>
      <c r="DM29" s="697"/>
      <c r="DN29" s="697"/>
      <c r="DO29" s="697"/>
      <c r="DP29" s="697"/>
      <c r="DQ29" s="697"/>
      <c r="DR29" s="697"/>
      <c r="DS29" s="697"/>
      <c r="DT29" s="697"/>
      <c r="DU29" s="697"/>
      <c r="DV29" s="698"/>
      <c r="DW29" s="681">
        <v>14.3</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9752</v>
      </c>
      <c r="S30" s="679"/>
      <c r="T30" s="679"/>
      <c r="U30" s="679"/>
      <c r="V30" s="679"/>
      <c r="W30" s="679"/>
      <c r="X30" s="679"/>
      <c r="Y30" s="680"/>
      <c r="Z30" s="715">
        <v>0.1</v>
      </c>
      <c r="AA30" s="715"/>
      <c r="AB30" s="715"/>
      <c r="AC30" s="715"/>
      <c r="AD30" s="716" t="s">
        <v>187</v>
      </c>
      <c r="AE30" s="716"/>
      <c r="AF30" s="716"/>
      <c r="AG30" s="716"/>
      <c r="AH30" s="716"/>
      <c r="AI30" s="716"/>
      <c r="AJ30" s="716"/>
      <c r="AK30" s="716"/>
      <c r="AL30" s="681" t="s">
        <v>187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781504</v>
      </c>
      <c r="CS30" s="679"/>
      <c r="CT30" s="679"/>
      <c r="CU30" s="679"/>
      <c r="CV30" s="679"/>
      <c r="CW30" s="679"/>
      <c r="CX30" s="679"/>
      <c r="CY30" s="680"/>
      <c r="CZ30" s="681">
        <v>7</v>
      </c>
      <c r="DA30" s="699"/>
      <c r="DB30" s="699"/>
      <c r="DC30" s="700"/>
      <c r="DD30" s="684">
        <v>740469</v>
      </c>
      <c r="DE30" s="679"/>
      <c r="DF30" s="679"/>
      <c r="DG30" s="679"/>
      <c r="DH30" s="679"/>
      <c r="DI30" s="679"/>
      <c r="DJ30" s="679"/>
      <c r="DK30" s="680"/>
      <c r="DL30" s="684">
        <v>708976</v>
      </c>
      <c r="DM30" s="679"/>
      <c r="DN30" s="679"/>
      <c r="DO30" s="679"/>
      <c r="DP30" s="679"/>
      <c r="DQ30" s="679"/>
      <c r="DR30" s="679"/>
      <c r="DS30" s="679"/>
      <c r="DT30" s="679"/>
      <c r="DU30" s="679"/>
      <c r="DV30" s="680"/>
      <c r="DW30" s="681">
        <v>12.9</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1545082</v>
      </c>
      <c r="S31" s="679"/>
      <c r="T31" s="679"/>
      <c r="U31" s="679"/>
      <c r="V31" s="679"/>
      <c r="W31" s="679"/>
      <c r="X31" s="679"/>
      <c r="Y31" s="680"/>
      <c r="Z31" s="715">
        <v>13.1</v>
      </c>
      <c r="AA31" s="715"/>
      <c r="AB31" s="715"/>
      <c r="AC31" s="715"/>
      <c r="AD31" s="716" t="s">
        <v>187</v>
      </c>
      <c r="AE31" s="716"/>
      <c r="AF31" s="716"/>
      <c r="AG31" s="716"/>
      <c r="AH31" s="716"/>
      <c r="AI31" s="716"/>
      <c r="AJ31" s="716"/>
      <c r="AK31" s="716"/>
      <c r="AL31" s="681" t="s">
        <v>187</v>
      </c>
      <c r="AM31" s="682"/>
      <c r="AN31" s="682"/>
      <c r="AO31" s="717"/>
      <c r="AP31" s="754" t="s">
        <v>314</v>
      </c>
      <c r="AQ31" s="755"/>
      <c r="AR31" s="755"/>
      <c r="AS31" s="755"/>
      <c r="AT31" s="760" t="s">
        <v>315</v>
      </c>
      <c r="AU31" s="231"/>
      <c r="AV31" s="231"/>
      <c r="AW31" s="231"/>
      <c r="AX31" s="744" t="s">
        <v>190</v>
      </c>
      <c r="AY31" s="745"/>
      <c r="AZ31" s="745"/>
      <c r="BA31" s="745"/>
      <c r="BB31" s="745"/>
      <c r="BC31" s="745"/>
      <c r="BD31" s="745"/>
      <c r="BE31" s="745"/>
      <c r="BF31" s="746"/>
      <c r="BG31" s="747">
        <v>98.5</v>
      </c>
      <c r="BH31" s="748"/>
      <c r="BI31" s="748"/>
      <c r="BJ31" s="748"/>
      <c r="BK31" s="748"/>
      <c r="BL31" s="748"/>
      <c r="BM31" s="749">
        <v>95.1</v>
      </c>
      <c r="BN31" s="748"/>
      <c r="BO31" s="748"/>
      <c r="BP31" s="748"/>
      <c r="BQ31" s="750"/>
      <c r="BR31" s="747">
        <v>98.5</v>
      </c>
      <c r="BS31" s="748"/>
      <c r="BT31" s="748"/>
      <c r="BU31" s="748"/>
      <c r="BV31" s="748"/>
      <c r="BW31" s="748"/>
      <c r="BX31" s="749">
        <v>95.1</v>
      </c>
      <c r="BY31" s="748"/>
      <c r="BZ31" s="748"/>
      <c r="CA31" s="748"/>
      <c r="CB31" s="750"/>
      <c r="CD31" s="765"/>
      <c r="CE31" s="766"/>
      <c r="CF31" s="711" t="s">
        <v>316</v>
      </c>
      <c r="CG31" s="712"/>
      <c r="CH31" s="712"/>
      <c r="CI31" s="712"/>
      <c r="CJ31" s="712"/>
      <c r="CK31" s="712"/>
      <c r="CL31" s="712"/>
      <c r="CM31" s="712"/>
      <c r="CN31" s="712"/>
      <c r="CO31" s="712"/>
      <c r="CP31" s="712"/>
      <c r="CQ31" s="713"/>
      <c r="CR31" s="678">
        <v>82881</v>
      </c>
      <c r="CS31" s="697"/>
      <c r="CT31" s="697"/>
      <c r="CU31" s="697"/>
      <c r="CV31" s="697"/>
      <c r="CW31" s="697"/>
      <c r="CX31" s="697"/>
      <c r="CY31" s="698"/>
      <c r="CZ31" s="681">
        <v>0.7</v>
      </c>
      <c r="DA31" s="699"/>
      <c r="DB31" s="699"/>
      <c r="DC31" s="700"/>
      <c r="DD31" s="684">
        <v>79296</v>
      </c>
      <c r="DE31" s="697"/>
      <c r="DF31" s="697"/>
      <c r="DG31" s="697"/>
      <c r="DH31" s="697"/>
      <c r="DI31" s="697"/>
      <c r="DJ31" s="697"/>
      <c r="DK31" s="698"/>
      <c r="DL31" s="684">
        <v>79296</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187</v>
      </c>
      <c r="S32" s="679"/>
      <c r="T32" s="679"/>
      <c r="U32" s="679"/>
      <c r="V32" s="679"/>
      <c r="W32" s="679"/>
      <c r="X32" s="679"/>
      <c r="Y32" s="680"/>
      <c r="Z32" s="715" t="s">
        <v>187</v>
      </c>
      <c r="AA32" s="715"/>
      <c r="AB32" s="715"/>
      <c r="AC32" s="715"/>
      <c r="AD32" s="716" t="s">
        <v>187</v>
      </c>
      <c r="AE32" s="716"/>
      <c r="AF32" s="716"/>
      <c r="AG32" s="716"/>
      <c r="AH32" s="716"/>
      <c r="AI32" s="716"/>
      <c r="AJ32" s="716"/>
      <c r="AK32" s="716"/>
      <c r="AL32" s="681" t="s">
        <v>239</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99.1</v>
      </c>
      <c r="BH32" s="697"/>
      <c r="BI32" s="697"/>
      <c r="BJ32" s="697"/>
      <c r="BK32" s="697"/>
      <c r="BL32" s="697"/>
      <c r="BM32" s="682">
        <v>96.6</v>
      </c>
      <c r="BN32" s="743"/>
      <c r="BO32" s="743"/>
      <c r="BP32" s="743"/>
      <c r="BQ32" s="721"/>
      <c r="BR32" s="751">
        <v>99.1</v>
      </c>
      <c r="BS32" s="697"/>
      <c r="BT32" s="697"/>
      <c r="BU32" s="697"/>
      <c r="BV32" s="697"/>
      <c r="BW32" s="697"/>
      <c r="BX32" s="682">
        <v>96.5</v>
      </c>
      <c r="BY32" s="743"/>
      <c r="BZ32" s="743"/>
      <c r="CA32" s="743"/>
      <c r="CB32" s="721"/>
      <c r="CD32" s="767"/>
      <c r="CE32" s="768"/>
      <c r="CF32" s="711" t="s">
        <v>320</v>
      </c>
      <c r="CG32" s="712"/>
      <c r="CH32" s="712"/>
      <c r="CI32" s="712"/>
      <c r="CJ32" s="712"/>
      <c r="CK32" s="712"/>
      <c r="CL32" s="712"/>
      <c r="CM32" s="712"/>
      <c r="CN32" s="712"/>
      <c r="CO32" s="712"/>
      <c r="CP32" s="712"/>
      <c r="CQ32" s="713"/>
      <c r="CR32" s="678">
        <v>111</v>
      </c>
      <c r="CS32" s="679"/>
      <c r="CT32" s="679"/>
      <c r="CU32" s="679"/>
      <c r="CV32" s="679"/>
      <c r="CW32" s="679"/>
      <c r="CX32" s="679"/>
      <c r="CY32" s="680"/>
      <c r="CZ32" s="681">
        <v>0</v>
      </c>
      <c r="DA32" s="699"/>
      <c r="DB32" s="699"/>
      <c r="DC32" s="700"/>
      <c r="DD32" s="684">
        <v>111</v>
      </c>
      <c r="DE32" s="679"/>
      <c r="DF32" s="679"/>
      <c r="DG32" s="679"/>
      <c r="DH32" s="679"/>
      <c r="DI32" s="679"/>
      <c r="DJ32" s="679"/>
      <c r="DK32" s="680"/>
      <c r="DL32" s="684">
        <v>111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732010</v>
      </c>
      <c r="S33" s="679"/>
      <c r="T33" s="679"/>
      <c r="U33" s="679"/>
      <c r="V33" s="679"/>
      <c r="W33" s="679"/>
      <c r="X33" s="679"/>
      <c r="Y33" s="680"/>
      <c r="Z33" s="715">
        <v>6.2</v>
      </c>
      <c r="AA33" s="715"/>
      <c r="AB33" s="715"/>
      <c r="AC33" s="715"/>
      <c r="AD33" s="716" t="s">
        <v>187</v>
      </c>
      <c r="AE33" s="716"/>
      <c r="AF33" s="716"/>
      <c r="AG33" s="716"/>
      <c r="AH33" s="716"/>
      <c r="AI33" s="716"/>
      <c r="AJ33" s="716"/>
      <c r="AK33" s="716"/>
      <c r="AL33" s="681" t="s">
        <v>187</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97.8</v>
      </c>
      <c r="BH33" s="663"/>
      <c r="BI33" s="663"/>
      <c r="BJ33" s="663"/>
      <c r="BK33" s="663"/>
      <c r="BL33" s="663"/>
      <c r="BM33" s="706">
        <v>93.2</v>
      </c>
      <c r="BN33" s="663"/>
      <c r="BO33" s="663"/>
      <c r="BP33" s="663"/>
      <c r="BQ33" s="727"/>
      <c r="BR33" s="742">
        <v>97.7</v>
      </c>
      <c r="BS33" s="663"/>
      <c r="BT33" s="663"/>
      <c r="BU33" s="663"/>
      <c r="BV33" s="663"/>
      <c r="BW33" s="663"/>
      <c r="BX33" s="706">
        <v>93.2</v>
      </c>
      <c r="BY33" s="663"/>
      <c r="BZ33" s="663"/>
      <c r="CA33" s="663"/>
      <c r="CB33" s="727"/>
      <c r="CD33" s="711" t="s">
        <v>323</v>
      </c>
      <c r="CE33" s="712"/>
      <c r="CF33" s="712"/>
      <c r="CG33" s="712"/>
      <c r="CH33" s="712"/>
      <c r="CI33" s="712"/>
      <c r="CJ33" s="712"/>
      <c r="CK33" s="712"/>
      <c r="CL33" s="712"/>
      <c r="CM33" s="712"/>
      <c r="CN33" s="712"/>
      <c r="CO33" s="712"/>
      <c r="CP33" s="712"/>
      <c r="CQ33" s="713"/>
      <c r="CR33" s="678">
        <v>4755263</v>
      </c>
      <c r="CS33" s="697"/>
      <c r="CT33" s="697"/>
      <c r="CU33" s="697"/>
      <c r="CV33" s="697"/>
      <c r="CW33" s="697"/>
      <c r="CX33" s="697"/>
      <c r="CY33" s="698"/>
      <c r="CZ33" s="681">
        <v>42.4</v>
      </c>
      <c r="DA33" s="699"/>
      <c r="DB33" s="699"/>
      <c r="DC33" s="700"/>
      <c r="DD33" s="684">
        <v>4137788</v>
      </c>
      <c r="DE33" s="697"/>
      <c r="DF33" s="697"/>
      <c r="DG33" s="697"/>
      <c r="DH33" s="697"/>
      <c r="DI33" s="697"/>
      <c r="DJ33" s="697"/>
      <c r="DK33" s="698"/>
      <c r="DL33" s="684">
        <v>2437683</v>
      </c>
      <c r="DM33" s="697"/>
      <c r="DN33" s="697"/>
      <c r="DO33" s="697"/>
      <c r="DP33" s="697"/>
      <c r="DQ33" s="697"/>
      <c r="DR33" s="697"/>
      <c r="DS33" s="697"/>
      <c r="DT33" s="697"/>
      <c r="DU33" s="697"/>
      <c r="DV33" s="698"/>
      <c r="DW33" s="681">
        <v>44.2</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9871</v>
      </c>
      <c r="S34" s="679"/>
      <c r="T34" s="679"/>
      <c r="U34" s="679"/>
      <c r="V34" s="679"/>
      <c r="W34" s="679"/>
      <c r="X34" s="679"/>
      <c r="Y34" s="680"/>
      <c r="Z34" s="715">
        <v>0.1</v>
      </c>
      <c r="AA34" s="715"/>
      <c r="AB34" s="715"/>
      <c r="AC34" s="715"/>
      <c r="AD34" s="716">
        <v>5151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1661984</v>
      </c>
      <c r="CS34" s="679"/>
      <c r="CT34" s="679"/>
      <c r="CU34" s="679"/>
      <c r="CV34" s="679"/>
      <c r="CW34" s="679"/>
      <c r="CX34" s="679"/>
      <c r="CY34" s="680"/>
      <c r="CZ34" s="681">
        <v>14.8</v>
      </c>
      <c r="DA34" s="699"/>
      <c r="DB34" s="699"/>
      <c r="DC34" s="700"/>
      <c r="DD34" s="684">
        <v>1351398</v>
      </c>
      <c r="DE34" s="679"/>
      <c r="DF34" s="679"/>
      <c r="DG34" s="679"/>
      <c r="DH34" s="679"/>
      <c r="DI34" s="679"/>
      <c r="DJ34" s="679"/>
      <c r="DK34" s="680"/>
      <c r="DL34" s="684">
        <v>788810</v>
      </c>
      <c r="DM34" s="679"/>
      <c r="DN34" s="679"/>
      <c r="DO34" s="679"/>
      <c r="DP34" s="679"/>
      <c r="DQ34" s="679"/>
      <c r="DR34" s="679"/>
      <c r="DS34" s="679"/>
      <c r="DT34" s="679"/>
      <c r="DU34" s="679"/>
      <c r="DV34" s="680"/>
      <c r="DW34" s="681">
        <v>14.3</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1228266</v>
      </c>
      <c r="S35" s="679"/>
      <c r="T35" s="679"/>
      <c r="U35" s="679"/>
      <c r="V35" s="679"/>
      <c r="W35" s="679"/>
      <c r="X35" s="679"/>
      <c r="Y35" s="680"/>
      <c r="Z35" s="715">
        <v>10.4</v>
      </c>
      <c r="AA35" s="715"/>
      <c r="AB35" s="715"/>
      <c r="AC35" s="715"/>
      <c r="AD35" s="716" t="s">
        <v>187</v>
      </c>
      <c r="AE35" s="716"/>
      <c r="AF35" s="716"/>
      <c r="AG35" s="716"/>
      <c r="AH35" s="716"/>
      <c r="AI35" s="716"/>
      <c r="AJ35" s="716"/>
      <c r="AK35" s="716"/>
      <c r="AL35" s="681" t="s">
        <v>187</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38919</v>
      </c>
      <c r="CS35" s="697"/>
      <c r="CT35" s="697"/>
      <c r="CU35" s="697"/>
      <c r="CV35" s="697"/>
      <c r="CW35" s="697"/>
      <c r="CX35" s="697"/>
      <c r="CY35" s="698"/>
      <c r="CZ35" s="681">
        <v>0.3</v>
      </c>
      <c r="DA35" s="699"/>
      <c r="DB35" s="699"/>
      <c r="DC35" s="700"/>
      <c r="DD35" s="684">
        <v>35772</v>
      </c>
      <c r="DE35" s="697"/>
      <c r="DF35" s="697"/>
      <c r="DG35" s="697"/>
      <c r="DH35" s="697"/>
      <c r="DI35" s="697"/>
      <c r="DJ35" s="697"/>
      <c r="DK35" s="698"/>
      <c r="DL35" s="684">
        <v>29355</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178924</v>
      </c>
      <c r="S36" s="679"/>
      <c r="T36" s="679"/>
      <c r="U36" s="679"/>
      <c r="V36" s="679"/>
      <c r="W36" s="679"/>
      <c r="X36" s="679"/>
      <c r="Y36" s="680"/>
      <c r="Z36" s="715">
        <v>1.5</v>
      </c>
      <c r="AA36" s="715"/>
      <c r="AB36" s="715"/>
      <c r="AC36" s="715"/>
      <c r="AD36" s="716" t="s">
        <v>187</v>
      </c>
      <c r="AE36" s="716"/>
      <c r="AF36" s="716"/>
      <c r="AG36" s="716"/>
      <c r="AH36" s="716"/>
      <c r="AI36" s="716"/>
      <c r="AJ36" s="716"/>
      <c r="AK36" s="716"/>
      <c r="AL36" s="681" t="s">
        <v>187</v>
      </c>
      <c r="AM36" s="682"/>
      <c r="AN36" s="682"/>
      <c r="AO36" s="717"/>
      <c r="AP36" s="235"/>
      <c r="AQ36" s="730" t="s">
        <v>331</v>
      </c>
      <c r="AR36" s="731"/>
      <c r="AS36" s="731"/>
      <c r="AT36" s="731"/>
      <c r="AU36" s="731"/>
      <c r="AV36" s="731"/>
      <c r="AW36" s="731"/>
      <c r="AX36" s="731"/>
      <c r="AY36" s="732"/>
      <c r="AZ36" s="733">
        <v>1156447</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146362</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1217801</v>
      </c>
      <c r="CS36" s="679"/>
      <c r="CT36" s="679"/>
      <c r="CU36" s="679"/>
      <c r="CV36" s="679"/>
      <c r="CW36" s="679"/>
      <c r="CX36" s="679"/>
      <c r="CY36" s="680"/>
      <c r="CZ36" s="681">
        <v>10.9</v>
      </c>
      <c r="DA36" s="699"/>
      <c r="DB36" s="699"/>
      <c r="DC36" s="700"/>
      <c r="DD36" s="684">
        <v>1070934</v>
      </c>
      <c r="DE36" s="679"/>
      <c r="DF36" s="679"/>
      <c r="DG36" s="679"/>
      <c r="DH36" s="679"/>
      <c r="DI36" s="679"/>
      <c r="DJ36" s="679"/>
      <c r="DK36" s="680"/>
      <c r="DL36" s="684">
        <v>666186</v>
      </c>
      <c r="DM36" s="679"/>
      <c r="DN36" s="679"/>
      <c r="DO36" s="679"/>
      <c r="DP36" s="679"/>
      <c r="DQ36" s="679"/>
      <c r="DR36" s="679"/>
      <c r="DS36" s="679"/>
      <c r="DT36" s="679"/>
      <c r="DU36" s="679"/>
      <c r="DV36" s="680"/>
      <c r="DW36" s="681">
        <v>12.1</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688590</v>
      </c>
      <c r="S37" s="679"/>
      <c r="T37" s="679"/>
      <c r="U37" s="679"/>
      <c r="V37" s="679"/>
      <c r="W37" s="679"/>
      <c r="X37" s="679"/>
      <c r="Y37" s="680"/>
      <c r="Z37" s="715">
        <v>5.8</v>
      </c>
      <c r="AA37" s="715"/>
      <c r="AB37" s="715"/>
      <c r="AC37" s="715"/>
      <c r="AD37" s="716" t="s">
        <v>187</v>
      </c>
      <c r="AE37" s="716"/>
      <c r="AF37" s="716"/>
      <c r="AG37" s="716"/>
      <c r="AH37" s="716"/>
      <c r="AI37" s="716"/>
      <c r="AJ37" s="716"/>
      <c r="AK37" s="716"/>
      <c r="AL37" s="681" t="s">
        <v>187</v>
      </c>
      <c r="AM37" s="682"/>
      <c r="AN37" s="682"/>
      <c r="AO37" s="717"/>
      <c r="AQ37" s="718" t="s">
        <v>335</v>
      </c>
      <c r="AR37" s="719"/>
      <c r="AS37" s="719"/>
      <c r="AT37" s="719"/>
      <c r="AU37" s="719"/>
      <c r="AV37" s="719"/>
      <c r="AW37" s="719"/>
      <c r="AX37" s="719"/>
      <c r="AY37" s="720"/>
      <c r="AZ37" s="678">
        <v>294505</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146362</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587690</v>
      </c>
      <c r="CS37" s="697"/>
      <c r="CT37" s="697"/>
      <c r="CU37" s="697"/>
      <c r="CV37" s="697"/>
      <c r="CW37" s="697"/>
      <c r="CX37" s="697"/>
      <c r="CY37" s="698"/>
      <c r="CZ37" s="681">
        <v>5.2</v>
      </c>
      <c r="DA37" s="699"/>
      <c r="DB37" s="699"/>
      <c r="DC37" s="700"/>
      <c r="DD37" s="684">
        <v>587690</v>
      </c>
      <c r="DE37" s="697"/>
      <c r="DF37" s="697"/>
      <c r="DG37" s="697"/>
      <c r="DH37" s="697"/>
      <c r="DI37" s="697"/>
      <c r="DJ37" s="697"/>
      <c r="DK37" s="698"/>
      <c r="DL37" s="684">
        <v>478115</v>
      </c>
      <c r="DM37" s="697"/>
      <c r="DN37" s="697"/>
      <c r="DO37" s="697"/>
      <c r="DP37" s="697"/>
      <c r="DQ37" s="697"/>
      <c r="DR37" s="697"/>
      <c r="DS37" s="697"/>
      <c r="DT37" s="697"/>
      <c r="DU37" s="697"/>
      <c r="DV37" s="698"/>
      <c r="DW37" s="681">
        <v>8.6999999999999993</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66223</v>
      </c>
      <c r="S38" s="679"/>
      <c r="T38" s="679"/>
      <c r="U38" s="679"/>
      <c r="V38" s="679"/>
      <c r="W38" s="679"/>
      <c r="X38" s="679"/>
      <c r="Y38" s="680"/>
      <c r="Z38" s="715">
        <v>0.6</v>
      </c>
      <c r="AA38" s="715"/>
      <c r="AB38" s="715"/>
      <c r="AC38" s="715"/>
      <c r="AD38" s="716">
        <v>12761</v>
      </c>
      <c r="AE38" s="716"/>
      <c r="AF38" s="716"/>
      <c r="AG38" s="716"/>
      <c r="AH38" s="716"/>
      <c r="AI38" s="716"/>
      <c r="AJ38" s="716"/>
      <c r="AK38" s="716"/>
      <c r="AL38" s="681">
        <v>0.2</v>
      </c>
      <c r="AM38" s="682"/>
      <c r="AN38" s="682"/>
      <c r="AO38" s="717"/>
      <c r="AQ38" s="718" t="s">
        <v>339</v>
      </c>
      <c r="AR38" s="719"/>
      <c r="AS38" s="719"/>
      <c r="AT38" s="719"/>
      <c r="AU38" s="719"/>
      <c r="AV38" s="719"/>
      <c r="AW38" s="719"/>
      <c r="AX38" s="719"/>
      <c r="AY38" s="720"/>
      <c r="AZ38" s="678">
        <v>46240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3046</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1110207</v>
      </c>
      <c r="CS38" s="679"/>
      <c r="CT38" s="679"/>
      <c r="CU38" s="679"/>
      <c r="CV38" s="679"/>
      <c r="CW38" s="679"/>
      <c r="CX38" s="679"/>
      <c r="CY38" s="680"/>
      <c r="CZ38" s="681">
        <v>9.9</v>
      </c>
      <c r="DA38" s="699"/>
      <c r="DB38" s="699"/>
      <c r="DC38" s="700"/>
      <c r="DD38" s="684">
        <v>953332</v>
      </c>
      <c r="DE38" s="679"/>
      <c r="DF38" s="679"/>
      <c r="DG38" s="679"/>
      <c r="DH38" s="679"/>
      <c r="DI38" s="679"/>
      <c r="DJ38" s="679"/>
      <c r="DK38" s="680"/>
      <c r="DL38" s="684">
        <v>953332</v>
      </c>
      <c r="DM38" s="679"/>
      <c r="DN38" s="679"/>
      <c r="DO38" s="679"/>
      <c r="DP38" s="679"/>
      <c r="DQ38" s="679"/>
      <c r="DR38" s="679"/>
      <c r="DS38" s="679"/>
      <c r="DT38" s="679"/>
      <c r="DU38" s="679"/>
      <c r="DV38" s="680"/>
      <c r="DW38" s="681">
        <v>17.3</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1828200</v>
      </c>
      <c r="S39" s="679"/>
      <c r="T39" s="679"/>
      <c r="U39" s="679"/>
      <c r="V39" s="679"/>
      <c r="W39" s="679"/>
      <c r="X39" s="679"/>
      <c r="Y39" s="680"/>
      <c r="Z39" s="715">
        <v>15.5</v>
      </c>
      <c r="AA39" s="715"/>
      <c r="AB39" s="715"/>
      <c r="AC39" s="715"/>
      <c r="AD39" s="716" t="s">
        <v>187</v>
      </c>
      <c r="AE39" s="716"/>
      <c r="AF39" s="716"/>
      <c r="AG39" s="716"/>
      <c r="AH39" s="716"/>
      <c r="AI39" s="716"/>
      <c r="AJ39" s="716"/>
      <c r="AK39" s="716"/>
      <c r="AL39" s="681" t="s">
        <v>187</v>
      </c>
      <c r="AM39" s="682"/>
      <c r="AN39" s="682"/>
      <c r="AO39" s="717"/>
      <c r="AQ39" s="718" t="s">
        <v>343</v>
      </c>
      <c r="AR39" s="719"/>
      <c r="AS39" s="719"/>
      <c r="AT39" s="719"/>
      <c r="AU39" s="719"/>
      <c r="AV39" s="719"/>
      <c r="AW39" s="719"/>
      <c r="AX39" s="719"/>
      <c r="AY39" s="720"/>
      <c r="AZ39" s="678" t="s">
        <v>187</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4901</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680112</v>
      </c>
      <c r="CS39" s="697"/>
      <c r="CT39" s="697"/>
      <c r="CU39" s="697"/>
      <c r="CV39" s="697"/>
      <c r="CW39" s="697"/>
      <c r="CX39" s="697"/>
      <c r="CY39" s="698"/>
      <c r="CZ39" s="681">
        <v>6.1</v>
      </c>
      <c r="DA39" s="699"/>
      <c r="DB39" s="699"/>
      <c r="DC39" s="700"/>
      <c r="DD39" s="684">
        <v>680112</v>
      </c>
      <c r="DE39" s="697"/>
      <c r="DF39" s="697"/>
      <c r="DG39" s="697"/>
      <c r="DH39" s="697"/>
      <c r="DI39" s="697"/>
      <c r="DJ39" s="697"/>
      <c r="DK39" s="698"/>
      <c r="DL39" s="684" t="s">
        <v>187</v>
      </c>
      <c r="DM39" s="697"/>
      <c r="DN39" s="697"/>
      <c r="DO39" s="697"/>
      <c r="DP39" s="697"/>
      <c r="DQ39" s="697"/>
      <c r="DR39" s="697"/>
      <c r="DS39" s="697"/>
      <c r="DT39" s="697"/>
      <c r="DU39" s="697"/>
      <c r="DV39" s="698"/>
      <c r="DW39" s="681" t="s">
        <v>187</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187</v>
      </c>
      <c r="S40" s="679"/>
      <c r="T40" s="679"/>
      <c r="U40" s="679"/>
      <c r="V40" s="679"/>
      <c r="W40" s="679"/>
      <c r="X40" s="679"/>
      <c r="Y40" s="680"/>
      <c r="Z40" s="715" t="s">
        <v>187</v>
      </c>
      <c r="AA40" s="715"/>
      <c r="AB40" s="715"/>
      <c r="AC40" s="715"/>
      <c r="AD40" s="716" t="s">
        <v>187</v>
      </c>
      <c r="AE40" s="716"/>
      <c r="AF40" s="716"/>
      <c r="AG40" s="716"/>
      <c r="AH40" s="716"/>
      <c r="AI40" s="716"/>
      <c r="AJ40" s="716"/>
      <c r="AK40" s="716"/>
      <c r="AL40" s="681" t="s">
        <v>187</v>
      </c>
      <c r="AM40" s="682"/>
      <c r="AN40" s="682"/>
      <c r="AO40" s="717"/>
      <c r="AQ40" s="718" t="s">
        <v>347</v>
      </c>
      <c r="AR40" s="719"/>
      <c r="AS40" s="719"/>
      <c r="AT40" s="719"/>
      <c r="AU40" s="719"/>
      <c r="AV40" s="719"/>
      <c r="AW40" s="719"/>
      <c r="AX40" s="719"/>
      <c r="AY40" s="720"/>
      <c r="AZ40" s="678" t="s">
        <v>187</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111</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46240</v>
      </c>
      <c r="CS40" s="679"/>
      <c r="CT40" s="679"/>
      <c r="CU40" s="679"/>
      <c r="CV40" s="679"/>
      <c r="CW40" s="679"/>
      <c r="CX40" s="679"/>
      <c r="CY40" s="680"/>
      <c r="CZ40" s="681">
        <v>0.4</v>
      </c>
      <c r="DA40" s="699"/>
      <c r="DB40" s="699"/>
      <c r="DC40" s="700"/>
      <c r="DD40" s="684">
        <v>46240</v>
      </c>
      <c r="DE40" s="679"/>
      <c r="DF40" s="679"/>
      <c r="DG40" s="679"/>
      <c r="DH40" s="679"/>
      <c r="DI40" s="679"/>
      <c r="DJ40" s="679"/>
      <c r="DK40" s="680"/>
      <c r="DL40" s="684" t="s">
        <v>187</v>
      </c>
      <c r="DM40" s="679"/>
      <c r="DN40" s="679"/>
      <c r="DO40" s="679"/>
      <c r="DP40" s="679"/>
      <c r="DQ40" s="679"/>
      <c r="DR40" s="679"/>
      <c r="DS40" s="679"/>
      <c r="DT40" s="679"/>
      <c r="DU40" s="679"/>
      <c r="DV40" s="680"/>
      <c r="DW40" s="681" t="s">
        <v>187</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287000</v>
      </c>
      <c r="S41" s="679"/>
      <c r="T41" s="679"/>
      <c r="U41" s="679"/>
      <c r="V41" s="679"/>
      <c r="W41" s="679"/>
      <c r="X41" s="679"/>
      <c r="Y41" s="680"/>
      <c r="Z41" s="715">
        <v>2.4</v>
      </c>
      <c r="AA41" s="715"/>
      <c r="AB41" s="715"/>
      <c r="AC41" s="715"/>
      <c r="AD41" s="716" t="s">
        <v>239</v>
      </c>
      <c r="AE41" s="716"/>
      <c r="AF41" s="716"/>
      <c r="AG41" s="716"/>
      <c r="AH41" s="716"/>
      <c r="AI41" s="716"/>
      <c r="AJ41" s="716"/>
      <c r="AK41" s="716"/>
      <c r="AL41" s="681" t="s">
        <v>187</v>
      </c>
      <c r="AM41" s="682"/>
      <c r="AN41" s="682"/>
      <c r="AO41" s="717"/>
      <c r="AQ41" s="718" t="s">
        <v>352</v>
      </c>
      <c r="AR41" s="719"/>
      <c r="AS41" s="719"/>
      <c r="AT41" s="719"/>
      <c r="AU41" s="719"/>
      <c r="AV41" s="719"/>
      <c r="AW41" s="719"/>
      <c r="AX41" s="719"/>
      <c r="AY41" s="720"/>
      <c r="AZ41" s="678">
        <v>146772</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239</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187</v>
      </c>
      <c r="CS41" s="697"/>
      <c r="CT41" s="697"/>
      <c r="CU41" s="697"/>
      <c r="CV41" s="697"/>
      <c r="CW41" s="697"/>
      <c r="CX41" s="697"/>
      <c r="CY41" s="698"/>
      <c r="CZ41" s="681" t="s">
        <v>187</v>
      </c>
      <c r="DA41" s="699"/>
      <c r="DB41" s="699"/>
      <c r="DC41" s="700"/>
      <c r="DD41" s="684" t="s">
        <v>187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11784558</v>
      </c>
      <c r="S42" s="701"/>
      <c r="T42" s="701"/>
      <c r="U42" s="701"/>
      <c r="V42" s="701"/>
      <c r="W42" s="701"/>
      <c r="X42" s="701"/>
      <c r="Y42" s="703"/>
      <c r="Z42" s="704">
        <v>100</v>
      </c>
      <c r="AA42" s="704"/>
      <c r="AB42" s="704"/>
      <c r="AC42" s="704"/>
      <c r="AD42" s="705">
        <v>5228260</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668930</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359</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2745943</v>
      </c>
      <c r="CS42" s="679"/>
      <c r="CT42" s="679"/>
      <c r="CU42" s="679"/>
      <c r="CV42" s="679"/>
      <c r="CW42" s="679"/>
      <c r="CX42" s="679"/>
      <c r="CY42" s="680"/>
      <c r="CZ42" s="681">
        <v>24.5</v>
      </c>
      <c r="DA42" s="682"/>
      <c r="DB42" s="682"/>
      <c r="DC42" s="683"/>
      <c r="DD42" s="684">
        <v>366599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27881</v>
      </c>
      <c r="CS43" s="697"/>
      <c r="CT43" s="697"/>
      <c r="CU43" s="697"/>
      <c r="CV43" s="697"/>
      <c r="CW43" s="697"/>
      <c r="CX43" s="697"/>
      <c r="CY43" s="698"/>
      <c r="CZ43" s="681">
        <v>0.2</v>
      </c>
      <c r="DA43" s="699"/>
      <c r="DB43" s="699"/>
      <c r="DC43" s="700"/>
      <c r="DD43" s="684">
        <v>17081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2745943</v>
      </c>
      <c r="CS44" s="679"/>
      <c r="CT44" s="679"/>
      <c r="CU44" s="679"/>
      <c r="CV44" s="679"/>
      <c r="CW44" s="679"/>
      <c r="CX44" s="679"/>
      <c r="CY44" s="680"/>
      <c r="CZ44" s="681">
        <v>24.5</v>
      </c>
      <c r="DA44" s="682"/>
      <c r="DB44" s="682"/>
      <c r="DC44" s="683"/>
      <c r="DD44" s="684">
        <v>366599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2342620</v>
      </c>
      <c r="CS45" s="697"/>
      <c r="CT45" s="697"/>
      <c r="CU45" s="697"/>
      <c r="CV45" s="697"/>
      <c r="CW45" s="697"/>
      <c r="CX45" s="697"/>
      <c r="CY45" s="698"/>
      <c r="CZ45" s="681">
        <v>20.9</v>
      </c>
      <c r="DA45" s="699"/>
      <c r="DB45" s="699"/>
      <c r="DC45" s="700"/>
      <c r="DD45" s="684">
        <v>154798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370039</v>
      </c>
      <c r="CS46" s="679"/>
      <c r="CT46" s="679"/>
      <c r="CU46" s="679"/>
      <c r="CV46" s="679"/>
      <c r="CW46" s="679"/>
      <c r="CX46" s="679"/>
      <c r="CY46" s="680"/>
      <c r="CZ46" s="681">
        <v>3.3</v>
      </c>
      <c r="DA46" s="682"/>
      <c r="DB46" s="682"/>
      <c r="DC46" s="683"/>
      <c r="DD46" s="684">
        <v>208217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t="s">
        <v>187</v>
      </c>
      <c r="CS47" s="697"/>
      <c r="CT47" s="697"/>
      <c r="CU47" s="697"/>
      <c r="CV47" s="697"/>
      <c r="CW47" s="697"/>
      <c r="CX47" s="697"/>
      <c r="CY47" s="698"/>
      <c r="CZ47" s="681" t="s">
        <v>239</v>
      </c>
      <c r="DA47" s="699"/>
      <c r="DB47" s="699"/>
      <c r="DC47" s="700"/>
      <c r="DD47" s="684" t="s">
        <v>239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239</v>
      </c>
      <c r="CS48" s="679"/>
      <c r="CT48" s="679"/>
      <c r="CU48" s="679"/>
      <c r="CV48" s="679"/>
      <c r="CW48" s="679"/>
      <c r="CX48" s="679"/>
      <c r="CY48" s="680"/>
      <c r="CZ48" s="681" t="s">
        <v>187</v>
      </c>
      <c r="DA48" s="682"/>
      <c r="DB48" s="682"/>
      <c r="DC48" s="683"/>
      <c r="DD48" s="684" t="s">
        <v>187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11215713</v>
      </c>
      <c r="CS49" s="663"/>
      <c r="CT49" s="663"/>
      <c r="CU49" s="663"/>
      <c r="CV49" s="663"/>
      <c r="CW49" s="663"/>
      <c r="CX49" s="663"/>
      <c r="CY49" s="664"/>
      <c r="CZ49" s="665">
        <v>100</v>
      </c>
      <c r="DA49" s="666"/>
      <c r="DB49" s="666"/>
      <c r="DC49" s="667"/>
      <c r="DD49" s="668">
        <v>7114594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7BL+5YR00ATynryG9jjvJRNmjiYAuMi+joMhCkuoEbs4JStxPdD9mX0KLOaoHbKbQTqhQ68oW4XAZHgtRqlpA==" saltValue="S2bc/3sa7jTw+cH55CfHW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4" zoomScale="60" zoomScaleNormal="60" zoomScaleSheetLayoutView="70" workbookViewId="0">
      <selection activeCell="AU42" sqref="AU42:AY4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11530</v>
      </c>
      <c r="R7" s="1198"/>
      <c r="S7" s="1198"/>
      <c r="T7" s="1198"/>
      <c r="U7" s="1198"/>
      <c r="V7" s="1198">
        <v>10988</v>
      </c>
      <c r="W7" s="1198"/>
      <c r="X7" s="1198"/>
      <c r="Y7" s="1198"/>
      <c r="Z7" s="1198"/>
      <c r="AA7" s="1198">
        <v>541</v>
      </c>
      <c r="AB7" s="1198"/>
      <c r="AC7" s="1198"/>
      <c r="AD7" s="1198"/>
      <c r="AE7" s="1199"/>
      <c r="AF7" s="1200">
        <v>502</v>
      </c>
      <c r="AG7" s="1201"/>
      <c r="AH7" s="1201"/>
      <c r="AI7" s="1201"/>
      <c r="AJ7" s="1202"/>
      <c r="AK7" s="1184">
        <v>17</v>
      </c>
      <c r="AL7" s="1185"/>
      <c r="AM7" s="1185"/>
      <c r="AN7" s="1185"/>
      <c r="AO7" s="1185"/>
      <c r="AP7" s="1185">
        <v>10337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v>0</v>
      </c>
      <c r="CI7" s="1182"/>
      <c r="CJ7" s="1182"/>
      <c r="CK7" s="1182"/>
      <c r="CL7" s="1183"/>
      <c r="CM7" s="1181">
        <v>37</v>
      </c>
      <c r="CN7" s="1182"/>
      <c r="CO7" s="1182"/>
      <c r="CP7" s="1182"/>
      <c r="CQ7" s="1183"/>
      <c r="CR7" s="1181">
        <v>2</v>
      </c>
      <c r="CS7" s="1182"/>
      <c r="CT7" s="1182"/>
      <c r="CU7" s="1182"/>
      <c r="CV7" s="1183"/>
      <c r="CW7" s="1181" t="s">
        <v>608</v>
      </c>
      <c r="CX7" s="1182"/>
      <c r="CY7" s="1182"/>
      <c r="CZ7" s="1182"/>
      <c r="DA7" s="1183"/>
      <c r="DB7" s="1181">
        <v>452</v>
      </c>
      <c r="DC7" s="1182"/>
      <c r="DD7" s="1182"/>
      <c r="DE7" s="1182"/>
      <c r="DF7" s="1183"/>
      <c r="DG7" s="1181" t="s">
        <v>608</v>
      </c>
      <c r="DH7" s="1182"/>
      <c r="DI7" s="1182"/>
      <c r="DJ7" s="1182"/>
      <c r="DK7" s="1183"/>
      <c r="DL7" s="1181" t="s">
        <v>608</v>
      </c>
      <c r="DM7" s="1182"/>
      <c r="DN7" s="1182"/>
      <c r="DO7" s="1182"/>
      <c r="DP7" s="1183"/>
      <c r="DQ7" s="1181">
        <v>282</v>
      </c>
      <c r="DR7" s="1182"/>
      <c r="DS7" s="1182"/>
      <c r="DT7" s="1182"/>
      <c r="DU7" s="1183"/>
      <c r="DV7" s="1208"/>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372</v>
      </c>
      <c r="R8" s="1137"/>
      <c r="S8" s="1137"/>
      <c r="T8" s="1137"/>
      <c r="U8" s="1137"/>
      <c r="V8" s="1137">
        <v>363</v>
      </c>
      <c r="W8" s="1137"/>
      <c r="X8" s="1137"/>
      <c r="Y8" s="1137"/>
      <c r="Z8" s="1137"/>
      <c r="AA8" s="1137">
        <v>8</v>
      </c>
      <c r="AB8" s="1137"/>
      <c r="AC8" s="1137"/>
      <c r="AD8" s="1137"/>
      <c r="AE8" s="1138"/>
      <c r="AF8" s="1112">
        <v>8</v>
      </c>
      <c r="AG8" s="1113"/>
      <c r="AH8" s="1113"/>
      <c r="AI8" s="1113"/>
      <c r="AJ8" s="1114"/>
      <c r="AK8" s="1179">
        <v>144</v>
      </c>
      <c r="AL8" s="1180"/>
      <c r="AM8" s="1180"/>
      <c r="AN8" s="1180"/>
      <c r="AO8" s="1180"/>
      <c r="AP8" s="1180">
        <v>1117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393</v>
      </c>
      <c r="C9" s="1131"/>
      <c r="D9" s="1131"/>
      <c r="E9" s="1131"/>
      <c r="F9" s="1131"/>
      <c r="G9" s="1131"/>
      <c r="H9" s="1131"/>
      <c r="I9" s="1131"/>
      <c r="J9" s="1131"/>
      <c r="K9" s="1131"/>
      <c r="L9" s="1131"/>
      <c r="M9" s="1131"/>
      <c r="N9" s="1131"/>
      <c r="O9" s="1131"/>
      <c r="P9" s="1132"/>
      <c r="Q9" s="1136">
        <v>27</v>
      </c>
      <c r="R9" s="1137"/>
      <c r="S9" s="1137"/>
      <c r="T9" s="1137"/>
      <c r="U9" s="1137"/>
      <c r="V9" s="1137">
        <v>8</v>
      </c>
      <c r="W9" s="1137"/>
      <c r="X9" s="1137"/>
      <c r="Y9" s="1137"/>
      <c r="Z9" s="1137"/>
      <c r="AA9" s="1137">
        <v>19</v>
      </c>
      <c r="AB9" s="1137"/>
      <c r="AC9" s="1137"/>
      <c r="AD9" s="1137"/>
      <c r="AE9" s="1138"/>
      <c r="AF9" s="1112">
        <v>19</v>
      </c>
      <c r="AG9" s="1113"/>
      <c r="AH9" s="1113"/>
      <c r="AI9" s="1113"/>
      <c r="AJ9" s="1114"/>
      <c r="AK9" s="1179" t="s">
        <v>591</v>
      </c>
      <c r="AL9" s="1180"/>
      <c r="AM9" s="1180"/>
      <c r="AN9" s="1180"/>
      <c r="AO9" s="1180"/>
      <c r="AP9" s="1180">
        <v>7</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v>11830</v>
      </c>
      <c r="R23" s="1162"/>
      <c r="S23" s="1162"/>
      <c r="T23" s="1162"/>
      <c r="U23" s="1162"/>
      <c r="V23" s="1162">
        <v>11262</v>
      </c>
      <c r="W23" s="1162"/>
      <c r="X23" s="1162"/>
      <c r="Y23" s="1162"/>
      <c r="Z23" s="1162"/>
      <c r="AA23" s="1162">
        <v>568</v>
      </c>
      <c r="AB23" s="1162"/>
      <c r="AC23" s="1162"/>
      <c r="AD23" s="1162"/>
      <c r="AE23" s="1163"/>
      <c r="AF23" s="1164">
        <v>530</v>
      </c>
      <c r="AG23" s="1162"/>
      <c r="AH23" s="1162"/>
      <c r="AI23" s="1162"/>
      <c r="AJ23" s="1165"/>
      <c r="AK23" s="1166"/>
      <c r="AL23" s="1167"/>
      <c r="AM23" s="1167"/>
      <c r="AN23" s="1167"/>
      <c r="AO23" s="1167"/>
      <c r="AP23" s="1162">
        <v>11461</v>
      </c>
      <c r="AQ23" s="1162"/>
      <c r="AR23" s="1162"/>
      <c r="AS23" s="1162"/>
      <c r="AT23" s="1162"/>
      <c r="AU23" s="1168"/>
      <c r="AV23" s="1168"/>
      <c r="AW23" s="1168"/>
      <c r="AX23" s="1168"/>
      <c r="AY23" s="1169"/>
      <c r="AZ23" s="1158" t="s">
        <v>397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408</v>
      </c>
      <c r="C28" s="1144"/>
      <c r="D28" s="1144"/>
      <c r="E28" s="1144"/>
      <c r="F28" s="1144"/>
      <c r="G28" s="1144"/>
      <c r="H28" s="1144"/>
      <c r="I28" s="1144"/>
      <c r="J28" s="1144"/>
      <c r="K28" s="1144"/>
      <c r="L28" s="1144"/>
      <c r="M28" s="1144"/>
      <c r="N28" s="1144"/>
      <c r="O28" s="1144"/>
      <c r="P28" s="1145"/>
      <c r="Q28" s="1146">
        <v>2668</v>
      </c>
      <c r="R28" s="1147"/>
      <c r="S28" s="1147"/>
      <c r="T28" s="1147"/>
      <c r="U28" s="1147"/>
      <c r="V28" s="1147">
        <v>2522</v>
      </c>
      <c r="W28" s="1147"/>
      <c r="X28" s="1147"/>
      <c r="Y28" s="1147"/>
      <c r="Z28" s="1147"/>
      <c r="AA28" s="1147">
        <v>146</v>
      </c>
      <c r="AB28" s="1147"/>
      <c r="AC28" s="1147"/>
      <c r="AD28" s="1147"/>
      <c r="AE28" s="1148"/>
      <c r="AF28" s="1149">
        <v>146</v>
      </c>
      <c r="AG28" s="1147"/>
      <c r="AH28" s="1147"/>
      <c r="AI28" s="1147"/>
      <c r="AJ28" s="1150"/>
      <c r="AK28" s="1151">
        <v>147</v>
      </c>
      <c r="AL28" s="1139"/>
      <c r="AM28" s="1139"/>
      <c r="AN28" s="1139"/>
      <c r="AO28" s="1139"/>
      <c r="AP28" s="1139">
        <v>12</v>
      </c>
      <c r="AQ28" s="1139"/>
      <c r="AR28" s="1139"/>
      <c r="AS28" s="1139"/>
      <c r="AT28" s="1139"/>
      <c r="AU28" s="1139" t="s">
        <v>591</v>
      </c>
      <c r="AV28" s="1139"/>
      <c r="AW28" s="1139"/>
      <c r="AX28" s="1139"/>
      <c r="AY28" s="1139"/>
      <c r="AZ28" s="1140" t="s">
        <v>591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409</v>
      </c>
      <c r="C29" s="1131"/>
      <c r="D29" s="1131"/>
      <c r="E29" s="1131"/>
      <c r="F29" s="1131"/>
      <c r="G29" s="1131"/>
      <c r="H29" s="1131"/>
      <c r="I29" s="1131"/>
      <c r="J29" s="1131"/>
      <c r="K29" s="1131"/>
      <c r="L29" s="1131"/>
      <c r="M29" s="1131"/>
      <c r="N29" s="1131"/>
      <c r="O29" s="1131"/>
      <c r="P29" s="1132"/>
      <c r="Q29" s="1136">
        <v>2629</v>
      </c>
      <c r="R29" s="1137"/>
      <c r="S29" s="1137"/>
      <c r="T29" s="1137"/>
      <c r="U29" s="1137"/>
      <c r="V29" s="1137">
        <v>2475</v>
      </c>
      <c r="W29" s="1137"/>
      <c r="X29" s="1137"/>
      <c r="Y29" s="1137"/>
      <c r="Z29" s="1137"/>
      <c r="AA29" s="1137">
        <v>154</v>
      </c>
      <c r="AB29" s="1137"/>
      <c r="AC29" s="1137"/>
      <c r="AD29" s="1137"/>
      <c r="AE29" s="1138"/>
      <c r="AF29" s="1112">
        <v>154</v>
      </c>
      <c r="AG29" s="1113"/>
      <c r="AH29" s="1113"/>
      <c r="AI29" s="1113"/>
      <c r="AJ29" s="1114"/>
      <c r="AK29" s="1073">
        <v>360</v>
      </c>
      <c r="AL29" s="1064"/>
      <c r="AM29" s="1064"/>
      <c r="AN29" s="1064"/>
      <c r="AO29" s="1064"/>
      <c r="AP29" s="1064" t="s">
        <v>591</v>
      </c>
      <c r="AQ29" s="1064"/>
      <c r="AR29" s="1064"/>
      <c r="AS29" s="1064"/>
      <c r="AT29" s="1064"/>
      <c r="AU29" s="1064" t="s">
        <v>591</v>
      </c>
      <c r="AV29" s="1064"/>
      <c r="AW29" s="1064"/>
      <c r="AX29" s="1064"/>
      <c r="AY29" s="1064"/>
      <c r="AZ29" s="1135" t="s">
        <v>591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410</v>
      </c>
      <c r="C30" s="1131"/>
      <c r="D30" s="1131"/>
      <c r="E30" s="1131"/>
      <c r="F30" s="1131"/>
      <c r="G30" s="1131"/>
      <c r="H30" s="1131"/>
      <c r="I30" s="1131"/>
      <c r="J30" s="1131"/>
      <c r="K30" s="1131"/>
      <c r="L30" s="1131"/>
      <c r="M30" s="1131"/>
      <c r="N30" s="1131"/>
      <c r="O30" s="1131"/>
      <c r="P30" s="1132"/>
      <c r="Q30" s="1136">
        <v>511</v>
      </c>
      <c r="R30" s="1137"/>
      <c r="S30" s="1137"/>
      <c r="T30" s="1137"/>
      <c r="U30" s="1137"/>
      <c r="V30" s="1137">
        <v>480</v>
      </c>
      <c r="W30" s="1137"/>
      <c r="X30" s="1137"/>
      <c r="Y30" s="1137"/>
      <c r="Z30" s="1137"/>
      <c r="AA30" s="1137">
        <v>31</v>
      </c>
      <c r="AB30" s="1137"/>
      <c r="AC30" s="1137"/>
      <c r="AD30" s="1137"/>
      <c r="AE30" s="1138"/>
      <c r="AF30" s="1112">
        <v>31</v>
      </c>
      <c r="AG30" s="1113"/>
      <c r="AH30" s="1113"/>
      <c r="AI30" s="1113"/>
      <c r="AJ30" s="1114"/>
      <c r="AK30" s="1073">
        <v>312</v>
      </c>
      <c r="AL30" s="1064"/>
      <c r="AM30" s="1064"/>
      <c r="AN30" s="1064"/>
      <c r="AO30" s="1064"/>
      <c r="AP30" s="1064" t="s">
        <v>591</v>
      </c>
      <c r="AQ30" s="1064"/>
      <c r="AR30" s="1064"/>
      <c r="AS30" s="1064"/>
      <c r="AT30" s="1064"/>
      <c r="AU30" s="1064" t="s">
        <v>591</v>
      </c>
      <c r="AV30" s="1064"/>
      <c r="AW30" s="1064"/>
      <c r="AX30" s="1064"/>
      <c r="AY30" s="1064"/>
      <c r="AZ30" s="1135" t="s">
        <v>591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411</v>
      </c>
      <c r="C31" s="1131"/>
      <c r="D31" s="1131"/>
      <c r="E31" s="1131"/>
      <c r="F31" s="1131"/>
      <c r="G31" s="1131"/>
      <c r="H31" s="1131"/>
      <c r="I31" s="1131"/>
      <c r="J31" s="1131"/>
      <c r="K31" s="1131"/>
      <c r="L31" s="1131"/>
      <c r="M31" s="1131"/>
      <c r="N31" s="1131"/>
      <c r="O31" s="1131"/>
      <c r="P31" s="1132"/>
      <c r="Q31" s="1136">
        <v>426</v>
      </c>
      <c r="R31" s="1137"/>
      <c r="S31" s="1137"/>
      <c r="T31" s="1137"/>
      <c r="U31" s="1137"/>
      <c r="V31" s="1137">
        <v>372</v>
      </c>
      <c r="W31" s="1137"/>
      <c r="X31" s="1137"/>
      <c r="Y31" s="1137"/>
      <c r="Z31" s="1137"/>
      <c r="AA31" s="1137">
        <v>54</v>
      </c>
      <c r="AB31" s="1137"/>
      <c r="AC31" s="1137"/>
      <c r="AD31" s="1137"/>
      <c r="AE31" s="1138"/>
      <c r="AF31" s="1112">
        <v>512</v>
      </c>
      <c r="AG31" s="1113"/>
      <c r="AH31" s="1113"/>
      <c r="AI31" s="1113"/>
      <c r="AJ31" s="1114"/>
      <c r="AK31" s="1073">
        <v>46</v>
      </c>
      <c r="AL31" s="1064"/>
      <c r="AM31" s="1064"/>
      <c r="AN31" s="1064"/>
      <c r="AO31" s="1064"/>
      <c r="AP31" s="1064">
        <v>1570</v>
      </c>
      <c r="AQ31" s="1064"/>
      <c r="AR31" s="1064"/>
      <c r="AS31" s="1064"/>
      <c r="AT31" s="1064"/>
      <c r="AU31" s="1064">
        <v>3</v>
      </c>
      <c r="AV31" s="1064"/>
      <c r="AW31" s="1064"/>
      <c r="AX31" s="1064"/>
      <c r="AY31" s="1064"/>
      <c r="AZ31" s="1135" t="s">
        <v>591</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v>251</v>
      </c>
      <c r="R32" s="1137"/>
      <c r="S32" s="1137"/>
      <c r="T32" s="1137"/>
      <c r="U32" s="1137"/>
      <c r="V32" s="1137">
        <v>238</v>
      </c>
      <c r="W32" s="1137"/>
      <c r="X32" s="1137"/>
      <c r="Y32" s="1137"/>
      <c r="Z32" s="1137"/>
      <c r="AA32" s="1137">
        <v>13</v>
      </c>
      <c r="AB32" s="1137"/>
      <c r="AC32" s="1137"/>
      <c r="AD32" s="1137"/>
      <c r="AE32" s="1138"/>
      <c r="AF32" s="1112">
        <v>13</v>
      </c>
      <c r="AG32" s="1113"/>
      <c r="AH32" s="1113"/>
      <c r="AI32" s="1113"/>
      <c r="AJ32" s="1114"/>
      <c r="AK32" s="1073">
        <v>174</v>
      </c>
      <c r="AL32" s="1064"/>
      <c r="AM32" s="1064"/>
      <c r="AN32" s="1064"/>
      <c r="AO32" s="1064"/>
      <c r="AP32" s="1064">
        <v>2385</v>
      </c>
      <c r="AQ32" s="1064"/>
      <c r="AR32" s="1064"/>
      <c r="AS32" s="1064"/>
      <c r="AT32" s="1064"/>
      <c r="AU32" s="1064">
        <v>2385</v>
      </c>
      <c r="AV32" s="1064"/>
      <c r="AW32" s="1064"/>
      <c r="AX32" s="1064"/>
      <c r="AY32" s="1064"/>
      <c r="AZ32" s="1135" t="s">
        <v>591</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415</v>
      </c>
      <c r="C33" s="1131"/>
      <c r="D33" s="1131"/>
      <c r="E33" s="1131"/>
      <c r="F33" s="1131"/>
      <c r="G33" s="1131"/>
      <c r="H33" s="1131"/>
      <c r="I33" s="1131"/>
      <c r="J33" s="1131"/>
      <c r="K33" s="1131"/>
      <c r="L33" s="1131"/>
      <c r="M33" s="1131"/>
      <c r="N33" s="1131"/>
      <c r="O33" s="1131"/>
      <c r="P33" s="1132"/>
      <c r="Q33" s="1136">
        <v>737</v>
      </c>
      <c r="R33" s="1137"/>
      <c r="S33" s="1137"/>
      <c r="T33" s="1137"/>
      <c r="U33" s="1137"/>
      <c r="V33" s="1137">
        <v>688</v>
      </c>
      <c r="W33" s="1137"/>
      <c r="X33" s="1137"/>
      <c r="Y33" s="1137"/>
      <c r="Z33" s="1137"/>
      <c r="AA33" s="1137">
        <v>50</v>
      </c>
      <c r="AB33" s="1137"/>
      <c r="AC33" s="1137"/>
      <c r="AD33" s="1137"/>
      <c r="AE33" s="1138"/>
      <c r="AF33" s="1112">
        <v>50</v>
      </c>
      <c r="AG33" s="1113"/>
      <c r="AH33" s="1113"/>
      <c r="AI33" s="1113"/>
      <c r="AJ33" s="1114"/>
      <c r="AK33" s="1073">
        <v>120</v>
      </c>
      <c r="AL33" s="1064"/>
      <c r="AM33" s="1064"/>
      <c r="AN33" s="1064"/>
      <c r="AO33" s="1064"/>
      <c r="AP33" s="1064">
        <v>2820</v>
      </c>
      <c r="AQ33" s="1064"/>
      <c r="AR33" s="1064"/>
      <c r="AS33" s="1064"/>
      <c r="AT33" s="1064"/>
      <c r="AU33" s="1064">
        <v>2462</v>
      </c>
      <c r="AV33" s="1064"/>
      <c r="AW33" s="1064"/>
      <c r="AX33" s="1064"/>
      <c r="AY33" s="1064"/>
      <c r="AZ33" s="1135" t="s">
        <v>591</v>
      </c>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906</v>
      </c>
      <c r="AG63" s="1052"/>
      <c r="AH63" s="1052"/>
      <c r="AI63" s="1052"/>
      <c r="AJ63" s="1123"/>
      <c r="AK63" s="1124"/>
      <c r="AL63" s="1056"/>
      <c r="AM63" s="1056"/>
      <c r="AN63" s="1056"/>
      <c r="AO63" s="1056"/>
      <c r="AP63" s="1052">
        <v>6775</v>
      </c>
      <c r="AQ63" s="1052"/>
      <c r="AR63" s="1052"/>
      <c r="AS63" s="1052"/>
      <c r="AT63" s="1052"/>
      <c r="AU63" s="1052">
        <v>4850</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400</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v>2321</v>
      </c>
      <c r="R68" s="1075"/>
      <c r="S68" s="1075"/>
      <c r="T68" s="1075"/>
      <c r="U68" s="1075"/>
      <c r="V68" s="1075">
        <v>2286</v>
      </c>
      <c r="W68" s="1075"/>
      <c r="X68" s="1075"/>
      <c r="Y68" s="1075"/>
      <c r="Z68" s="1075"/>
      <c r="AA68" s="1075">
        <v>35</v>
      </c>
      <c r="AB68" s="1075"/>
      <c r="AC68" s="1075"/>
      <c r="AD68" s="1075"/>
      <c r="AE68" s="1075"/>
      <c r="AF68" s="1075">
        <v>35</v>
      </c>
      <c r="AG68" s="1075"/>
      <c r="AH68" s="1075"/>
      <c r="AI68" s="1075"/>
      <c r="AJ68" s="1075"/>
      <c r="AK68" s="1075">
        <v>11</v>
      </c>
      <c r="AL68" s="1075"/>
      <c r="AM68" s="1075"/>
      <c r="AN68" s="1075"/>
      <c r="AO68" s="1075"/>
      <c r="AP68" s="1075">
        <v>1111</v>
      </c>
      <c r="AQ68" s="1075"/>
      <c r="AR68" s="1075"/>
      <c r="AS68" s="1075"/>
      <c r="AT68" s="1075"/>
      <c r="AU68" s="1075">
        <v>158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3267</v>
      </c>
      <c r="R69" s="1064"/>
      <c r="S69" s="1064"/>
      <c r="T69" s="1064"/>
      <c r="U69" s="1064"/>
      <c r="V69" s="1064">
        <v>3247</v>
      </c>
      <c r="W69" s="1064"/>
      <c r="X69" s="1064"/>
      <c r="Y69" s="1064"/>
      <c r="Z69" s="1064"/>
      <c r="AA69" s="1064">
        <v>21</v>
      </c>
      <c r="AB69" s="1064"/>
      <c r="AC69" s="1064"/>
      <c r="AD69" s="1064"/>
      <c r="AE69" s="1064"/>
      <c r="AF69" s="1064">
        <v>21</v>
      </c>
      <c r="AG69" s="1064"/>
      <c r="AH69" s="1064"/>
      <c r="AI69" s="1064"/>
      <c r="AJ69" s="1064"/>
      <c r="AK69" s="1064" t="s">
        <v>591</v>
      </c>
      <c r="AL69" s="1064"/>
      <c r="AM69" s="1064"/>
      <c r="AN69" s="1064"/>
      <c r="AO69" s="1064"/>
      <c r="AP69" s="1064">
        <v>537</v>
      </c>
      <c r="AQ69" s="1064"/>
      <c r="AR69" s="1064"/>
      <c r="AS69" s="1064"/>
      <c r="AT69" s="1064"/>
      <c r="AU69" s="1064">
        <v>94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108</v>
      </c>
      <c r="R70" s="1064"/>
      <c r="S70" s="1064"/>
      <c r="T70" s="1064"/>
      <c r="U70" s="1064"/>
      <c r="V70" s="1064">
        <v>104</v>
      </c>
      <c r="W70" s="1064"/>
      <c r="X70" s="1064"/>
      <c r="Y70" s="1064"/>
      <c r="Z70" s="1064"/>
      <c r="AA70" s="1064">
        <v>4</v>
      </c>
      <c r="AB70" s="1064"/>
      <c r="AC70" s="1064"/>
      <c r="AD70" s="1064"/>
      <c r="AE70" s="1064"/>
      <c r="AF70" s="1064">
        <v>4</v>
      </c>
      <c r="AG70" s="1064"/>
      <c r="AH70" s="1064"/>
      <c r="AI70" s="1064"/>
      <c r="AJ70" s="1064"/>
      <c r="AK70" s="1064">
        <v>12</v>
      </c>
      <c r="AL70" s="1064"/>
      <c r="AM70" s="1064"/>
      <c r="AN70" s="1064"/>
      <c r="AO70" s="1064"/>
      <c r="AP70" s="1064" t="s">
        <v>591</v>
      </c>
      <c r="AQ70" s="1064"/>
      <c r="AR70" s="1064"/>
      <c r="AS70" s="1064"/>
      <c r="AT70" s="1064"/>
      <c r="AU70" s="1064" t="s">
        <v>591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387</v>
      </c>
      <c r="R71" s="1064"/>
      <c r="S71" s="1064"/>
      <c r="T71" s="1064"/>
      <c r="U71" s="1064"/>
      <c r="V71" s="1064">
        <v>340</v>
      </c>
      <c r="W71" s="1064"/>
      <c r="X71" s="1064"/>
      <c r="Y71" s="1064"/>
      <c r="Z71" s="1064"/>
      <c r="AA71" s="1064">
        <v>47</v>
      </c>
      <c r="AB71" s="1064"/>
      <c r="AC71" s="1064"/>
      <c r="AD71" s="1064"/>
      <c r="AE71" s="1064"/>
      <c r="AF71" s="1064">
        <v>47</v>
      </c>
      <c r="AG71" s="1064"/>
      <c r="AH71" s="1064"/>
      <c r="AI71" s="1064"/>
      <c r="AJ71" s="1064"/>
      <c r="AK71" s="1064" t="s">
        <v>591</v>
      </c>
      <c r="AL71" s="1064"/>
      <c r="AM71" s="1064"/>
      <c r="AN71" s="1064"/>
      <c r="AO71" s="1064"/>
      <c r="AP71" s="1064" t="s">
        <v>591</v>
      </c>
      <c r="AQ71" s="1064"/>
      <c r="AR71" s="1064"/>
      <c r="AS71" s="1064"/>
      <c r="AT71" s="1064"/>
      <c r="AU71" s="1064" t="s">
        <v>591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193</v>
      </c>
      <c r="R72" s="1064"/>
      <c r="S72" s="1064"/>
      <c r="T72" s="1064"/>
      <c r="U72" s="1064"/>
      <c r="V72" s="1064">
        <v>189</v>
      </c>
      <c r="W72" s="1064"/>
      <c r="X72" s="1064"/>
      <c r="Y72" s="1064"/>
      <c r="Z72" s="1064"/>
      <c r="AA72" s="1064">
        <v>4</v>
      </c>
      <c r="AB72" s="1064"/>
      <c r="AC72" s="1064"/>
      <c r="AD72" s="1064"/>
      <c r="AE72" s="1064"/>
      <c r="AF72" s="1064">
        <v>4</v>
      </c>
      <c r="AG72" s="1064"/>
      <c r="AH72" s="1064"/>
      <c r="AI72" s="1064"/>
      <c r="AJ72" s="1064"/>
      <c r="AK72" s="1064" t="s">
        <v>608</v>
      </c>
      <c r="AL72" s="1064"/>
      <c r="AM72" s="1064"/>
      <c r="AN72" s="1064"/>
      <c r="AO72" s="1064"/>
      <c r="AP72" s="1064" t="s">
        <v>608</v>
      </c>
      <c r="AQ72" s="1064"/>
      <c r="AR72" s="1064"/>
      <c r="AS72" s="1064"/>
      <c r="AT72" s="1064"/>
      <c r="AU72" s="1064" t="s">
        <v>608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232346</v>
      </c>
      <c r="R73" s="1064"/>
      <c r="S73" s="1064"/>
      <c r="T73" s="1064"/>
      <c r="U73" s="1064"/>
      <c r="V73" s="1064">
        <v>223330</v>
      </c>
      <c r="W73" s="1064"/>
      <c r="X73" s="1064"/>
      <c r="Y73" s="1064"/>
      <c r="Z73" s="1064"/>
      <c r="AA73" s="1064">
        <v>9016</v>
      </c>
      <c r="AB73" s="1064"/>
      <c r="AC73" s="1064"/>
      <c r="AD73" s="1064"/>
      <c r="AE73" s="1064"/>
      <c r="AF73" s="1064">
        <v>9016</v>
      </c>
      <c r="AG73" s="1064"/>
      <c r="AH73" s="1064"/>
      <c r="AI73" s="1064"/>
      <c r="AJ73" s="1064"/>
      <c r="AK73" s="1064">
        <v>1138</v>
      </c>
      <c r="AL73" s="1064"/>
      <c r="AM73" s="1064"/>
      <c r="AN73" s="1064"/>
      <c r="AO73" s="1064"/>
      <c r="AP73" s="1064" t="s">
        <v>608</v>
      </c>
      <c r="AQ73" s="1064"/>
      <c r="AR73" s="1064"/>
      <c r="AS73" s="1064"/>
      <c r="AT73" s="1064"/>
      <c r="AU73" s="1064" t="s">
        <v>608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226</v>
      </c>
      <c r="R74" s="1064"/>
      <c r="S74" s="1064"/>
      <c r="T74" s="1064"/>
      <c r="U74" s="1064"/>
      <c r="V74" s="1064">
        <v>149</v>
      </c>
      <c r="W74" s="1064"/>
      <c r="X74" s="1064"/>
      <c r="Y74" s="1064"/>
      <c r="Z74" s="1064"/>
      <c r="AA74" s="1064">
        <v>77</v>
      </c>
      <c r="AB74" s="1064"/>
      <c r="AC74" s="1064"/>
      <c r="AD74" s="1064"/>
      <c r="AE74" s="1064"/>
      <c r="AF74" s="1064">
        <v>77</v>
      </c>
      <c r="AG74" s="1064"/>
      <c r="AH74" s="1064"/>
      <c r="AI74" s="1064"/>
      <c r="AJ74" s="1064"/>
      <c r="AK74" s="1064" t="s">
        <v>608</v>
      </c>
      <c r="AL74" s="1064"/>
      <c r="AM74" s="1064"/>
      <c r="AN74" s="1064"/>
      <c r="AO74" s="1064"/>
      <c r="AP74" s="1064" t="s">
        <v>608</v>
      </c>
      <c r="AQ74" s="1064"/>
      <c r="AR74" s="1064"/>
      <c r="AS74" s="1064"/>
      <c r="AT74" s="1064"/>
      <c r="AU74" s="1064" t="s">
        <v>608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v>33</v>
      </c>
      <c r="R75" s="1072"/>
      <c r="S75" s="1072"/>
      <c r="T75" s="1072"/>
      <c r="U75" s="1073"/>
      <c r="V75" s="1074">
        <v>25</v>
      </c>
      <c r="W75" s="1072"/>
      <c r="X75" s="1072"/>
      <c r="Y75" s="1072"/>
      <c r="Z75" s="1073"/>
      <c r="AA75" s="1074">
        <v>7</v>
      </c>
      <c r="AB75" s="1072"/>
      <c r="AC75" s="1072"/>
      <c r="AD75" s="1072"/>
      <c r="AE75" s="1073"/>
      <c r="AF75" s="1074">
        <v>7</v>
      </c>
      <c r="AG75" s="1072"/>
      <c r="AH75" s="1072"/>
      <c r="AI75" s="1072"/>
      <c r="AJ75" s="1073"/>
      <c r="AK75" s="1074" t="s">
        <v>608</v>
      </c>
      <c r="AL75" s="1072"/>
      <c r="AM75" s="1072"/>
      <c r="AN75" s="1072"/>
      <c r="AO75" s="1073"/>
      <c r="AP75" s="1074" t="s">
        <v>608</v>
      </c>
      <c r="AQ75" s="1072"/>
      <c r="AR75" s="1072"/>
      <c r="AS75" s="1072"/>
      <c r="AT75" s="1073"/>
      <c r="AU75" s="1074" t="s">
        <v>608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1">
        <v>508</v>
      </c>
      <c r="R76" s="1072"/>
      <c r="S76" s="1072"/>
      <c r="T76" s="1072"/>
      <c r="U76" s="1073"/>
      <c r="V76" s="1074">
        <v>492</v>
      </c>
      <c r="W76" s="1072"/>
      <c r="X76" s="1072"/>
      <c r="Y76" s="1072"/>
      <c r="Z76" s="1073"/>
      <c r="AA76" s="1074">
        <v>16</v>
      </c>
      <c r="AB76" s="1072"/>
      <c r="AC76" s="1072"/>
      <c r="AD76" s="1072"/>
      <c r="AE76" s="1073"/>
      <c r="AF76" s="1074">
        <v>16</v>
      </c>
      <c r="AG76" s="1072"/>
      <c r="AH76" s="1072"/>
      <c r="AI76" s="1072"/>
      <c r="AJ76" s="1073"/>
      <c r="AK76" s="1074" t="s">
        <v>591</v>
      </c>
      <c r="AL76" s="1072"/>
      <c r="AM76" s="1072"/>
      <c r="AN76" s="1072"/>
      <c r="AO76" s="1073"/>
      <c r="AP76" s="1074" t="s">
        <v>591</v>
      </c>
      <c r="AQ76" s="1072"/>
      <c r="AR76" s="1072"/>
      <c r="AS76" s="1072"/>
      <c r="AT76" s="1073"/>
      <c r="AU76" s="1074" t="s">
        <v>591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601</v>
      </c>
      <c r="C77" s="1068"/>
      <c r="D77" s="1068"/>
      <c r="E77" s="1068"/>
      <c r="F77" s="1068"/>
      <c r="G77" s="1068"/>
      <c r="H77" s="1068"/>
      <c r="I77" s="1068"/>
      <c r="J77" s="1068"/>
      <c r="K77" s="1068"/>
      <c r="L77" s="1068"/>
      <c r="M77" s="1068"/>
      <c r="N77" s="1068"/>
      <c r="O77" s="1068"/>
      <c r="P77" s="1069"/>
      <c r="Q77" s="1071">
        <v>303</v>
      </c>
      <c r="R77" s="1072"/>
      <c r="S77" s="1072"/>
      <c r="T77" s="1072"/>
      <c r="U77" s="1073"/>
      <c r="V77" s="1074">
        <v>284</v>
      </c>
      <c r="W77" s="1072"/>
      <c r="X77" s="1072"/>
      <c r="Y77" s="1072"/>
      <c r="Z77" s="1073"/>
      <c r="AA77" s="1074">
        <v>19</v>
      </c>
      <c r="AB77" s="1072"/>
      <c r="AC77" s="1072"/>
      <c r="AD77" s="1072"/>
      <c r="AE77" s="1073"/>
      <c r="AF77" s="1074">
        <v>19</v>
      </c>
      <c r="AG77" s="1072"/>
      <c r="AH77" s="1072"/>
      <c r="AI77" s="1072"/>
      <c r="AJ77" s="1073"/>
      <c r="AK77" s="1074">
        <v>88</v>
      </c>
      <c r="AL77" s="1072"/>
      <c r="AM77" s="1072"/>
      <c r="AN77" s="1072"/>
      <c r="AO77" s="1073"/>
      <c r="AP77" s="1074" t="s">
        <v>608</v>
      </c>
      <c r="AQ77" s="1072"/>
      <c r="AR77" s="1072"/>
      <c r="AS77" s="1072"/>
      <c r="AT77" s="1073"/>
      <c r="AU77" s="1074" t="s">
        <v>608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602</v>
      </c>
      <c r="C78" s="1068"/>
      <c r="D78" s="1068"/>
      <c r="E78" s="1068"/>
      <c r="F78" s="1068"/>
      <c r="G78" s="1068"/>
      <c r="H78" s="1068"/>
      <c r="I78" s="1068"/>
      <c r="J78" s="1068"/>
      <c r="K78" s="1068"/>
      <c r="L78" s="1068"/>
      <c r="M78" s="1068"/>
      <c r="N78" s="1068"/>
      <c r="O78" s="1068"/>
      <c r="P78" s="1069"/>
      <c r="Q78" s="1070">
        <v>6335</v>
      </c>
      <c r="R78" s="1064"/>
      <c r="S78" s="1064"/>
      <c r="T78" s="1064"/>
      <c r="U78" s="1064"/>
      <c r="V78" s="1064">
        <v>4962</v>
      </c>
      <c r="W78" s="1064"/>
      <c r="X78" s="1064"/>
      <c r="Y78" s="1064"/>
      <c r="Z78" s="1064"/>
      <c r="AA78" s="1064">
        <v>1373</v>
      </c>
      <c r="AB78" s="1064"/>
      <c r="AC78" s="1064"/>
      <c r="AD78" s="1064"/>
      <c r="AE78" s="1064"/>
      <c r="AF78" s="1064">
        <v>1373</v>
      </c>
      <c r="AG78" s="1064"/>
      <c r="AH78" s="1064"/>
      <c r="AI78" s="1064"/>
      <c r="AJ78" s="1064"/>
      <c r="AK78" s="1064" t="s">
        <v>608</v>
      </c>
      <c r="AL78" s="1064"/>
      <c r="AM78" s="1064"/>
      <c r="AN78" s="1064"/>
      <c r="AO78" s="1064"/>
      <c r="AP78" s="1064" t="s">
        <v>608</v>
      </c>
      <c r="AQ78" s="1064"/>
      <c r="AR78" s="1064"/>
      <c r="AS78" s="1064"/>
      <c r="AT78" s="1064"/>
      <c r="AU78" s="1064" t="s">
        <v>608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603</v>
      </c>
      <c r="C79" s="1068"/>
      <c r="D79" s="1068"/>
      <c r="E79" s="1068"/>
      <c r="F79" s="1068"/>
      <c r="G79" s="1068"/>
      <c r="H79" s="1068"/>
      <c r="I79" s="1068"/>
      <c r="J79" s="1068"/>
      <c r="K79" s="1068"/>
      <c r="L79" s="1068"/>
      <c r="M79" s="1068"/>
      <c r="N79" s="1068"/>
      <c r="O79" s="1068"/>
      <c r="P79" s="1069"/>
      <c r="Q79" s="1070">
        <v>895</v>
      </c>
      <c r="R79" s="1064"/>
      <c r="S79" s="1064"/>
      <c r="T79" s="1064"/>
      <c r="U79" s="1064"/>
      <c r="V79" s="1064">
        <v>894</v>
      </c>
      <c r="W79" s="1064"/>
      <c r="X79" s="1064"/>
      <c r="Y79" s="1064"/>
      <c r="Z79" s="1064"/>
      <c r="AA79" s="1064">
        <v>1</v>
      </c>
      <c r="AB79" s="1064"/>
      <c r="AC79" s="1064"/>
      <c r="AD79" s="1064"/>
      <c r="AE79" s="1064"/>
      <c r="AF79" s="1064">
        <v>1</v>
      </c>
      <c r="AG79" s="1064"/>
      <c r="AH79" s="1064"/>
      <c r="AI79" s="1064"/>
      <c r="AJ79" s="1064"/>
      <c r="AK79" s="1064" t="s">
        <v>608</v>
      </c>
      <c r="AL79" s="1064"/>
      <c r="AM79" s="1064"/>
      <c r="AN79" s="1064"/>
      <c r="AO79" s="1064"/>
      <c r="AP79" s="1064" t="s">
        <v>608</v>
      </c>
      <c r="AQ79" s="1064"/>
      <c r="AR79" s="1064"/>
      <c r="AS79" s="1064"/>
      <c r="AT79" s="1064"/>
      <c r="AU79" s="1064" t="s">
        <v>608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604</v>
      </c>
      <c r="C80" s="1068"/>
      <c r="D80" s="1068"/>
      <c r="E80" s="1068"/>
      <c r="F80" s="1068"/>
      <c r="G80" s="1068"/>
      <c r="H80" s="1068"/>
      <c r="I80" s="1068"/>
      <c r="J80" s="1068"/>
      <c r="K80" s="1068"/>
      <c r="L80" s="1068"/>
      <c r="M80" s="1068"/>
      <c r="N80" s="1068"/>
      <c r="O80" s="1068"/>
      <c r="P80" s="1069"/>
      <c r="Q80" s="1070">
        <v>66</v>
      </c>
      <c r="R80" s="1064"/>
      <c r="S80" s="1064"/>
      <c r="T80" s="1064"/>
      <c r="U80" s="1064"/>
      <c r="V80" s="1064">
        <v>65</v>
      </c>
      <c r="W80" s="1064"/>
      <c r="X80" s="1064"/>
      <c r="Y80" s="1064"/>
      <c r="Z80" s="1064"/>
      <c r="AA80" s="1064">
        <v>1</v>
      </c>
      <c r="AB80" s="1064"/>
      <c r="AC80" s="1064"/>
      <c r="AD80" s="1064"/>
      <c r="AE80" s="1064"/>
      <c r="AF80" s="1064">
        <v>1</v>
      </c>
      <c r="AG80" s="1064"/>
      <c r="AH80" s="1064"/>
      <c r="AI80" s="1064"/>
      <c r="AJ80" s="1064"/>
      <c r="AK80" s="1064">
        <v>27</v>
      </c>
      <c r="AL80" s="1064"/>
      <c r="AM80" s="1064"/>
      <c r="AN80" s="1064"/>
      <c r="AO80" s="1064"/>
      <c r="AP80" s="1064" t="s">
        <v>608</v>
      </c>
      <c r="AQ80" s="1064"/>
      <c r="AR80" s="1064"/>
      <c r="AS80" s="1064"/>
      <c r="AT80" s="1064"/>
      <c r="AU80" s="1064" t="s">
        <v>608</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605</v>
      </c>
      <c r="C81" s="1068"/>
      <c r="D81" s="1068"/>
      <c r="E81" s="1068"/>
      <c r="F81" s="1068"/>
      <c r="G81" s="1068"/>
      <c r="H81" s="1068"/>
      <c r="I81" s="1068"/>
      <c r="J81" s="1068"/>
      <c r="K81" s="1068"/>
      <c r="L81" s="1068"/>
      <c r="M81" s="1068"/>
      <c r="N81" s="1068"/>
      <c r="O81" s="1068"/>
      <c r="P81" s="1069"/>
      <c r="Q81" s="1070">
        <v>8</v>
      </c>
      <c r="R81" s="1064"/>
      <c r="S81" s="1064"/>
      <c r="T81" s="1064"/>
      <c r="U81" s="1064"/>
      <c r="V81" s="1064">
        <v>7</v>
      </c>
      <c r="W81" s="1064"/>
      <c r="X81" s="1064"/>
      <c r="Y81" s="1064"/>
      <c r="Z81" s="1064"/>
      <c r="AA81" s="1064">
        <v>1</v>
      </c>
      <c r="AB81" s="1064"/>
      <c r="AC81" s="1064"/>
      <c r="AD81" s="1064"/>
      <c r="AE81" s="1064"/>
      <c r="AF81" s="1064">
        <v>1</v>
      </c>
      <c r="AG81" s="1064"/>
      <c r="AH81" s="1064"/>
      <c r="AI81" s="1064"/>
      <c r="AJ81" s="1064"/>
      <c r="AK81" s="1064" t="s">
        <v>608</v>
      </c>
      <c r="AL81" s="1064"/>
      <c r="AM81" s="1064"/>
      <c r="AN81" s="1064"/>
      <c r="AO81" s="1064"/>
      <c r="AP81" s="1064" t="s">
        <v>608</v>
      </c>
      <c r="AQ81" s="1064"/>
      <c r="AR81" s="1064"/>
      <c r="AS81" s="1064"/>
      <c r="AT81" s="1064"/>
      <c r="AU81" s="1064" t="s">
        <v>608</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606</v>
      </c>
      <c r="C82" s="1068"/>
      <c r="D82" s="1068"/>
      <c r="E82" s="1068"/>
      <c r="F82" s="1068"/>
      <c r="G82" s="1068"/>
      <c r="H82" s="1068"/>
      <c r="I82" s="1068"/>
      <c r="J82" s="1068"/>
      <c r="K82" s="1068"/>
      <c r="L82" s="1068"/>
      <c r="M82" s="1068"/>
      <c r="N82" s="1068"/>
      <c r="O82" s="1068"/>
      <c r="P82" s="1069"/>
      <c r="Q82" s="1070">
        <v>3</v>
      </c>
      <c r="R82" s="1064"/>
      <c r="S82" s="1064"/>
      <c r="T82" s="1064"/>
      <c r="U82" s="1064"/>
      <c r="V82" s="1064">
        <v>2</v>
      </c>
      <c r="W82" s="1064"/>
      <c r="X82" s="1064"/>
      <c r="Y82" s="1064"/>
      <c r="Z82" s="1064"/>
      <c r="AA82" s="1064">
        <v>1</v>
      </c>
      <c r="AB82" s="1064"/>
      <c r="AC82" s="1064"/>
      <c r="AD82" s="1064"/>
      <c r="AE82" s="1064"/>
      <c r="AF82" s="1064">
        <v>1</v>
      </c>
      <c r="AG82" s="1064"/>
      <c r="AH82" s="1064"/>
      <c r="AI82" s="1064"/>
      <c r="AJ82" s="1064"/>
      <c r="AK82" s="1064" t="s">
        <v>608</v>
      </c>
      <c r="AL82" s="1064"/>
      <c r="AM82" s="1064"/>
      <c r="AN82" s="1064"/>
      <c r="AO82" s="1064"/>
      <c r="AP82" s="1064" t="s">
        <v>608</v>
      </c>
      <c r="AQ82" s="1064"/>
      <c r="AR82" s="1064"/>
      <c r="AS82" s="1064"/>
      <c r="AT82" s="1064"/>
      <c r="AU82" s="1064" t="s">
        <v>608</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607</v>
      </c>
      <c r="C83" s="1068"/>
      <c r="D83" s="1068"/>
      <c r="E83" s="1068"/>
      <c r="F83" s="1068"/>
      <c r="G83" s="1068"/>
      <c r="H83" s="1068"/>
      <c r="I83" s="1068"/>
      <c r="J83" s="1068"/>
      <c r="K83" s="1068"/>
      <c r="L83" s="1068"/>
      <c r="M83" s="1068"/>
      <c r="N83" s="1068"/>
      <c r="O83" s="1068"/>
      <c r="P83" s="1069"/>
      <c r="Q83" s="1070">
        <v>266</v>
      </c>
      <c r="R83" s="1064"/>
      <c r="S83" s="1064"/>
      <c r="T83" s="1064"/>
      <c r="U83" s="1064"/>
      <c r="V83" s="1064">
        <v>257</v>
      </c>
      <c r="W83" s="1064"/>
      <c r="X83" s="1064"/>
      <c r="Y83" s="1064"/>
      <c r="Z83" s="1064"/>
      <c r="AA83" s="1064">
        <v>9</v>
      </c>
      <c r="AB83" s="1064"/>
      <c r="AC83" s="1064"/>
      <c r="AD83" s="1064"/>
      <c r="AE83" s="1064"/>
      <c r="AF83" s="1064">
        <v>9</v>
      </c>
      <c r="AG83" s="1064"/>
      <c r="AH83" s="1064"/>
      <c r="AI83" s="1064"/>
      <c r="AJ83" s="1064"/>
      <c r="AK83" s="1064">
        <v>0</v>
      </c>
      <c r="AL83" s="1064"/>
      <c r="AM83" s="1064"/>
      <c r="AN83" s="1064"/>
      <c r="AO83" s="1064"/>
      <c r="AP83" s="1064">
        <v>953</v>
      </c>
      <c r="AQ83" s="1064"/>
      <c r="AR83" s="1064"/>
      <c r="AS83" s="1064"/>
      <c r="AT83" s="1064"/>
      <c r="AU83" s="1064">
        <v>7</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10632</v>
      </c>
      <c r="AG88" s="1052"/>
      <c r="AH88" s="1052"/>
      <c r="AI88" s="1052"/>
      <c r="AJ88" s="1052"/>
      <c r="AK88" s="1056"/>
      <c r="AL88" s="1056"/>
      <c r="AM88" s="1056"/>
      <c r="AN88" s="1056"/>
      <c r="AO88" s="1056"/>
      <c r="AP88" s="1052">
        <v>2601</v>
      </c>
      <c r="AQ88" s="1052"/>
      <c r="AR88" s="1052"/>
      <c r="AS88" s="1052"/>
      <c r="AT88" s="1052"/>
      <c r="AU88" s="1052">
        <v>259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v>
      </c>
      <c r="CS102" s="1044"/>
      <c r="CT102" s="1044"/>
      <c r="CU102" s="1044"/>
      <c r="CV102" s="1045"/>
      <c r="CW102" s="1043" t="s">
        <v>614</v>
      </c>
      <c r="CX102" s="1044"/>
      <c r="CY102" s="1044"/>
      <c r="CZ102" s="1044"/>
      <c r="DA102" s="1045"/>
      <c r="DB102" s="1043">
        <v>452</v>
      </c>
      <c r="DC102" s="1044"/>
      <c r="DD102" s="1044"/>
      <c r="DE102" s="1044"/>
      <c r="DF102" s="1045"/>
      <c r="DG102" s="1043" t="s">
        <v>614</v>
      </c>
      <c r="DH102" s="1044"/>
      <c r="DI102" s="1044"/>
      <c r="DJ102" s="1044"/>
      <c r="DK102" s="1045"/>
      <c r="DL102" s="1043" t="s">
        <v>614</v>
      </c>
      <c r="DM102" s="1044"/>
      <c r="DN102" s="1044"/>
      <c r="DO102" s="1044"/>
      <c r="DP102" s="1045"/>
      <c r="DQ102" s="1043">
        <v>282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311</v>
      </c>
      <c r="AG109" s="987"/>
      <c r="AH109" s="987"/>
      <c r="AI109" s="987"/>
      <c r="AJ109" s="988"/>
      <c r="AK109" s="989" t="s">
        <v>310</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311</v>
      </c>
      <c r="BW109" s="987"/>
      <c r="BX109" s="987"/>
      <c r="BY109" s="987"/>
      <c r="BZ109" s="988"/>
      <c r="CA109" s="989" t="s">
        <v>310</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311</v>
      </c>
      <c r="DM109" s="987"/>
      <c r="DN109" s="987"/>
      <c r="DO109" s="987"/>
      <c r="DP109" s="988"/>
      <c r="DQ109" s="989" t="s">
        <v>310</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854862</v>
      </c>
      <c r="AB110" s="980"/>
      <c r="AC110" s="980"/>
      <c r="AD110" s="980"/>
      <c r="AE110" s="981"/>
      <c r="AF110" s="982">
        <v>830847</v>
      </c>
      <c r="AG110" s="980"/>
      <c r="AH110" s="980"/>
      <c r="AI110" s="980"/>
      <c r="AJ110" s="981"/>
      <c r="AK110" s="982">
        <v>864385</v>
      </c>
      <c r="AL110" s="980"/>
      <c r="AM110" s="980"/>
      <c r="AN110" s="980"/>
      <c r="AO110" s="981"/>
      <c r="AP110" s="983">
        <v>18.3</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9440416</v>
      </c>
      <c r="BR110" s="927"/>
      <c r="BS110" s="927"/>
      <c r="BT110" s="927"/>
      <c r="BU110" s="927"/>
      <c r="BV110" s="927">
        <v>10414603</v>
      </c>
      <c r="BW110" s="927"/>
      <c r="BX110" s="927"/>
      <c r="BY110" s="927"/>
      <c r="BZ110" s="927"/>
      <c r="CA110" s="927">
        <v>11461298</v>
      </c>
      <c r="CB110" s="927"/>
      <c r="CC110" s="927"/>
      <c r="CD110" s="927"/>
      <c r="CE110" s="927"/>
      <c r="CF110" s="951">
        <v>243</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187</v>
      </c>
      <c r="DM110" s="927"/>
      <c r="DN110" s="927"/>
      <c r="DO110" s="927"/>
      <c r="DP110" s="927"/>
      <c r="DQ110" s="927" t="s">
        <v>445</v>
      </c>
      <c r="DR110" s="927"/>
      <c r="DS110" s="927"/>
      <c r="DT110" s="927"/>
      <c r="DU110" s="927"/>
      <c r="DV110" s="928" t="s">
        <v>446</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446</v>
      </c>
      <c r="AB111" s="1008"/>
      <c r="AC111" s="1008"/>
      <c r="AD111" s="1008"/>
      <c r="AE111" s="1009"/>
      <c r="AF111" s="1010" t="s">
        <v>446</v>
      </c>
      <c r="AG111" s="1008"/>
      <c r="AH111" s="1008"/>
      <c r="AI111" s="1008"/>
      <c r="AJ111" s="1009"/>
      <c r="AK111" s="1010" t="s">
        <v>419</v>
      </c>
      <c r="AL111" s="1008"/>
      <c r="AM111" s="1008"/>
      <c r="AN111" s="1008"/>
      <c r="AO111" s="1009"/>
      <c r="AP111" s="1011" t="s">
        <v>187</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t="s">
        <v>187</v>
      </c>
      <c r="BR111" s="899"/>
      <c r="BS111" s="899"/>
      <c r="BT111" s="899"/>
      <c r="BU111" s="899"/>
      <c r="BV111" s="899" t="s">
        <v>444</v>
      </c>
      <c r="BW111" s="899"/>
      <c r="BX111" s="899"/>
      <c r="BY111" s="899"/>
      <c r="BZ111" s="899"/>
      <c r="CA111" s="899" t="s">
        <v>397</v>
      </c>
      <c r="CB111" s="899"/>
      <c r="CC111" s="899"/>
      <c r="CD111" s="899"/>
      <c r="CE111" s="899"/>
      <c r="CF111" s="960" t="s">
        <v>446</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397</v>
      </c>
      <c r="DH111" s="899"/>
      <c r="DI111" s="899"/>
      <c r="DJ111" s="899"/>
      <c r="DK111" s="899"/>
      <c r="DL111" s="899" t="s">
        <v>187</v>
      </c>
      <c r="DM111" s="899"/>
      <c r="DN111" s="899"/>
      <c r="DO111" s="899"/>
      <c r="DP111" s="899"/>
      <c r="DQ111" s="899" t="s">
        <v>444</v>
      </c>
      <c r="DR111" s="899"/>
      <c r="DS111" s="899"/>
      <c r="DT111" s="899"/>
      <c r="DU111" s="899"/>
      <c r="DV111" s="876" t="s">
        <v>445</v>
      </c>
      <c r="DW111" s="876"/>
      <c r="DX111" s="876"/>
      <c r="DY111" s="876"/>
      <c r="DZ111" s="877"/>
    </row>
    <row r="112" spans="1:131" s="247" customFormat="1" ht="26.25" customHeight="1" x14ac:dyDescent="0.15">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444</v>
      </c>
      <c r="AG112" s="862"/>
      <c r="AH112" s="862"/>
      <c r="AI112" s="862"/>
      <c r="AJ112" s="863"/>
      <c r="AK112" s="864" t="s">
        <v>444</v>
      </c>
      <c r="AL112" s="862"/>
      <c r="AM112" s="862"/>
      <c r="AN112" s="862"/>
      <c r="AO112" s="863"/>
      <c r="AP112" s="909" t="s">
        <v>446</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4931609</v>
      </c>
      <c r="BR112" s="899"/>
      <c r="BS112" s="899"/>
      <c r="BT112" s="899"/>
      <c r="BU112" s="899"/>
      <c r="BV112" s="899">
        <v>4496953</v>
      </c>
      <c r="BW112" s="899"/>
      <c r="BX112" s="899"/>
      <c r="BY112" s="899"/>
      <c r="BZ112" s="899"/>
      <c r="CA112" s="899">
        <v>4849252</v>
      </c>
      <c r="CB112" s="899"/>
      <c r="CC112" s="899"/>
      <c r="CD112" s="899"/>
      <c r="CE112" s="899"/>
      <c r="CF112" s="960">
        <v>102.8</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397</v>
      </c>
      <c r="DH112" s="899"/>
      <c r="DI112" s="899"/>
      <c r="DJ112" s="899"/>
      <c r="DK112" s="899"/>
      <c r="DL112" s="899" t="s">
        <v>397</v>
      </c>
      <c r="DM112" s="899"/>
      <c r="DN112" s="899"/>
      <c r="DO112" s="899"/>
      <c r="DP112" s="899"/>
      <c r="DQ112" s="899" t="s">
        <v>444</v>
      </c>
      <c r="DR112" s="899"/>
      <c r="DS112" s="899"/>
      <c r="DT112" s="899"/>
      <c r="DU112" s="899"/>
      <c r="DV112" s="876" t="s">
        <v>446</v>
      </c>
      <c r="DW112" s="876"/>
      <c r="DX112" s="876"/>
      <c r="DY112" s="876"/>
      <c r="DZ112" s="877"/>
    </row>
    <row r="113" spans="1:130" s="247" customFormat="1" ht="26.25" customHeight="1" x14ac:dyDescent="0.15">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229738</v>
      </c>
      <c r="AB113" s="1008"/>
      <c r="AC113" s="1008"/>
      <c r="AD113" s="1008"/>
      <c r="AE113" s="1009"/>
      <c r="AF113" s="1010">
        <v>250072</v>
      </c>
      <c r="AG113" s="1008"/>
      <c r="AH113" s="1008"/>
      <c r="AI113" s="1008"/>
      <c r="AJ113" s="1009"/>
      <c r="AK113" s="1010">
        <v>267517</v>
      </c>
      <c r="AL113" s="1008"/>
      <c r="AM113" s="1008"/>
      <c r="AN113" s="1008"/>
      <c r="AO113" s="1009"/>
      <c r="AP113" s="1011">
        <v>5.7</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v>280105</v>
      </c>
      <c r="BR113" s="899"/>
      <c r="BS113" s="899"/>
      <c r="BT113" s="899"/>
      <c r="BU113" s="899"/>
      <c r="BV113" s="899">
        <v>244181</v>
      </c>
      <c r="BW113" s="899"/>
      <c r="BX113" s="899"/>
      <c r="BY113" s="899"/>
      <c r="BZ113" s="899"/>
      <c r="CA113" s="899">
        <v>258489</v>
      </c>
      <c r="CB113" s="899"/>
      <c r="CC113" s="899"/>
      <c r="CD113" s="899"/>
      <c r="CE113" s="899"/>
      <c r="CF113" s="960">
        <v>5.5</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446</v>
      </c>
      <c r="DH113" s="862"/>
      <c r="DI113" s="862"/>
      <c r="DJ113" s="862"/>
      <c r="DK113" s="863"/>
      <c r="DL113" s="864" t="s">
        <v>446</v>
      </c>
      <c r="DM113" s="862"/>
      <c r="DN113" s="862"/>
      <c r="DO113" s="862"/>
      <c r="DP113" s="863"/>
      <c r="DQ113" s="864" t="s">
        <v>397</v>
      </c>
      <c r="DR113" s="862"/>
      <c r="DS113" s="862"/>
      <c r="DT113" s="862"/>
      <c r="DU113" s="863"/>
      <c r="DV113" s="909" t="s">
        <v>397</v>
      </c>
      <c r="DW113" s="910"/>
      <c r="DX113" s="910"/>
      <c r="DY113" s="910"/>
      <c r="DZ113" s="911"/>
    </row>
    <row r="114" spans="1:130" s="247" customFormat="1" ht="26.25" customHeight="1" x14ac:dyDescent="0.15">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72008</v>
      </c>
      <c r="AB114" s="862"/>
      <c r="AC114" s="862"/>
      <c r="AD114" s="862"/>
      <c r="AE114" s="863"/>
      <c r="AF114" s="864">
        <v>57789</v>
      </c>
      <c r="AG114" s="862"/>
      <c r="AH114" s="862"/>
      <c r="AI114" s="862"/>
      <c r="AJ114" s="863"/>
      <c r="AK114" s="864">
        <v>46248</v>
      </c>
      <c r="AL114" s="862"/>
      <c r="AM114" s="862"/>
      <c r="AN114" s="862"/>
      <c r="AO114" s="863"/>
      <c r="AP114" s="909">
        <v>1</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952167</v>
      </c>
      <c r="BR114" s="899"/>
      <c r="BS114" s="899"/>
      <c r="BT114" s="899"/>
      <c r="BU114" s="899"/>
      <c r="BV114" s="899">
        <v>913375</v>
      </c>
      <c r="BW114" s="899"/>
      <c r="BX114" s="899"/>
      <c r="BY114" s="899"/>
      <c r="BZ114" s="899"/>
      <c r="CA114" s="899">
        <v>956674</v>
      </c>
      <c r="CB114" s="899"/>
      <c r="CC114" s="899"/>
      <c r="CD114" s="899"/>
      <c r="CE114" s="899"/>
      <c r="CF114" s="960">
        <v>20.3</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446</v>
      </c>
      <c r="DM114" s="862"/>
      <c r="DN114" s="862"/>
      <c r="DO114" s="862"/>
      <c r="DP114" s="863"/>
      <c r="DQ114" s="864" t="s">
        <v>187</v>
      </c>
      <c r="DR114" s="862"/>
      <c r="DS114" s="862"/>
      <c r="DT114" s="862"/>
      <c r="DU114" s="863"/>
      <c r="DV114" s="909" t="s">
        <v>397</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446</v>
      </c>
      <c r="AB115" s="1008"/>
      <c r="AC115" s="1008"/>
      <c r="AD115" s="1008"/>
      <c r="AE115" s="1009"/>
      <c r="AF115" s="1010" t="s">
        <v>444</v>
      </c>
      <c r="AG115" s="1008"/>
      <c r="AH115" s="1008"/>
      <c r="AI115" s="1008"/>
      <c r="AJ115" s="1009"/>
      <c r="AK115" s="1010" t="s">
        <v>446</v>
      </c>
      <c r="AL115" s="1008"/>
      <c r="AM115" s="1008"/>
      <c r="AN115" s="1008"/>
      <c r="AO115" s="1009"/>
      <c r="AP115" s="1011" t="s">
        <v>446</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v>273867</v>
      </c>
      <c r="BR115" s="899"/>
      <c r="BS115" s="899"/>
      <c r="BT115" s="899"/>
      <c r="BU115" s="899"/>
      <c r="BV115" s="899">
        <v>252862</v>
      </c>
      <c r="BW115" s="899"/>
      <c r="BX115" s="899"/>
      <c r="BY115" s="899"/>
      <c r="BZ115" s="899"/>
      <c r="CA115" s="899">
        <v>281815</v>
      </c>
      <c r="CB115" s="899"/>
      <c r="CC115" s="899"/>
      <c r="CD115" s="899"/>
      <c r="CE115" s="899"/>
      <c r="CF115" s="960">
        <v>6</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397</v>
      </c>
      <c r="DH115" s="862"/>
      <c r="DI115" s="862"/>
      <c r="DJ115" s="862"/>
      <c r="DK115" s="863"/>
      <c r="DL115" s="864" t="s">
        <v>446</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x14ac:dyDescent="0.15">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446</v>
      </c>
      <c r="AB116" s="862"/>
      <c r="AC116" s="862"/>
      <c r="AD116" s="862"/>
      <c r="AE116" s="863"/>
      <c r="AF116" s="864" t="s">
        <v>446</v>
      </c>
      <c r="AG116" s="862"/>
      <c r="AH116" s="862"/>
      <c r="AI116" s="862"/>
      <c r="AJ116" s="863"/>
      <c r="AK116" s="864">
        <v>111</v>
      </c>
      <c r="AL116" s="862"/>
      <c r="AM116" s="862"/>
      <c r="AN116" s="862"/>
      <c r="AO116" s="863"/>
      <c r="AP116" s="909">
        <v>0</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444</v>
      </c>
      <c r="BW116" s="899"/>
      <c r="BX116" s="899"/>
      <c r="BY116" s="899"/>
      <c r="BZ116" s="899"/>
      <c r="CA116" s="899" t="s">
        <v>397</v>
      </c>
      <c r="CB116" s="899"/>
      <c r="CC116" s="899"/>
      <c r="CD116" s="899"/>
      <c r="CE116" s="899"/>
      <c r="CF116" s="960" t="s">
        <v>187</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466</v>
      </c>
      <c r="DH116" s="862"/>
      <c r="DI116" s="862"/>
      <c r="DJ116" s="862"/>
      <c r="DK116" s="863"/>
      <c r="DL116" s="864" t="s">
        <v>397</v>
      </c>
      <c r="DM116" s="862"/>
      <c r="DN116" s="862"/>
      <c r="DO116" s="862"/>
      <c r="DP116" s="863"/>
      <c r="DQ116" s="864" t="s">
        <v>397</v>
      </c>
      <c r="DR116" s="862"/>
      <c r="DS116" s="862"/>
      <c r="DT116" s="862"/>
      <c r="DU116" s="863"/>
      <c r="DV116" s="909" t="s">
        <v>397</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1156608</v>
      </c>
      <c r="AB117" s="994"/>
      <c r="AC117" s="994"/>
      <c r="AD117" s="994"/>
      <c r="AE117" s="995"/>
      <c r="AF117" s="996">
        <v>1138708</v>
      </c>
      <c r="AG117" s="994"/>
      <c r="AH117" s="994"/>
      <c r="AI117" s="994"/>
      <c r="AJ117" s="995"/>
      <c r="AK117" s="996">
        <v>1178261</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466</v>
      </c>
      <c r="BR117" s="899"/>
      <c r="BS117" s="899"/>
      <c r="BT117" s="899"/>
      <c r="BU117" s="899"/>
      <c r="BV117" s="899" t="s">
        <v>466</v>
      </c>
      <c r="BW117" s="899"/>
      <c r="BX117" s="899"/>
      <c r="BY117" s="899"/>
      <c r="BZ117" s="899"/>
      <c r="CA117" s="899" t="s">
        <v>466</v>
      </c>
      <c r="CB117" s="899"/>
      <c r="CC117" s="899"/>
      <c r="CD117" s="899"/>
      <c r="CE117" s="899"/>
      <c r="CF117" s="960" t="s">
        <v>466</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466</v>
      </c>
      <c r="DH117" s="862"/>
      <c r="DI117" s="862"/>
      <c r="DJ117" s="862"/>
      <c r="DK117" s="863"/>
      <c r="DL117" s="864" t="s">
        <v>466</v>
      </c>
      <c r="DM117" s="862"/>
      <c r="DN117" s="862"/>
      <c r="DO117" s="862"/>
      <c r="DP117" s="863"/>
      <c r="DQ117" s="864" t="s">
        <v>466</v>
      </c>
      <c r="DR117" s="862"/>
      <c r="DS117" s="862"/>
      <c r="DT117" s="862"/>
      <c r="DU117" s="863"/>
      <c r="DV117" s="909" t="s">
        <v>466</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311</v>
      </c>
      <c r="AG118" s="987"/>
      <c r="AH118" s="987"/>
      <c r="AI118" s="987"/>
      <c r="AJ118" s="988"/>
      <c r="AK118" s="989" t="s">
        <v>310</v>
      </c>
      <c r="AL118" s="987"/>
      <c r="AM118" s="987"/>
      <c r="AN118" s="987"/>
      <c r="AO118" s="988"/>
      <c r="AP118" s="990" t="s">
        <v>438</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397</v>
      </c>
      <c r="BR118" s="930"/>
      <c r="BS118" s="930"/>
      <c r="BT118" s="930"/>
      <c r="BU118" s="930"/>
      <c r="BV118" s="930" t="s">
        <v>471</v>
      </c>
      <c r="BW118" s="930"/>
      <c r="BX118" s="930"/>
      <c r="BY118" s="930"/>
      <c r="BZ118" s="930"/>
      <c r="CA118" s="930" t="s">
        <v>187</v>
      </c>
      <c r="CB118" s="930"/>
      <c r="CC118" s="930"/>
      <c r="CD118" s="930"/>
      <c r="CE118" s="930"/>
      <c r="CF118" s="960" t="s">
        <v>472</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187</v>
      </c>
      <c r="DH118" s="862"/>
      <c r="DI118" s="862"/>
      <c r="DJ118" s="862"/>
      <c r="DK118" s="863"/>
      <c r="DL118" s="864" t="s">
        <v>471</v>
      </c>
      <c r="DM118" s="862"/>
      <c r="DN118" s="862"/>
      <c r="DO118" s="862"/>
      <c r="DP118" s="863"/>
      <c r="DQ118" s="864" t="s">
        <v>471</v>
      </c>
      <c r="DR118" s="862"/>
      <c r="DS118" s="862"/>
      <c r="DT118" s="862"/>
      <c r="DU118" s="863"/>
      <c r="DV118" s="909" t="s">
        <v>187</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397</v>
      </c>
      <c r="AB119" s="980"/>
      <c r="AC119" s="980"/>
      <c r="AD119" s="980"/>
      <c r="AE119" s="981"/>
      <c r="AF119" s="982" t="s">
        <v>187</v>
      </c>
      <c r="AG119" s="980"/>
      <c r="AH119" s="980"/>
      <c r="AI119" s="980"/>
      <c r="AJ119" s="981"/>
      <c r="AK119" s="982" t="s">
        <v>419</v>
      </c>
      <c r="AL119" s="980"/>
      <c r="AM119" s="980"/>
      <c r="AN119" s="980"/>
      <c r="AO119" s="981"/>
      <c r="AP119" s="983" t="s">
        <v>397</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474</v>
      </c>
      <c r="BP119" s="963"/>
      <c r="BQ119" s="967">
        <v>15878164</v>
      </c>
      <c r="BR119" s="930"/>
      <c r="BS119" s="930"/>
      <c r="BT119" s="930"/>
      <c r="BU119" s="930"/>
      <c r="BV119" s="930">
        <v>16321974</v>
      </c>
      <c r="BW119" s="930"/>
      <c r="BX119" s="930"/>
      <c r="BY119" s="930"/>
      <c r="BZ119" s="930"/>
      <c r="CA119" s="930">
        <v>17807528</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187</v>
      </c>
      <c r="DH119" s="845"/>
      <c r="DI119" s="845"/>
      <c r="DJ119" s="845"/>
      <c r="DK119" s="846"/>
      <c r="DL119" s="847" t="s">
        <v>187</v>
      </c>
      <c r="DM119" s="845"/>
      <c r="DN119" s="845"/>
      <c r="DO119" s="845"/>
      <c r="DP119" s="846"/>
      <c r="DQ119" s="847" t="s">
        <v>397</v>
      </c>
      <c r="DR119" s="845"/>
      <c r="DS119" s="845"/>
      <c r="DT119" s="845"/>
      <c r="DU119" s="846"/>
      <c r="DV119" s="933" t="s">
        <v>419</v>
      </c>
      <c r="DW119" s="934"/>
      <c r="DX119" s="934"/>
      <c r="DY119" s="934"/>
      <c r="DZ119" s="935"/>
    </row>
    <row r="120" spans="1:130" s="247" customFormat="1" ht="26.25" customHeight="1" x14ac:dyDescent="0.15">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397</v>
      </c>
      <c r="AB120" s="862"/>
      <c r="AC120" s="862"/>
      <c r="AD120" s="862"/>
      <c r="AE120" s="863"/>
      <c r="AF120" s="864" t="s">
        <v>471</v>
      </c>
      <c r="AG120" s="862"/>
      <c r="AH120" s="862"/>
      <c r="AI120" s="862"/>
      <c r="AJ120" s="863"/>
      <c r="AK120" s="864" t="s">
        <v>471</v>
      </c>
      <c r="AL120" s="862"/>
      <c r="AM120" s="862"/>
      <c r="AN120" s="862"/>
      <c r="AO120" s="863"/>
      <c r="AP120" s="909" t="s">
        <v>471</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1884499</v>
      </c>
      <c r="BR120" s="927"/>
      <c r="BS120" s="927"/>
      <c r="BT120" s="927"/>
      <c r="BU120" s="927"/>
      <c r="BV120" s="927">
        <v>1694769</v>
      </c>
      <c r="BW120" s="927"/>
      <c r="BX120" s="927"/>
      <c r="BY120" s="927"/>
      <c r="BZ120" s="927"/>
      <c r="CA120" s="927">
        <v>2278314</v>
      </c>
      <c r="CB120" s="927"/>
      <c r="CC120" s="927"/>
      <c r="CD120" s="927"/>
      <c r="CE120" s="927"/>
      <c r="CF120" s="951">
        <v>48.3</v>
      </c>
      <c r="CG120" s="952"/>
      <c r="CH120" s="952"/>
      <c r="CI120" s="952"/>
      <c r="CJ120" s="952"/>
      <c r="CK120" s="953" t="s">
        <v>478</v>
      </c>
      <c r="CL120" s="937"/>
      <c r="CM120" s="937"/>
      <c r="CN120" s="937"/>
      <c r="CO120" s="938"/>
      <c r="CP120" s="957" t="s">
        <v>415</v>
      </c>
      <c r="CQ120" s="958"/>
      <c r="CR120" s="958"/>
      <c r="CS120" s="958"/>
      <c r="CT120" s="958"/>
      <c r="CU120" s="958"/>
      <c r="CV120" s="958"/>
      <c r="CW120" s="958"/>
      <c r="CX120" s="958"/>
      <c r="CY120" s="958"/>
      <c r="CZ120" s="958"/>
      <c r="DA120" s="958"/>
      <c r="DB120" s="958"/>
      <c r="DC120" s="958"/>
      <c r="DD120" s="958"/>
      <c r="DE120" s="958"/>
      <c r="DF120" s="959"/>
      <c r="DG120" s="946">
        <v>2290796</v>
      </c>
      <c r="DH120" s="927"/>
      <c r="DI120" s="927"/>
      <c r="DJ120" s="927"/>
      <c r="DK120" s="927"/>
      <c r="DL120" s="927">
        <v>1976547</v>
      </c>
      <c r="DM120" s="927"/>
      <c r="DN120" s="927"/>
      <c r="DO120" s="927"/>
      <c r="DP120" s="927"/>
      <c r="DQ120" s="927">
        <v>2461585</v>
      </c>
      <c r="DR120" s="927"/>
      <c r="DS120" s="927"/>
      <c r="DT120" s="927"/>
      <c r="DU120" s="927"/>
      <c r="DV120" s="928">
        <v>52.2</v>
      </c>
      <c r="DW120" s="928"/>
      <c r="DX120" s="928"/>
      <c r="DY120" s="928"/>
      <c r="DZ120" s="929"/>
    </row>
    <row r="121" spans="1:130" s="247" customFormat="1" ht="26.25" customHeight="1" x14ac:dyDescent="0.15">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187</v>
      </c>
      <c r="AB121" s="862"/>
      <c r="AC121" s="862"/>
      <c r="AD121" s="862"/>
      <c r="AE121" s="863"/>
      <c r="AF121" s="864" t="s">
        <v>187</v>
      </c>
      <c r="AG121" s="862"/>
      <c r="AH121" s="862"/>
      <c r="AI121" s="862"/>
      <c r="AJ121" s="863"/>
      <c r="AK121" s="864" t="s">
        <v>471</v>
      </c>
      <c r="AL121" s="862"/>
      <c r="AM121" s="862"/>
      <c r="AN121" s="862"/>
      <c r="AO121" s="863"/>
      <c r="AP121" s="909" t="s">
        <v>397</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709986</v>
      </c>
      <c r="BR121" s="899"/>
      <c r="BS121" s="899"/>
      <c r="BT121" s="899"/>
      <c r="BU121" s="899"/>
      <c r="BV121" s="899">
        <v>591420</v>
      </c>
      <c r="BW121" s="899"/>
      <c r="BX121" s="899"/>
      <c r="BY121" s="899"/>
      <c r="BZ121" s="899"/>
      <c r="CA121" s="899">
        <v>569297</v>
      </c>
      <c r="CB121" s="899"/>
      <c r="CC121" s="899"/>
      <c r="CD121" s="899"/>
      <c r="CE121" s="899"/>
      <c r="CF121" s="960">
        <v>12.1</v>
      </c>
      <c r="CG121" s="961"/>
      <c r="CH121" s="961"/>
      <c r="CI121" s="961"/>
      <c r="CJ121" s="961"/>
      <c r="CK121" s="954"/>
      <c r="CL121" s="940"/>
      <c r="CM121" s="940"/>
      <c r="CN121" s="940"/>
      <c r="CO121" s="941"/>
      <c r="CP121" s="920" t="s">
        <v>413</v>
      </c>
      <c r="CQ121" s="921"/>
      <c r="CR121" s="921"/>
      <c r="CS121" s="921"/>
      <c r="CT121" s="921"/>
      <c r="CU121" s="921"/>
      <c r="CV121" s="921"/>
      <c r="CW121" s="921"/>
      <c r="CX121" s="921"/>
      <c r="CY121" s="921"/>
      <c r="CZ121" s="921"/>
      <c r="DA121" s="921"/>
      <c r="DB121" s="921"/>
      <c r="DC121" s="921"/>
      <c r="DD121" s="921"/>
      <c r="DE121" s="921"/>
      <c r="DF121" s="922"/>
      <c r="DG121" s="898">
        <v>2586609</v>
      </c>
      <c r="DH121" s="899"/>
      <c r="DI121" s="899"/>
      <c r="DJ121" s="899"/>
      <c r="DK121" s="899"/>
      <c r="DL121" s="899">
        <v>2495104</v>
      </c>
      <c r="DM121" s="899"/>
      <c r="DN121" s="899"/>
      <c r="DO121" s="899"/>
      <c r="DP121" s="899"/>
      <c r="DQ121" s="899">
        <v>2384527</v>
      </c>
      <c r="DR121" s="899"/>
      <c r="DS121" s="899"/>
      <c r="DT121" s="899"/>
      <c r="DU121" s="899"/>
      <c r="DV121" s="876">
        <v>50.5</v>
      </c>
      <c r="DW121" s="876"/>
      <c r="DX121" s="876"/>
      <c r="DY121" s="876"/>
      <c r="DZ121" s="877"/>
    </row>
    <row r="122" spans="1:130" s="247" customFormat="1" ht="26.25" customHeight="1" x14ac:dyDescent="0.15">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471</v>
      </c>
      <c r="AB122" s="862"/>
      <c r="AC122" s="862"/>
      <c r="AD122" s="862"/>
      <c r="AE122" s="863"/>
      <c r="AF122" s="864" t="s">
        <v>187</v>
      </c>
      <c r="AG122" s="862"/>
      <c r="AH122" s="862"/>
      <c r="AI122" s="862"/>
      <c r="AJ122" s="863"/>
      <c r="AK122" s="864" t="s">
        <v>472</v>
      </c>
      <c r="AL122" s="862"/>
      <c r="AM122" s="862"/>
      <c r="AN122" s="862"/>
      <c r="AO122" s="863"/>
      <c r="AP122" s="909" t="s">
        <v>187</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8717296</v>
      </c>
      <c r="BR122" s="930"/>
      <c r="BS122" s="930"/>
      <c r="BT122" s="930"/>
      <c r="BU122" s="930"/>
      <c r="BV122" s="930">
        <v>9002241</v>
      </c>
      <c r="BW122" s="930"/>
      <c r="BX122" s="930"/>
      <c r="BY122" s="930"/>
      <c r="BZ122" s="930"/>
      <c r="CA122" s="930">
        <v>9026846</v>
      </c>
      <c r="CB122" s="930"/>
      <c r="CC122" s="930"/>
      <c r="CD122" s="930"/>
      <c r="CE122" s="930"/>
      <c r="CF122" s="931">
        <v>191.4</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v>54204</v>
      </c>
      <c r="DH122" s="899"/>
      <c r="DI122" s="899"/>
      <c r="DJ122" s="899"/>
      <c r="DK122" s="899"/>
      <c r="DL122" s="899">
        <v>25302</v>
      </c>
      <c r="DM122" s="899"/>
      <c r="DN122" s="899"/>
      <c r="DO122" s="899"/>
      <c r="DP122" s="899"/>
      <c r="DQ122" s="899">
        <v>3140</v>
      </c>
      <c r="DR122" s="899"/>
      <c r="DS122" s="899"/>
      <c r="DT122" s="899"/>
      <c r="DU122" s="899"/>
      <c r="DV122" s="876">
        <v>0.1</v>
      </c>
      <c r="DW122" s="876"/>
      <c r="DX122" s="876"/>
      <c r="DY122" s="876"/>
      <c r="DZ122" s="877"/>
    </row>
    <row r="123" spans="1:130" s="247" customFormat="1" ht="26.25" customHeight="1" x14ac:dyDescent="0.15">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472</v>
      </c>
      <c r="AB123" s="862"/>
      <c r="AC123" s="862"/>
      <c r="AD123" s="862"/>
      <c r="AE123" s="863"/>
      <c r="AF123" s="864" t="s">
        <v>471</v>
      </c>
      <c r="AG123" s="862"/>
      <c r="AH123" s="862"/>
      <c r="AI123" s="862"/>
      <c r="AJ123" s="863"/>
      <c r="AK123" s="864" t="s">
        <v>187</v>
      </c>
      <c r="AL123" s="862"/>
      <c r="AM123" s="862"/>
      <c r="AN123" s="862"/>
      <c r="AO123" s="863"/>
      <c r="AP123" s="909" t="s">
        <v>187</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483</v>
      </c>
      <c r="BP123" s="963"/>
      <c r="BQ123" s="917">
        <v>11311781</v>
      </c>
      <c r="BR123" s="918"/>
      <c r="BS123" s="918"/>
      <c r="BT123" s="918"/>
      <c r="BU123" s="918"/>
      <c r="BV123" s="918">
        <v>11288430</v>
      </c>
      <c r="BW123" s="918"/>
      <c r="BX123" s="918"/>
      <c r="BY123" s="918"/>
      <c r="BZ123" s="918"/>
      <c r="CA123" s="918">
        <v>11874457</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t="s">
        <v>471</v>
      </c>
      <c r="DH123" s="862"/>
      <c r="DI123" s="862"/>
      <c r="DJ123" s="862"/>
      <c r="DK123" s="863"/>
      <c r="DL123" s="864" t="s">
        <v>471</v>
      </c>
      <c r="DM123" s="862"/>
      <c r="DN123" s="862"/>
      <c r="DO123" s="862"/>
      <c r="DP123" s="863"/>
      <c r="DQ123" s="864" t="s">
        <v>485</v>
      </c>
      <c r="DR123" s="862"/>
      <c r="DS123" s="862"/>
      <c r="DT123" s="862"/>
      <c r="DU123" s="863"/>
      <c r="DV123" s="909" t="s">
        <v>472</v>
      </c>
      <c r="DW123" s="910"/>
      <c r="DX123" s="910"/>
      <c r="DY123" s="910"/>
      <c r="DZ123" s="911"/>
    </row>
    <row r="124" spans="1:130" s="247" customFormat="1" ht="26.25" customHeight="1" thickBot="1" x14ac:dyDescent="0.2">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397</v>
      </c>
      <c r="AB124" s="862"/>
      <c r="AC124" s="862"/>
      <c r="AD124" s="862"/>
      <c r="AE124" s="863"/>
      <c r="AF124" s="864" t="s">
        <v>397</v>
      </c>
      <c r="AG124" s="862"/>
      <c r="AH124" s="862"/>
      <c r="AI124" s="862"/>
      <c r="AJ124" s="863"/>
      <c r="AK124" s="864" t="s">
        <v>471</v>
      </c>
      <c r="AL124" s="862"/>
      <c r="AM124" s="862"/>
      <c r="AN124" s="862"/>
      <c r="AO124" s="863"/>
      <c r="AP124" s="909" t="s">
        <v>187</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98.7</v>
      </c>
      <c r="BR124" s="916"/>
      <c r="BS124" s="916"/>
      <c r="BT124" s="916"/>
      <c r="BU124" s="916"/>
      <c r="BV124" s="916">
        <v>105.9</v>
      </c>
      <c r="BW124" s="916"/>
      <c r="BX124" s="916"/>
      <c r="BY124" s="916"/>
      <c r="BZ124" s="916"/>
      <c r="CA124" s="916">
        <v>125.7</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t="s">
        <v>187</v>
      </c>
      <c r="DH124" s="845"/>
      <c r="DI124" s="845"/>
      <c r="DJ124" s="845"/>
      <c r="DK124" s="846"/>
      <c r="DL124" s="847" t="s">
        <v>471</v>
      </c>
      <c r="DM124" s="845"/>
      <c r="DN124" s="845"/>
      <c r="DO124" s="845"/>
      <c r="DP124" s="846"/>
      <c r="DQ124" s="847" t="s">
        <v>397</v>
      </c>
      <c r="DR124" s="845"/>
      <c r="DS124" s="845"/>
      <c r="DT124" s="845"/>
      <c r="DU124" s="846"/>
      <c r="DV124" s="933" t="s">
        <v>471</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187</v>
      </c>
      <c r="AB125" s="862"/>
      <c r="AC125" s="862"/>
      <c r="AD125" s="862"/>
      <c r="AE125" s="863"/>
      <c r="AF125" s="864" t="s">
        <v>472</v>
      </c>
      <c r="AG125" s="862"/>
      <c r="AH125" s="862"/>
      <c r="AI125" s="862"/>
      <c r="AJ125" s="863"/>
      <c r="AK125" s="864" t="s">
        <v>187</v>
      </c>
      <c r="AL125" s="862"/>
      <c r="AM125" s="862"/>
      <c r="AN125" s="862"/>
      <c r="AO125" s="863"/>
      <c r="AP125" s="909" t="s">
        <v>187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397</v>
      </c>
      <c r="DH125" s="927"/>
      <c r="DI125" s="927"/>
      <c r="DJ125" s="927"/>
      <c r="DK125" s="927"/>
      <c r="DL125" s="927" t="s">
        <v>397</v>
      </c>
      <c r="DM125" s="927"/>
      <c r="DN125" s="927"/>
      <c r="DO125" s="927"/>
      <c r="DP125" s="927"/>
      <c r="DQ125" s="927" t="s">
        <v>471</v>
      </c>
      <c r="DR125" s="927"/>
      <c r="DS125" s="927"/>
      <c r="DT125" s="927"/>
      <c r="DU125" s="927"/>
      <c r="DV125" s="928" t="s">
        <v>187</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471</v>
      </c>
      <c r="AB126" s="862"/>
      <c r="AC126" s="862"/>
      <c r="AD126" s="862"/>
      <c r="AE126" s="863"/>
      <c r="AF126" s="864" t="s">
        <v>187</v>
      </c>
      <c r="AG126" s="862"/>
      <c r="AH126" s="862"/>
      <c r="AI126" s="862"/>
      <c r="AJ126" s="863"/>
      <c r="AK126" s="864" t="s">
        <v>187</v>
      </c>
      <c r="AL126" s="862"/>
      <c r="AM126" s="862"/>
      <c r="AN126" s="862"/>
      <c r="AO126" s="863"/>
      <c r="AP126" s="909" t="s">
        <v>485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v>273867</v>
      </c>
      <c r="DH126" s="899"/>
      <c r="DI126" s="899"/>
      <c r="DJ126" s="899"/>
      <c r="DK126" s="899"/>
      <c r="DL126" s="899">
        <v>252862</v>
      </c>
      <c r="DM126" s="899"/>
      <c r="DN126" s="899"/>
      <c r="DO126" s="899"/>
      <c r="DP126" s="899"/>
      <c r="DQ126" s="899">
        <v>281815</v>
      </c>
      <c r="DR126" s="899"/>
      <c r="DS126" s="899"/>
      <c r="DT126" s="899"/>
      <c r="DU126" s="899"/>
      <c r="DV126" s="876">
        <v>6</v>
      </c>
      <c r="DW126" s="876"/>
      <c r="DX126" s="876"/>
      <c r="DY126" s="876"/>
      <c r="DZ126" s="877"/>
    </row>
    <row r="127" spans="1:130" s="247" customFormat="1" ht="26.25" customHeight="1" x14ac:dyDescent="0.15">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187</v>
      </c>
      <c r="AB127" s="862"/>
      <c r="AC127" s="862"/>
      <c r="AD127" s="862"/>
      <c r="AE127" s="863"/>
      <c r="AF127" s="864" t="s">
        <v>187</v>
      </c>
      <c r="AG127" s="862"/>
      <c r="AH127" s="862"/>
      <c r="AI127" s="862"/>
      <c r="AJ127" s="863"/>
      <c r="AK127" s="864" t="s">
        <v>187</v>
      </c>
      <c r="AL127" s="862"/>
      <c r="AM127" s="862"/>
      <c r="AN127" s="862"/>
      <c r="AO127" s="863"/>
      <c r="AP127" s="909" t="s">
        <v>187</v>
      </c>
      <c r="AQ127" s="910"/>
      <c r="AR127" s="910"/>
      <c r="AS127" s="910"/>
      <c r="AT127" s="911"/>
      <c r="AU127" s="283"/>
      <c r="AV127" s="283"/>
      <c r="AW127" s="283"/>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397</v>
      </c>
      <c r="DH127" s="899"/>
      <c r="DI127" s="899"/>
      <c r="DJ127" s="899"/>
      <c r="DK127" s="899"/>
      <c r="DL127" s="899" t="s">
        <v>397</v>
      </c>
      <c r="DM127" s="899"/>
      <c r="DN127" s="899"/>
      <c r="DO127" s="899"/>
      <c r="DP127" s="899"/>
      <c r="DQ127" s="899" t="s">
        <v>187</v>
      </c>
      <c r="DR127" s="899"/>
      <c r="DS127" s="899"/>
      <c r="DT127" s="899"/>
      <c r="DU127" s="899"/>
      <c r="DV127" s="876" t="s">
        <v>471</v>
      </c>
      <c r="DW127" s="876"/>
      <c r="DX127" s="876"/>
      <c r="DY127" s="876"/>
      <c r="DZ127" s="877"/>
    </row>
    <row r="128" spans="1:130" s="247" customFormat="1" ht="26.25" customHeight="1" thickBot="1" x14ac:dyDescent="0.2">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v>77666</v>
      </c>
      <c r="AB128" s="883"/>
      <c r="AC128" s="883"/>
      <c r="AD128" s="883"/>
      <c r="AE128" s="884"/>
      <c r="AF128" s="885">
        <v>46643</v>
      </c>
      <c r="AG128" s="883"/>
      <c r="AH128" s="883"/>
      <c r="AI128" s="883"/>
      <c r="AJ128" s="884"/>
      <c r="AK128" s="885">
        <v>43089</v>
      </c>
      <c r="AL128" s="883"/>
      <c r="AM128" s="883"/>
      <c r="AN128" s="883"/>
      <c r="AO128" s="884"/>
      <c r="AP128" s="886"/>
      <c r="AQ128" s="887"/>
      <c r="AR128" s="887"/>
      <c r="AS128" s="887"/>
      <c r="AT128" s="888"/>
      <c r="AU128" s="283"/>
      <c r="AV128" s="283"/>
      <c r="AW128" s="283"/>
      <c r="AX128" s="889" t="s">
        <v>499</v>
      </c>
      <c r="AY128" s="890"/>
      <c r="AZ128" s="890"/>
      <c r="BA128" s="890"/>
      <c r="BB128" s="890"/>
      <c r="BC128" s="890"/>
      <c r="BD128" s="890"/>
      <c r="BE128" s="891"/>
      <c r="BF128" s="868" t="s">
        <v>397</v>
      </c>
      <c r="BG128" s="869"/>
      <c r="BH128" s="869"/>
      <c r="BI128" s="869"/>
      <c r="BJ128" s="869"/>
      <c r="BK128" s="869"/>
      <c r="BL128" s="892"/>
      <c r="BM128" s="868">
        <v>14.76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500</v>
      </c>
      <c r="CQ128" s="810"/>
      <c r="CR128" s="810"/>
      <c r="CS128" s="810"/>
      <c r="CT128" s="810"/>
      <c r="CU128" s="810"/>
      <c r="CV128" s="810"/>
      <c r="CW128" s="810"/>
      <c r="CX128" s="810"/>
      <c r="CY128" s="810"/>
      <c r="CZ128" s="810"/>
      <c r="DA128" s="810"/>
      <c r="DB128" s="810"/>
      <c r="DC128" s="810"/>
      <c r="DD128" s="810"/>
      <c r="DE128" s="810"/>
      <c r="DF128" s="811"/>
      <c r="DG128" s="872" t="s">
        <v>397</v>
      </c>
      <c r="DH128" s="873"/>
      <c r="DI128" s="873"/>
      <c r="DJ128" s="873"/>
      <c r="DK128" s="873"/>
      <c r="DL128" s="873" t="s">
        <v>397</v>
      </c>
      <c r="DM128" s="873"/>
      <c r="DN128" s="873"/>
      <c r="DO128" s="873"/>
      <c r="DP128" s="873"/>
      <c r="DQ128" s="873" t="s">
        <v>187</v>
      </c>
      <c r="DR128" s="873"/>
      <c r="DS128" s="873"/>
      <c r="DT128" s="873"/>
      <c r="DU128" s="873"/>
      <c r="DV128" s="874" t="s">
        <v>187</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5293258</v>
      </c>
      <c r="AB129" s="862"/>
      <c r="AC129" s="862"/>
      <c r="AD129" s="862"/>
      <c r="AE129" s="863"/>
      <c r="AF129" s="864">
        <v>5432678</v>
      </c>
      <c r="AG129" s="862"/>
      <c r="AH129" s="862"/>
      <c r="AI129" s="862"/>
      <c r="AJ129" s="863"/>
      <c r="AK129" s="864">
        <v>5396395</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187</v>
      </c>
      <c r="BG129" s="852"/>
      <c r="BH129" s="852"/>
      <c r="BI129" s="852"/>
      <c r="BJ129" s="852"/>
      <c r="BK129" s="852"/>
      <c r="BL129" s="853"/>
      <c r="BM129" s="851">
        <v>19.760000000000002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504</v>
      </c>
      <c r="X130" s="859"/>
      <c r="Y130" s="859"/>
      <c r="Z130" s="860"/>
      <c r="AA130" s="861">
        <v>669921</v>
      </c>
      <c r="AB130" s="862"/>
      <c r="AC130" s="862"/>
      <c r="AD130" s="862"/>
      <c r="AE130" s="863"/>
      <c r="AF130" s="864">
        <v>682019</v>
      </c>
      <c r="AG130" s="862"/>
      <c r="AH130" s="862"/>
      <c r="AI130" s="862"/>
      <c r="AJ130" s="863"/>
      <c r="AK130" s="864">
        <v>679212</v>
      </c>
      <c r="AL130" s="862"/>
      <c r="AM130" s="862"/>
      <c r="AN130" s="862"/>
      <c r="AO130" s="863"/>
      <c r="AP130" s="865"/>
      <c r="AQ130" s="866"/>
      <c r="AR130" s="866"/>
      <c r="AS130" s="866"/>
      <c r="AT130" s="867"/>
      <c r="AU130" s="285"/>
      <c r="AV130" s="285"/>
      <c r="AW130" s="285"/>
      <c r="AX130" s="831" t="s">
        <v>505</v>
      </c>
      <c r="AY130" s="832"/>
      <c r="AZ130" s="832"/>
      <c r="BA130" s="832"/>
      <c r="BB130" s="832"/>
      <c r="BC130" s="832"/>
      <c r="BD130" s="832"/>
      <c r="BE130" s="833"/>
      <c r="BF130" s="834">
        <v>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4623337</v>
      </c>
      <c r="AB131" s="845"/>
      <c r="AC131" s="845"/>
      <c r="AD131" s="845"/>
      <c r="AE131" s="846"/>
      <c r="AF131" s="847">
        <v>4750659</v>
      </c>
      <c r="AG131" s="845"/>
      <c r="AH131" s="845"/>
      <c r="AI131" s="845"/>
      <c r="AJ131" s="846"/>
      <c r="AK131" s="847">
        <v>4717183</v>
      </c>
      <c r="AL131" s="845"/>
      <c r="AM131" s="845"/>
      <c r="AN131" s="845"/>
      <c r="AO131" s="846"/>
      <c r="AP131" s="848"/>
      <c r="AQ131" s="849"/>
      <c r="AR131" s="849"/>
      <c r="AS131" s="849"/>
      <c r="AT131" s="850"/>
      <c r="AU131" s="285"/>
      <c r="AV131" s="285"/>
      <c r="AW131" s="285"/>
      <c r="AX131" s="809" t="s">
        <v>507</v>
      </c>
      <c r="AY131" s="810"/>
      <c r="AZ131" s="810"/>
      <c r="BA131" s="810"/>
      <c r="BB131" s="810"/>
      <c r="BC131" s="810"/>
      <c r="BD131" s="810"/>
      <c r="BE131" s="811"/>
      <c r="BF131" s="812">
        <v>125.7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8.8468783480000006</v>
      </c>
      <c r="AB132" s="825"/>
      <c r="AC132" s="825"/>
      <c r="AD132" s="825"/>
      <c r="AE132" s="826"/>
      <c r="AF132" s="827">
        <v>8.6313498820000003</v>
      </c>
      <c r="AG132" s="825"/>
      <c r="AH132" s="825"/>
      <c r="AI132" s="825"/>
      <c r="AJ132" s="826"/>
      <c r="AK132" s="827">
        <v>9.665938337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8.6999999999999993</v>
      </c>
      <c r="AB133" s="804"/>
      <c r="AC133" s="804"/>
      <c r="AD133" s="804"/>
      <c r="AE133" s="805"/>
      <c r="AF133" s="803">
        <v>8.8000000000000007</v>
      </c>
      <c r="AG133" s="804"/>
      <c r="AH133" s="804"/>
      <c r="AI133" s="804"/>
      <c r="AJ133" s="805"/>
      <c r="AK133" s="803">
        <v>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3BKuBXZLlDU6AzEhqyArzJ+DUG1pUhspe/vHqiB113LjTWI5bQEM0f1wdz6g09BscSzRoZBmG99YqYIaEACQg==" saltValue="UoLSrQTJUFQIk9BToxEa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70" zoomScaleNormal="85" zoomScaleSheetLayoutView="70" workbookViewId="0">
      <selection activeCell="AY50" sqref="AY5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m1tZTNpTWmzRnNm1fbgA+3VKY3lYP8tn02Y4BWzRwRnwTJXuqND2oByywPAwgJoAbdfa4YTcXCWb91Nx4vbg==" saltValue="8L5/kh2J8/yQRpk11e6c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44"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bkrBMOkDnyd/jQcdhp6/Wo8a2RB+0KCfXgrzBDyV2TZ7adrgzglPQBQZ2QswKK9db+4/zeZtE0X8QS9YO5DpQ==" saltValue="n+m8ErTPWpK3plSy07MV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1449115</v>
      </c>
      <c r="AP9" s="313">
        <v>62627</v>
      </c>
      <c r="AQ9" s="314">
        <v>56845</v>
      </c>
      <c r="AR9" s="315">
        <v>10.199999999999999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304636</v>
      </c>
      <c r="AP10" s="316">
        <v>13165</v>
      </c>
      <c r="AQ10" s="317">
        <v>5922</v>
      </c>
      <c r="AR10" s="318">
        <v>122.3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262115</v>
      </c>
      <c r="AP11" s="316">
        <v>11328</v>
      </c>
      <c r="AQ11" s="317">
        <v>8264</v>
      </c>
      <c r="AR11" s="318">
        <v>37.1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t="s">
        <v>523</v>
      </c>
      <c r="AP12" s="316" t="s">
        <v>523</v>
      </c>
      <c r="AQ12" s="317">
        <v>284</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523</v>
      </c>
      <c r="AP13" s="316" t="s">
        <v>523</v>
      </c>
      <c r="AQ13" s="317">
        <v>20</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t="s">
        <v>523</v>
      </c>
      <c r="AP14" s="316" t="s">
        <v>523</v>
      </c>
      <c r="AQ14" s="317">
        <v>2517</v>
      </c>
      <c r="AR14" s="318" t="s">
        <v>523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v>27881</v>
      </c>
      <c r="AP15" s="316">
        <v>1205</v>
      </c>
      <c r="AQ15" s="317">
        <v>1185</v>
      </c>
      <c r="AR15" s="318">
        <v>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-141282</v>
      </c>
      <c r="AP16" s="316">
        <v>-6106</v>
      </c>
      <c r="AQ16" s="317">
        <v>-4726</v>
      </c>
      <c r="AR16" s="318">
        <v>29.2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1902465</v>
      </c>
      <c r="AP17" s="316">
        <v>82219</v>
      </c>
      <c r="AQ17" s="317">
        <v>70311</v>
      </c>
      <c r="AR17" s="318">
        <v>16.899999999999999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8.1199999999999992</v>
      </c>
      <c r="AP21" s="329">
        <v>6.54</v>
      </c>
      <c r="AQ21" s="330">
        <v>1.58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95.9</v>
      </c>
      <c r="AP22" s="334">
        <v>97.4</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864385</v>
      </c>
      <c r="AP32" s="343">
        <v>37356</v>
      </c>
      <c r="AQ32" s="344">
        <v>31480</v>
      </c>
      <c r="AR32" s="345">
        <v>18.7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523</v>
      </c>
      <c r="AP34" s="343" t="s">
        <v>523</v>
      </c>
      <c r="AQ34" s="344">
        <v>0</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267517</v>
      </c>
      <c r="AP35" s="343">
        <v>11561</v>
      </c>
      <c r="AQ35" s="344">
        <v>9510</v>
      </c>
      <c r="AR35" s="345">
        <v>21.6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v>46248</v>
      </c>
      <c r="AP36" s="343">
        <v>1999</v>
      </c>
      <c r="AQ36" s="344">
        <v>2191</v>
      </c>
      <c r="AR36" s="345">
        <v>-8.8000000000000007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t="s">
        <v>523</v>
      </c>
      <c r="AP37" s="343" t="s">
        <v>523</v>
      </c>
      <c r="AQ37" s="344">
        <v>905</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v>111</v>
      </c>
      <c r="AP38" s="346">
        <v>5</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v>-43089</v>
      </c>
      <c r="AP39" s="343">
        <v>-1862</v>
      </c>
      <c r="AQ39" s="344">
        <v>-3197</v>
      </c>
      <c r="AR39" s="345">
        <v>-41.8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-679212</v>
      </c>
      <c r="AP40" s="343">
        <v>-29354</v>
      </c>
      <c r="AQ40" s="344">
        <v>-28113</v>
      </c>
      <c r="AR40" s="345">
        <v>4.4000000000000004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455960</v>
      </c>
      <c r="AP41" s="343">
        <v>19705</v>
      </c>
      <c r="AQ41" s="344">
        <v>12777</v>
      </c>
      <c r="AR41" s="345">
        <v>54.2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1892132</v>
      </c>
      <c r="AN51" s="365">
        <v>81698</v>
      </c>
      <c r="AO51" s="366">
        <v>-5.7</v>
      </c>
      <c r="AP51" s="367">
        <v>56894</v>
      </c>
      <c r="AQ51" s="368">
        <v>6.8</v>
      </c>
      <c r="AR51" s="369">
        <v>-12.5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369858</v>
      </c>
      <c r="AN52" s="373">
        <v>15970</v>
      </c>
      <c r="AO52" s="374">
        <v>-66.099999999999994</v>
      </c>
      <c r="AP52" s="375">
        <v>32548</v>
      </c>
      <c r="AQ52" s="376">
        <v>12.6</v>
      </c>
      <c r="AR52" s="377">
        <v>-78.7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2172313</v>
      </c>
      <c r="AN53" s="365">
        <v>93788</v>
      </c>
      <c r="AO53" s="366">
        <v>14.8</v>
      </c>
      <c r="AP53" s="367">
        <v>47738</v>
      </c>
      <c r="AQ53" s="368">
        <v>-16.100000000000001</v>
      </c>
      <c r="AR53" s="369">
        <v>30.9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343802</v>
      </c>
      <c r="AN54" s="373">
        <v>14843</v>
      </c>
      <c r="AO54" s="374">
        <v>-7.1</v>
      </c>
      <c r="AP54" s="375">
        <v>24937</v>
      </c>
      <c r="AQ54" s="376">
        <v>-23.4</v>
      </c>
      <c r="AR54" s="377">
        <v>16.3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1958693</v>
      </c>
      <c r="AN55" s="365">
        <v>84441</v>
      </c>
      <c r="AO55" s="366">
        <v>-10</v>
      </c>
      <c r="AP55" s="367">
        <v>52191</v>
      </c>
      <c r="AQ55" s="368">
        <v>9.3000000000000007</v>
      </c>
      <c r="AR55" s="369">
        <v>-19.3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412074</v>
      </c>
      <c r="AN56" s="373">
        <v>17765</v>
      </c>
      <c r="AO56" s="374">
        <v>19.7</v>
      </c>
      <c r="AP56" s="375">
        <v>24843</v>
      </c>
      <c r="AQ56" s="376">
        <v>-0.4</v>
      </c>
      <c r="AR56" s="377">
        <v>20.100000000000001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2499103</v>
      </c>
      <c r="AN57" s="365">
        <v>107818</v>
      </c>
      <c r="AO57" s="366">
        <v>27.7</v>
      </c>
      <c r="AP57" s="367">
        <v>47387</v>
      </c>
      <c r="AQ57" s="368">
        <v>-9.1999999999999993</v>
      </c>
      <c r="AR57" s="369">
        <v>36.9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312113</v>
      </c>
      <c r="AN58" s="373">
        <v>13465</v>
      </c>
      <c r="AO58" s="374">
        <v>-24.2</v>
      </c>
      <c r="AP58" s="375">
        <v>24928</v>
      </c>
      <c r="AQ58" s="376">
        <v>0.3</v>
      </c>
      <c r="AR58" s="377">
        <v>-24.5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2745943</v>
      </c>
      <c r="AN59" s="365">
        <v>118672</v>
      </c>
      <c r="AO59" s="366">
        <v>10.1</v>
      </c>
      <c r="AP59" s="367">
        <v>51264</v>
      </c>
      <c r="AQ59" s="368">
        <v>8.1999999999999993</v>
      </c>
      <c r="AR59" s="369">
        <v>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370039</v>
      </c>
      <c r="AN60" s="373">
        <v>15992</v>
      </c>
      <c r="AO60" s="374">
        <v>18.8</v>
      </c>
      <c r="AP60" s="375">
        <v>26040</v>
      </c>
      <c r="AQ60" s="376">
        <v>4.5</v>
      </c>
      <c r="AR60" s="377">
        <v>14.3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2253637</v>
      </c>
      <c r="AN61" s="380">
        <v>97283</v>
      </c>
      <c r="AO61" s="381">
        <v>7.4</v>
      </c>
      <c r="AP61" s="382">
        <v>51095</v>
      </c>
      <c r="AQ61" s="383">
        <v>-0.2</v>
      </c>
      <c r="AR61" s="369">
        <v>7.6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361577</v>
      </c>
      <c r="AN62" s="373">
        <v>15607</v>
      </c>
      <c r="AO62" s="374">
        <v>-11.8</v>
      </c>
      <c r="AP62" s="375">
        <v>26659</v>
      </c>
      <c r="AQ62" s="376">
        <v>-1.3</v>
      </c>
      <c r="AR62" s="377">
        <v>-10.5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zHQAauOIoZ/wk/qF3Hx33i1EdBxSH5XAWP4J/gor9v13wNOXr15upqDOqlNa/9/f5ONgY18XYzj9iflPk3anA==" saltValue="hd/G5AOlT9UTwY/afPDf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uh54D1oV+ziU11dPlGdM0YqOKZVwdVk3FoFYgeunlfm0jMC8rH2Y69CfTCH3cCJJQIw6d2kBpD38M526PsUi/A==" saltValue="LSP7jbHd7JEAA7zBQGNa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F83"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AmN2ZFnmjqr/UjnhhEV+iXjV6o2bQ1jrCQ/T/pe57KW1lwjJVhzlxS3VU4rdk9Fh0ensZmp2NebLyR1rehHjAQ==" saltValue="giv0777Oh3il9JqFasTd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21.06</v>
      </c>
      <c r="G47" s="12">
        <v>13.79</v>
      </c>
      <c r="H47" s="12">
        <v>8.98</v>
      </c>
      <c r="I47" s="12">
        <v>7.36</v>
      </c>
      <c r="J47" s="13">
        <v>9.27</v>
      </c>
    </row>
    <row r="48" spans="2:10" ht="57.75" customHeight="1" x14ac:dyDescent="0.15">
      <c r="B48" s="14"/>
      <c r="C48" s="1238" t="s">
        <v>4</v>
      </c>
      <c r="D48" s="1238"/>
      <c r="E48" s="1239"/>
      <c r="F48" s="15">
        <v>10.18</v>
      </c>
      <c r="G48" s="16">
        <v>9.43</v>
      </c>
      <c r="H48" s="16">
        <v>7.81</v>
      </c>
      <c r="I48" s="16">
        <v>7.6</v>
      </c>
      <c r="J48" s="17">
        <v>9.82</v>
      </c>
    </row>
    <row r="49" spans="2:10" ht="57.75" customHeight="1" thickBot="1" x14ac:dyDescent="0.2">
      <c r="B49" s="18"/>
      <c r="C49" s="1240" t="s">
        <v>5</v>
      </c>
      <c r="D49" s="1240"/>
      <c r="E49" s="1241"/>
      <c r="F49" s="19">
        <v>3.84</v>
      </c>
      <c r="G49" s="20" t="s">
        <v>570</v>
      </c>
      <c r="H49" s="20" t="s">
        <v>571</v>
      </c>
      <c r="I49" s="20" t="s">
        <v>572</v>
      </c>
      <c r="J49" s="21">
        <v>4.0199999999999996</v>
      </c>
    </row>
    <row r="50" spans="2:10" ht="13.5" customHeight="1" x14ac:dyDescent="0.15"/>
  </sheetData>
  <sheetProtection algorithmName="SHA-512" hashValue="oqzI0IBHqrcpbdOqG1THaIn3ZwqymjWLSr+pp4P/bAQExVkR8ME2qnel8pv/eylRLBhhH296hj5dKa4tCeWxlA==" saltValue="IjxIDVA5YuJBWkC3LQXj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2021-09-24T02:24:54Z</cp:lastPrinted>
  <dcterms:created xsi:type="dcterms:W3CDTF">2021-02-05T03:08:31Z</dcterms:created>
  <dcterms:modified xsi:type="dcterms:W3CDTF">2021-09-27T06:20:31Z</dcterms:modified>
  <cp:category/>
</cp:coreProperties>
</file>