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4_財政事情・財政分析\07_財政状況資料集（H22決算～）\元年度決算\10_市町から回答（２回目）\02_完成版\"/>
    </mc:Choice>
  </mc:AlternateContent>
  <bookViews>
    <workbookView xWindow="0" yWindow="0" windowWidth="28800" windowHeight="1132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U37" i="10"/>
  <c r="C37" i="10"/>
  <c r="CO36" i="10"/>
  <c r="BE36" i="10"/>
  <c r="CO35" i="10"/>
  <c r="BE35" i="10"/>
  <c r="BW34" i="10"/>
  <c r="BW35" i="10" s="1"/>
  <c r="BW36" i="10" s="1"/>
  <c r="BW37" i="10" s="1"/>
  <c r="BW38" i="10" s="1"/>
  <c r="BW39" i="10" s="1"/>
  <c r="BW40" i="10" s="1"/>
  <c r="BW41" i="10" s="1"/>
  <c r="BW42" i="10" s="1"/>
  <c r="BW43" i="10" s="1"/>
  <c r="C34" i="10"/>
  <c r="CO34" i="10" l="1"/>
  <c r="C35" i="10"/>
  <c r="C36"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AM37" i="10" s="1"/>
  <c r="BE34" i="10"/>
</calcChain>
</file>

<file path=xl/sharedStrings.xml><?xml version="1.0" encoding="utf-8"?>
<sst xmlns="http://schemas.openxmlformats.org/spreadsheetml/2006/main" count="1150" uniqueCount="621">
  <si>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</si>
  <si>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</si>
  <si>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</si>
  <si>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</si>
  <si>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</si>
  <si>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</si>
  <si>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</si>
  <si>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</si>
  <si>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</si>
  <si>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</si>
  <si>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</si>
  <si>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</si>
  <si>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</si>
  <si>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</si>
  <si>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</si>
  <si>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</si>
  <si>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</si>
  <si>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</si>
  <si>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</si>
  <si>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</si>
  <si>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</si>
  <si>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</si>
  <si>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</si>
  <si>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</si>
  <si>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</si>
  <si>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</si>
  <si>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</si>
  <si>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</si>
  <si>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</si>
  <si>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</si>
  <si>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</si>
  <si>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</si>
  <si>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</si>
  <si>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</si>
  <si>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</si>
  <si>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</si>
  <si>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</si>
  <si>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</si>
  <si>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</si>
  <si>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</si>
  <si>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</si>
  <si>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</si>
  <si>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</si>
  <si>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</si>
  <si>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</si>
  <si>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</si>
  <si>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</si>
  <si>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</si>
  <si>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</si>
  <si>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</si>
  <si>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</si>
  <si>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</si>
  <si>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</si>
  <si>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</si>
  <si>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</si>
  <si>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</si>
  <si>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</si>
  <si>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</si>
  <si>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</si>
  <si>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</si>
  <si>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</si>
  <si>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</si>
  <si>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</si>
  <si>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</si>
  <si>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</si>
  <si>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</si>
  <si>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</si>
  <si>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</si>
  <si>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</si>
  <si>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</si>
  <si>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</si>
  <si>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</si>
  <si>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</si>
  <si>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</si>
  <si>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</si>
  <si>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</si>
  <si>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</si>
  <si>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</si>
  <si>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</si>
  <si>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</si>
  <si>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</si>
  <si>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</si>
  <si>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</si>
  <si>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</si>
  <si>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</si>
  <si>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Ⅳ－１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</si>
  <si>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</si>
  <si>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</si>
  <si>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</si>
  <si>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</si>
  <si>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</si>
  <si>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</si>
  <si>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</si>
  <si>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</si>
  <si>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</si>
  <si>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</si>
  <si>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</si>
  <si>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</si>
  <si>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玉城町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</si>
  <si>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</si>
  <si>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</si>
  <si>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</si>
  <si>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</si>
  <si>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</si>
  <si>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</si>
  <si>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</si>
  <si>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</si>
  <si>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</si>
  <si>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</si>
  <si>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</si>
  <si>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</si>
  <si>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</si>
  <si>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</si>
  <si>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</si>
  <si>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</si>
  <si>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</si>
  <si>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</si>
  <si>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</si>
  <si>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</si>
  <si>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</si>
  <si>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</si>
  <si>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</si>
  <si>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</si>
  <si>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</si>
  <si>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</si>
  <si>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</si>
  <si>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</si>
  <si>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</si>
  <si>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</si>
  <si>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</si>
  <si>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</si>
  <si>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</si>
  <si>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</si>
  <si>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</si>
  <si>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</si>
  <si>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</si>
  <si>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</si>
  <si>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</si>
  <si>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</si>
  <si>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</si>
  <si>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</si>
  <si>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</si>
  <si>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</si>
  <si>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</si>
  <si>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</si>
  <si>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</si>
  <si>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</si>
  <si>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</si>
  <si>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</si>
  <si>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</si>
  <si>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</si>
  <si>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</si>
  <si>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</si>
  <si>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</si>
  <si>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</si>
  <si>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</si>
  <si>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</si>
  <si>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</si>
  <si>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</si>
  <si>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</si>
  <si>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</si>
  <si>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</si>
  <si>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</si>
  <si>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</si>
  <si>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</si>
  <si>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</si>
  <si>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</si>
  <si>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</si>
  <si>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</si>
  <si>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</si>
  <si>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</si>
  <si>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</si>
  <si>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</si>
  <si>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</si>
  <si>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</si>
  <si>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</si>
  <si>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</si>
  <si>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</si>
  <si>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</si>
  <si>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</si>
  <si>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</si>
  <si>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</si>
  <si>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</si>
  <si>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</si>
  <si>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</si>
  <si>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</si>
  <si>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</si>
  <si>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</si>
  <si>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</si>
  <si>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</si>
  <si>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</si>
  <si>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</si>
  <si>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</si>
  <si>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</si>
  <si>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</si>
  <si>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</si>
  <si>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</si>
  <si>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</si>
  <si>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</si>
  <si>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</si>
  <si>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</si>
  <si>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</si>
  <si>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</si>
  <si>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</si>
  <si>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</si>
  <si>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</si>
  <si>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</si>
  <si>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</si>
  <si>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</si>
  <si>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</si>
  <si>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三重県玉城町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</si>
  <si>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</si>
  <si>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</si>
  <si>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</si>
  <si>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</si>
  <si>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</si>
  <si>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</si>
  <si>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</si>
  <si>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</si>
  <si>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</si>
  <si>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</si>
  <si>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</si>
  <si>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</si>
  <si>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</si>
  <si>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</si>
  <si>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</si>
  <si>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</si>
  <si>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</si>
  <si>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</si>
  <si>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</si>
  <si>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</si>
  <si>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</si>
  <si>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</si>
  <si>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</si>
  <si>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</si>
  <si>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</si>
  <si>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</si>
  <si>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</si>
  <si>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</si>
  <si>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</si>
  <si>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</si>
  <si>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</si>
  <si>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</si>
  <si>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</si>
  <si>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</si>
  <si>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</si>
  <si>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</si>
  <si>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</si>
  <si>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</si>
  <si>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</si>
  <si>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</si>
  <si>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</si>
  <si>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</si>
  <si>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</si>
  <si>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</si>
  <si>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</si>
  <si>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</si>
  <si>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</si>
  <si>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</si>
  <si>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</si>
  <si>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</si>
  <si>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</si>
  <si>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</si>
  <si>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</si>
  <si>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</si>
  <si>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</si>
  <si>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</si>
  <si>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</si>
  <si>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</si>
  <si>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</si>
  <si>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</si>
  <si>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</si>
  <si>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</si>
  <si>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</si>
  <si>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</si>
  <si>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</si>
  <si>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</si>
  <si>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</si>
  <si>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</si>
  <si>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</si>
  <si>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</si>
  <si>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</si>
  <si>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</si>
  <si>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</si>
  <si>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</si>
  <si>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</si>
  <si>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</si>
  <si>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</si>
  <si>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</si>
  <si>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</si>
  <si>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</si>
  <si>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</si>
  <si>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</si>
  <si>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</si>
  <si>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</si>
  <si>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</si>
  <si>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</si>
  <si>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</si>
  <si>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</si>
  <si>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</si>
  <si>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</si>
  <si>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</si>
  <si>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</si>
  <si>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</si>
  <si>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</si>
  <si>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</si>
  <si>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</si>
  <si>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</si>
  <si>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</si>
  <si>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</si>
  <si>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</si>
  <si>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</si>
  <si>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</si>
  <si>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</si>
  <si>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</si>
  <si>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</si>
  <si>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</si>
  <si>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</si>
  <si>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</si>
  <si>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</si>
  <si>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</si>
  <si>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</si>
  <si>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</si>
  <si>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</si>
  <si>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</si>
  <si>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</si>
  <si>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</si>
  <si>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</si>
  <si>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</si>
  <si>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</si>
  <si>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</si>
  <si>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</si>
  <si>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</si>
  <si>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</si>
  <si>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</si>
  <si>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</si>
  <si>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</si>
  <si>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</si>
  <si>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</si>
  <si>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</si>
  <si>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</si>
  <si>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</si>
  <si>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</si>
  <si>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</si>
  <si>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</si>
  <si>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</si>
  <si>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</si>
  <si>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</si>
  <si>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</si>
  <si>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</si>
  <si>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</si>
  <si>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</si>
  <si>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</si>
  <si>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</si>
  <si>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</si>
  <si>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</si>
  <si>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</si>
  <si>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</si>
  <si>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</si>
  <si>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</si>
  <si>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</si>
  <si>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</si>
  <si>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</si>
  <si>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</si>
  <si>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三重県玉城町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</si>
  <si>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</si>
  <si>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</si>
  <si>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</si>
  <si>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</si>
  <si>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</si>
  <si>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</si>
  <si>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</si>
  <si>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</si>
  <si>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</si>
  <si>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</si>
  <si>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</si>
  <si>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</si>
  <si>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</si>
  <si>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</si>
  <si>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</si>
  <si>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</si>
  <si>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</si>
  <si>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</si>
  <si>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</si>
  <si>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</si>
  <si>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</si>
  <si>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山村振興事業特別会計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</si>
  <si>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</si>
  <si>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</si>
  <si>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</si>
  <si>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</si>
  <si>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</si>
  <si>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</si>
  <si>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</si>
  <si>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</si>
  <si>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</si>
  <si>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</si>
  <si>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</si>
  <si>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</si>
  <si>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</si>
  <si>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</si>
  <si>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</si>
  <si>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</si>
  <si>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</si>
  <si>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</si>
  <si>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</si>
  <si>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</si>
  <si>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病院事業会計</t>
    <phoneticPr fontId="5"/>
  </si>
  <si>
    <t>法適用企業</t>
    <phoneticPr fontId="5"/>
  </si>
  <si>
    <t>介護老人保健施設事業会計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</si>
  <si>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</si>
  <si>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</si>
  <si>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</si>
  <si>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</si>
  <si>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</si>
  <si>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</si>
  <si>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</si>
  <si>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</si>
  <si>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</si>
  <si>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</si>
  <si>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</si>
  <si>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</si>
  <si>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</si>
  <si>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</si>
  <si>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</si>
  <si>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</si>
  <si>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</si>
  <si>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</si>
  <si>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</si>
  <si>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</si>
  <si>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</si>
  <si>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</si>
  <si>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</si>
  <si>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</si>
  <si>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</si>
  <si>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</si>
  <si>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</si>
  <si>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</si>
  <si>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</si>
  <si>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</si>
  <si>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</si>
  <si>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</si>
  <si>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</si>
  <si>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</si>
  <si>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</si>
  <si>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</si>
  <si>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</si>
  <si>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</si>
  <si>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</si>
  <si>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</si>
  <si>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</si>
  <si>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</si>
  <si>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</si>
  <si>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</si>
  <si>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</si>
  <si>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</si>
  <si>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</si>
  <si>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</si>
  <si>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</si>
  <si>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</si>
  <si>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</si>
  <si>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</si>
  <si>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</si>
  <si>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</si>
  <si>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</si>
  <si>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</si>
  <si>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</si>
  <si>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</si>
  <si>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</si>
  <si>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</si>
  <si>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</si>
  <si>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</si>
  <si>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</si>
  <si>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</si>
  <si>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</si>
  <si>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</si>
  <si>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</si>
  <si>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</si>
  <si>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</si>
  <si>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</si>
  <si>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</si>
  <si>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</si>
  <si>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</si>
  <si>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</si>
  <si>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</si>
  <si>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</si>
  <si>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</si>
  <si>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</si>
  <si>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</si>
  <si>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</si>
  <si>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</si>
  <si>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</si>
  <si>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</si>
  <si>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</si>
  <si>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</si>
  <si>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</si>
  <si>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</si>
  <si>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</si>
  <si>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</si>
  <si>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</si>
  <si>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</si>
  <si>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</si>
  <si>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</si>
  <si>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</si>
  <si>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</si>
  <si>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</si>
  <si>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</si>
  <si>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</si>
  <si>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</si>
  <si>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</si>
  <si>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</si>
  <si>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</si>
  <si>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</si>
  <si>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</si>
  <si>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</si>
  <si>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</si>
  <si>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</si>
  <si>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</si>
  <si>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</si>
  <si>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</si>
  <si>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</si>
  <si>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</si>
  <si>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</si>
  <si>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</si>
  <si>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</si>
  <si>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</si>
  <si>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</si>
  <si>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</si>
  <si>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</si>
  <si>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</si>
  <si>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</si>
  <si>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</si>
  <si>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</si>
  <si>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</si>
  <si>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</si>
  <si>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</si>
  <si>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</si>
  <si>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</si>
  <si>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</si>
  <si>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</si>
  <si>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</si>
  <si>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</si>
  <si>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</si>
  <si>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</si>
  <si>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</si>
  <si>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</si>
  <si>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</si>
  <si>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</si>
  <si>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</si>
  <si>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</si>
  <si>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</si>
  <si>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</si>
  <si>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</si>
  <si>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</si>
  <si>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</si>
  <si>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</si>
  <si>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</si>
  <si>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</si>
  <si>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0.64</t>
  </si>
  <si>
    <t>▲ 3.66</t>
  </si>
  <si>
    <t>▲ 2.86</t>
  </si>
  <si>
    <t>▲ 2.04</t>
  </si>
  <si>
    <t>▲ 4.86</t>
  </si>
  <si>
    <t>住宅新築資金等貸付事業特別会計</t>
  </si>
  <si>
    <t>▲ 0.72</t>
  </si>
  <si>
    <t>▲ 0.70</t>
  </si>
  <si>
    <t>▲ 0.69</t>
  </si>
  <si>
    <t>▲ 0.66</t>
  </si>
  <si>
    <t>▲ 0.65</t>
  </si>
  <si>
    <t>水道事業会計</t>
  </si>
  <si>
    <t>病院事業会計</t>
  </si>
  <si>
    <t>下水道事業会計</t>
  </si>
  <si>
    <t>一般会計</t>
  </si>
  <si>
    <t>介護老人保健施設事業会計</t>
  </si>
  <si>
    <t>国民健康保険特別会計</t>
  </si>
  <si>
    <t>介護保険特別会計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</si>
  <si>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</si>
  <si>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</si>
  <si>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</si>
  <si>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</si>
  <si>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</si>
  <si>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</si>
  <si>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</si>
  <si>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</si>
  <si>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度会土地開発公社</t>
    <rPh sb="0" eb="2">
      <t>ワタライ</t>
    </rPh>
    <rPh sb="2" eb="4">
      <t>トチ</t>
    </rPh>
    <rPh sb="4" eb="6">
      <t>カイハツ</t>
    </rPh>
    <rPh sb="6" eb="8">
      <t>コウシャ</t>
    </rPh>
    <phoneticPr fontId="2"/>
  </si>
  <si>
    <t>-</t>
    <phoneticPr fontId="2"/>
  </si>
  <si>
    <t>-</t>
    <phoneticPr fontId="2"/>
  </si>
  <si>
    <t>(地域福祉基金(R01年度末現在))</t>
    <rPh sb="1" eb="3">
      <t>チイキ</t>
    </rPh>
    <rPh sb="3" eb="5">
      <t>フクシ</t>
    </rPh>
    <rPh sb="5" eb="7">
      <t>キキン</t>
    </rPh>
    <phoneticPr fontId="5"/>
  </si>
  <si>
    <t>(ふるさと応援基金(R01年度末現在))</t>
    <rPh sb="5" eb="7">
      <t>オウエン</t>
    </rPh>
    <rPh sb="7" eb="9">
      <t>キキン</t>
    </rPh>
    <phoneticPr fontId="5"/>
  </si>
  <si>
    <t>(活性化対策事業基金(R01年度末現在))</t>
    <rPh sb="1" eb="4">
      <t>カッセイカ</t>
    </rPh>
    <rPh sb="4" eb="6">
      <t>タイサク</t>
    </rPh>
    <rPh sb="6" eb="8">
      <t>ジギョウ</t>
    </rPh>
    <rPh sb="8" eb="10">
      <t>キキン</t>
    </rPh>
    <phoneticPr fontId="5"/>
  </si>
  <si>
    <t>(土地開発基金(R01年度末現在))</t>
    <rPh sb="1" eb="3">
      <t>トチ</t>
    </rPh>
    <rPh sb="3" eb="5">
      <t>カイハツ</t>
    </rPh>
    <rPh sb="5" eb="7">
      <t>キキン</t>
    </rPh>
    <phoneticPr fontId="5"/>
  </si>
  <si>
    <t>(中山間ふるさと水と土保全基金(R01年度末現在))</t>
    <rPh sb="1" eb="2">
      <t>チュウ</t>
    </rPh>
    <rPh sb="2" eb="3">
      <t>ヤマ</t>
    </rPh>
    <rPh sb="3" eb="4">
      <t>カン</t>
    </rPh>
    <rPh sb="8" eb="9">
      <t>ミズ</t>
    </rPh>
    <rPh sb="10" eb="11">
      <t>ツチ</t>
    </rPh>
    <rPh sb="11" eb="13">
      <t>ホゼン</t>
    </rPh>
    <rPh sb="13" eb="15">
      <t>キキン</t>
    </rPh>
    <phoneticPr fontId="5"/>
  </si>
  <si>
    <t>わたらい老人福祉施設組合（一般会計）</t>
    <rPh sb="4" eb="6">
      <t>ロウジン</t>
    </rPh>
    <rPh sb="6" eb="8">
      <t>フクシ</t>
    </rPh>
    <rPh sb="8" eb="10">
      <t>シセツ</t>
    </rPh>
    <rPh sb="10" eb="12">
      <t>クミアイ</t>
    </rPh>
    <rPh sb="13" eb="15">
      <t>イッパン</t>
    </rPh>
    <rPh sb="15" eb="17">
      <t>カイケイ</t>
    </rPh>
    <phoneticPr fontId="31"/>
  </si>
  <si>
    <t>〃（特別養護老人ホーム高砂寮特別会計）</t>
    <rPh sb="2" eb="4">
      <t>トクベツ</t>
    </rPh>
    <rPh sb="4" eb="6">
      <t>ヨウゴ</t>
    </rPh>
    <rPh sb="6" eb="8">
      <t>ロウジン</t>
    </rPh>
    <rPh sb="11" eb="13">
      <t>タカサゴ</t>
    </rPh>
    <rPh sb="13" eb="14">
      <t>リョウ</t>
    </rPh>
    <rPh sb="14" eb="16">
      <t>トクベツ</t>
    </rPh>
    <rPh sb="16" eb="18">
      <t>カイケイ</t>
    </rPh>
    <phoneticPr fontId="31"/>
  </si>
  <si>
    <t>〃（指定通所事業所高砂寮特別会計）</t>
  </si>
  <si>
    <t>〃（特別養護老人ホーム真砂寮特別会計）</t>
    <rPh sb="2" eb="4">
      <t>トクベツ</t>
    </rPh>
    <rPh sb="4" eb="6">
      <t>ヨウゴ</t>
    </rPh>
    <rPh sb="6" eb="8">
      <t>ロウジン</t>
    </rPh>
    <rPh sb="11" eb="13">
      <t>マサゴ</t>
    </rPh>
    <rPh sb="13" eb="14">
      <t>リョウ</t>
    </rPh>
    <rPh sb="14" eb="16">
      <t>トクベツ</t>
    </rPh>
    <rPh sb="16" eb="18">
      <t>カイケイ</t>
    </rPh>
    <phoneticPr fontId="31"/>
  </si>
  <si>
    <t>〃（特別養護老人ホームわたらい緑清苑特別会計）</t>
    <rPh sb="2" eb="4">
      <t>トクベツ</t>
    </rPh>
    <rPh sb="4" eb="6">
      <t>ヨウゴ</t>
    </rPh>
    <rPh sb="6" eb="8">
      <t>ロウジン</t>
    </rPh>
    <rPh sb="15" eb="16">
      <t>ミドリ</t>
    </rPh>
    <rPh sb="16" eb="17">
      <t>キヨ</t>
    </rPh>
    <rPh sb="17" eb="18">
      <t>エン</t>
    </rPh>
    <rPh sb="18" eb="20">
      <t>トクベツ</t>
    </rPh>
    <rPh sb="20" eb="22">
      <t>カイケイ</t>
    </rPh>
    <phoneticPr fontId="31"/>
  </si>
  <si>
    <t>三重県市町総合事務組合（一般会計）</t>
  </si>
  <si>
    <t>〃（退職手当特別会計）</t>
  </si>
  <si>
    <t>〃（デジタル地図特別会計）</t>
  </si>
  <si>
    <t>〃（共同研修特別会計）</t>
  </si>
  <si>
    <t>〃（物品特別会計）</t>
  </si>
  <si>
    <t>〃（公平委員会特別会計）</t>
  </si>
  <si>
    <t>〃（消防救急無線特別会計）</t>
  </si>
  <si>
    <t>伊勢広域環境組合（一般会計）</t>
    <rPh sb="9" eb="11">
      <t>イッパン</t>
    </rPh>
    <rPh sb="11" eb="13">
      <t>カイケイ</t>
    </rPh>
    <phoneticPr fontId="2"/>
  </si>
  <si>
    <t>三重地方税管理回収機構（一般会計）</t>
  </si>
  <si>
    <t>〃（滞納整理拡充事業特別会計）</t>
  </si>
  <si>
    <t>三重県後期高齢者医療広域連合（一般会計）</t>
  </si>
  <si>
    <t>〃（後期高齢者医療特別会計）</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</si>
  <si>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</si>
  <si>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</si>
  <si>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</si>
  <si>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</si>
  <si>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</si>
  <si>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</si>
  <si>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</si>
  <si>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</si>
  <si>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</si>
  <si>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</si>
  <si>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過去職員採用を抑制していた結果、将来負担比率は低下しているが、有形固定資産減価償却率は類似団体よりも高く上昇傾向にある。主な要因としては昭和50年代に建てられた公共施設もあり、町内施設の減価償却（老朽化）が進んでいる。今後も公共施設等総合管理計画に基づき、老朽化（長寿命化）対策に取り組んでいく。</t>
    <phoneticPr fontId="5"/>
  </si>
  <si>
    <t>将来負担比率は平成２８年を除いてではあるが、下降傾向にある。また実質公債費比率については類似団体と比較して低い水準にあり、近年横ばいとなっている。事業において地方債発行については平準化も図りつつ、抑制に努め公債費の適正化に取り組んでいく必要がある。</t>
    <rPh sb="36" eb="37">
      <t>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</si>
</sst>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77577</c:v>
                </c:pt>
                <c:pt idx="1">
                  <c:v>115123</c:v>
                </c:pt>
                <c:pt idx="2">
                  <c:v>98899</c:v>
                </c:pt>
                <c:pt idx="3">
                  <c:v>96462</c:v>
                </c:pt>
                <c:pt idx="4">
                  <c:v>83103</c:v>
                </c:pt>
              </c:numCache>
            </c:numRef>
          </c:val>
          <c:smooth val="0"/>
          <c:extLst>
            <c:ext xmlns:c16="http://schemas.microsoft.com/office/drawing/2014/chart" uri="{C3380CC4-5D6E-409C-BE32-E72D297353CC}">
              <c16:uniqueId val="{00000000-22F1-4675-AFD2-121BA91DA59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42548</c:v>
                </c:pt>
                <c:pt idx="1">
                  <c:v>38499</c:v>
                </c:pt>
                <c:pt idx="2">
                  <c:v>35135</c:v>
                </c:pt>
                <c:pt idx="3">
                  <c:v>27785</c:v>
                </c:pt>
                <c:pt idx="4">
                  <c:v>28764</c:v>
                </c:pt>
              </c:numCache>
            </c:numRef>
          </c:val>
          <c:smooth val="0"/>
          <c:extLst>
            <c:ext xmlns:c16="http://schemas.microsoft.com/office/drawing/2014/chart" uri="{C3380CC4-5D6E-409C-BE32-E72D297353CC}">
              <c16:uniqueId val="{00000001-22F1-4675-AFD2-121BA91DA59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6.17</c:v>
                </c:pt>
                <c:pt idx="1">
                  <c:v>3.61</c:v>
                </c:pt>
                <c:pt idx="2">
                  <c:v>7.31</c:v>
                </c:pt>
                <c:pt idx="3">
                  <c:v>5.16</c:v>
                </c:pt>
                <c:pt idx="4">
                  <c:v>4.1900000000000004</c:v>
                </c:pt>
              </c:numCache>
            </c:numRef>
          </c:val>
          <c:extLst>
            <c:ext xmlns:c16="http://schemas.microsoft.com/office/drawing/2014/chart" uri="{C3380CC4-5D6E-409C-BE32-E72D297353CC}">
              <c16:uniqueId val="{00000000-952C-4AB4-B0E6-AFFA71F0337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40.39</c:v>
                </c:pt>
                <c:pt idx="1">
                  <c:v>42.36</c:v>
                </c:pt>
                <c:pt idx="2">
                  <c:v>37.869999999999997</c:v>
                </c:pt>
                <c:pt idx="3">
                  <c:v>41.4</c:v>
                </c:pt>
                <c:pt idx="4">
                  <c:v>39.53</c:v>
                </c:pt>
              </c:numCache>
            </c:numRef>
          </c:val>
          <c:extLst>
            <c:ext xmlns:c16="http://schemas.microsoft.com/office/drawing/2014/chart" uri="{C3380CC4-5D6E-409C-BE32-E72D297353CC}">
              <c16:uniqueId val="{00000001-952C-4AB4-B0E6-AFFA71F0337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-0.64</c:v>
                </c:pt>
                <c:pt idx="1">
                  <c:v>-3.66</c:v>
                </c:pt>
                <c:pt idx="2">
                  <c:v>-2.86</c:v>
                </c:pt>
                <c:pt idx="3">
                  <c:v>-2.04</c:v>
                </c:pt>
                <c:pt idx="4">
                  <c:v>-4.8600000000000003</c:v>
                </c:pt>
              </c:numCache>
            </c:numRef>
          </c:val>
          <c:smooth val="0"/>
          <c:extLst>
            <c:ext xmlns:c16="http://schemas.microsoft.com/office/drawing/2014/chart" uri="{C3380CC4-5D6E-409C-BE32-E72D297353CC}">
              <c16:uniqueId val="{00000002-952C-4AB4-B0E6-AFFA71F0337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0.22</c:v>
                </c:pt>
                <c:pt idx="2">
                  <c:v>#N/A</c:v>
                </c:pt>
                <c:pt idx="3">
                  <c:v>0.23</c:v>
                </c:pt>
                <c:pt idx="4">
                  <c:v>#N/A</c:v>
                </c:pt>
                <c:pt idx="5">
                  <c:v>0.21</c:v>
                </c:pt>
                <c:pt idx="6">
                  <c:v>#N/A</c:v>
                </c:pt>
                <c:pt idx="7">
                  <c:v>0.12</c:v>
                </c:pt>
                <c:pt idx="8">
                  <c:v>#N/A</c:v>
                </c:pt>
                <c:pt idx="9">
                  <c:v>0.11</c:v>
                </c:pt>
              </c:numCache>
            </c:numRef>
          </c:val>
          <c:extLst>
            <c:ext xmlns:c16="http://schemas.microsoft.com/office/drawing/2014/chart" uri="{C3380CC4-5D6E-409C-BE32-E72D297353CC}">
              <c16:uniqueId val="{00000000-C081-4605-BD2E-B06C7A568C0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081-4605-BD2E-B06C7A568C0C}"/>
            </c:ext>
          </c:extLst>
        </c:ser>
        <c:ser>
          <c:idx val="2"/>
          <c:order val="2"/>
          <c:tx>
            <c:strRef>
              <c:f>データシート!$A$29</c:f>
              <c:strCache>
                <c:ptCount val="1"/>
                <c:pt idx="0">
                  <c:v>介護保険特別会計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0.81</c:v>
                </c:pt>
                <c:pt idx="2">
                  <c:v>#N/A</c:v>
                </c:pt>
                <c:pt idx="3">
                  <c:v>2.57</c:v>
                </c:pt>
                <c:pt idx="4">
                  <c:v>#N/A</c:v>
                </c:pt>
                <c:pt idx="5">
                  <c:v>2.2200000000000002</c:v>
                </c:pt>
                <c:pt idx="6">
                  <c:v>#N/A</c:v>
                </c:pt>
                <c:pt idx="7">
                  <c:v>1.58</c:v>
                </c:pt>
                <c:pt idx="8">
                  <c:v>#N/A</c:v>
                </c:pt>
                <c:pt idx="9">
                  <c:v>0.87</c:v>
                </c:pt>
              </c:numCache>
            </c:numRef>
          </c:val>
          <c:extLst>
            <c:ext xmlns:c16="http://schemas.microsoft.com/office/drawing/2014/chart" uri="{C3380CC4-5D6E-409C-BE32-E72D297353CC}">
              <c16:uniqueId val="{00000002-C081-4605-BD2E-B06C7A568C0C}"/>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2.78</c:v>
                </c:pt>
                <c:pt idx="2">
                  <c:v>#N/A</c:v>
                </c:pt>
                <c:pt idx="3">
                  <c:v>6.42</c:v>
                </c:pt>
                <c:pt idx="4">
                  <c:v>#N/A</c:v>
                </c:pt>
                <c:pt idx="5">
                  <c:v>3.07</c:v>
                </c:pt>
                <c:pt idx="6">
                  <c:v>#N/A</c:v>
                </c:pt>
                <c:pt idx="7">
                  <c:v>2.0099999999999998</c:v>
                </c:pt>
                <c:pt idx="8">
                  <c:v>#N/A</c:v>
                </c:pt>
                <c:pt idx="9">
                  <c:v>1</c:v>
                </c:pt>
              </c:numCache>
            </c:numRef>
          </c:val>
          <c:extLst>
            <c:ext xmlns:c16="http://schemas.microsoft.com/office/drawing/2014/chart" uri="{C3380CC4-5D6E-409C-BE32-E72D297353CC}">
              <c16:uniqueId val="{00000003-C081-4605-BD2E-B06C7A568C0C}"/>
            </c:ext>
          </c:extLst>
        </c:ser>
        <c:ser>
          <c:idx val="4"/>
          <c:order val="4"/>
          <c:tx>
            <c:strRef>
              <c:f>データシート!$A$31</c:f>
              <c:strCache>
                <c:ptCount val="1"/>
                <c:pt idx="0">
                  <c:v>介護老人保健施設事業会計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1.88</c:v>
                </c:pt>
                <c:pt idx="2">
                  <c:v>#N/A</c:v>
                </c:pt>
                <c:pt idx="3">
                  <c:v>1.94</c:v>
                </c:pt>
                <c:pt idx="4">
                  <c:v>#N/A</c:v>
                </c:pt>
                <c:pt idx="5">
                  <c:v>1.44</c:v>
                </c:pt>
                <c:pt idx="6">
                  <c:v>#N/A</c:v>
                </c:pt>
                <c:pt idx="7">
                  <c:v>1.23</c:v>
                </c:pt>
                <c:pt idx="8">
                  <c:v>#N/A</c:v>
                </c:pt>
                <c:pt idx="9">
                  <c:v>1.33</c:v>
                </c:pt>
              </c:numCache>
            </c:numRef>
          </c:val>
          <c:extLst>
            <c:ext xmlns:c16="http://schemas.microsoft.com/office/drawing/2014/chart" uri="{C3380CC4-5D6E-409C-BE32-E72D297353CC}">
              <c16:uniqueId val="{00000004-C081-4605-BD2E-B06C7A568C0C}"/>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6.79</c:v>
                </c:pt>
                <c:pt idx="2">
                  <c:v>#N/A</c:v>
                </c:pt>
                <c:pt idx="3">
                  <c:v>4.21</c:v>
                </c:pt>
                <c:pt idx="4">
                  <c:v>#N/A</c:v>
                </c:pt>
                <c:pt idx="5">
                  <c:v>7.88</c:v>
                </c:pt>
                <c:pt idx="6">
                  <c:v>#N/A</c:v>
                </c:pt>
                <c:pt idx="7">
                  <c:v>5.78</c:v>
                </c:pt>
                <c:pt idx="8">
                  <c:v>#N/A</c:v>
                </c:pt>
                <c:pt idx="9">
                  <c:v>4.8099999999999996</c:v>
                </c:pt>
              </c:numCache>
            </c:numRef>
          </c:val>
          <c:extLst>
            <c:ext xmlns:c16="http://schemas.microsoft.com/office/drawing/2014/chart" uri="{C3380CC4-5D6E-409C-BE32-E72D297353CC}">
              <c16:uniqueId val="{00000005-C081-4605-BD2E-B06C7A568C0C}"/>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5.91</c:v>
                </c:pt>
                <c:pt idx="2">
                  <c:v>#N/A</c:v>
                </c:pt>
                <c:pt idx="3">
                  <c:v>6.39</c:v>
                </c:pt>
                <c:pt idx="4">
                  <c:v>#N/A</c:v>
                </c:pt>
                <c:pt idx="5">
                  <c:v>7.78</c:v>
                </c:pt>
                <c:pt idx="6">
                  <c:v>#N/A</c:v>
                </c:pt>
                <c:pt idx="7">
                  <c:v>8.24</c:v>
                </c:pt>
                <c:pt idx="8">
                  <c:v>#N/A</c:v>
                </c:pt>
                <c:pt idx="9">
                  <c:v>8.94</c:v>
                </c:pt>
              </c:numCache>
            </c:numRef>
          </c:val>
          <c:extLst>
            <c:ext xmlns:c16="http://schemas.microsoft.com/office/drawing/2014/chart" uri="{C3380CC4-5D6E-409C-BE32-E72D297353CC}">
              <c16:uniqueId val="{00000006-C081-4605-BD2E-B06C7A568C0C}"/>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12.05</c:v>
                </c:pt>
                <c:pt idx="2">
                  <c:v>#N/A</c:v>
                </c:pt>
                <c:pt idx="3">
                  <c:v>12.4</c:v>
                </c:pt>
                <c:pt idx="4">
                  <c:v>#N/A</c:v>
                </c:pt>
                <c:pt idx="5">
                  <c:v>11.78</c:v>
                </c:pt>
                <c:pt idx="6">
                  <c:v>#N/A</c:v>
                </c:pt>
                <c:pt idx="7">
                  <c:v>11.54</c:v>
                </c:pt>
                <c:pt idx="8">
                  <c:v>#N/A</c:v>
                </c:pt>
                <c:pt idx="9">
                  <c:v>11.11</c:v>
                </c:pt>
              </c:numCache>
            </c:numRef>
          </c:val>
          <c:extLst>
            <c:ext xmlns:c16="http://schemas.microsoft.com/office/drawing/2014/chart" uri="{C3380CC4-5D6E-409C-BE32-E72D297353CC}">
              <c16:uniqueId val="{00000007-C081-4605-BD2E-B06C7A568C0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17.5</c:v>
                </c:pt>
                <c:pt idx="2">
                  <c:v>#N/A</c:v>
                </c:pt>
                <c:pt idx="3">
                  <c:v>17.579999999999998</c:v>
                </c:pt>
                <c:pt idx="4">
                  <c:v>#N/A</c:v>
                </c:pt>
                <c:pt idx="5">
                  <c:v>19.57</c:v>
                </c:pt>
                <c:pt idx="6">
                  <c:v>#N/A</c:v>
                </c:pt>
                <c:pt idx="7">
                  <c:v>20.74</c:v>
                </c:pt>
                <c:pt idx="8">
                  <c:v>#N/A</c:v>
                </c:pt>
                <c:pt idx="9">
                  <c:v>20.3</c:v>
                </c:pt>
              </c:numCache>
            </c:numRef>
          </c:val>
          <c:extLst>
            <c:ext xmlns:c16="http://schemas.microsoft.com/office/drawing/2014/chart" uri="{C3380CC4-5D6E-409C-BE32-E72D297353CC}">
              <c16:uniqueId val="{00000008-C081-4605-BD2E-B06C7A568C0C}"/>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0.72</c:v>
                </c:pt>
                <c:pt idx="1">
                  <c:v>#N/A</c:v>
                </c:pt>
                <c:pt idx="2">
                  <c:v>0.7</c:v>
                </c:pt>
                <c:pt idx="3">
                  <c:v>#N/A</c:v>
                </c:pt>
                <c:pt idx="4">
                  <c:v>0.69</c:v>
                </c:pt>
                <c:pt idx="5">
                  <c:v>#N/A</c:v>
                </c:pt>
                <c:pt idx="6">
                  <c:v>0.66</c:v>
                </c:pt>
                <c:pt idx="7">
                  <c:v>#N/A</c:v>
                </c:pt>
                <c:pt idx="8">
                  <c:v>0.65</c:v>
                </c:pt>
                <c:pt idx="9">
                  <c:v>#N/A</c:v>
                </c:pt>
              </c:numCache>
            </c:numRef>
          </c:val>
          <c:extLst>
            <c:ext xmlns:c16="http://schemas.microsoft.com/office/drawing/2014/chart" uri="{C3380CC4-5D6E-409C-BE32-E72D297353CC}">
              <c16:uniqueId val="{00000009-C081-4605-BD2E-B06C7A568C0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574</c:v>
                </c:pt>
                <c:pt idx="5">
                  <c:v>541</c:v>
                </c:pt>
                <c:pt idx="8">
                  <c:v>559</c:v>
                </c:pt>
                <c:pt idx="11">
                  <c:v>577</c:v>
                </c:pt>
                <c:pt idx="14">
                  <c:v>562</c:v>
                </c:pt>
              </c:numCache>
            </c:numRef>
          </c:val>
          <c:extLst>
            <c:ext xmlns:c16="http://schemas.microsoft.com/office/drawing/2014/chart" uri="{C3380CC4-5D6E-409C-BE32-E72D297353CC}">
              <c16:uniqueId val="{00000000-1ACC-4C8D-8B6C-D7D159F7F1B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ACC-4C8D-8B6C-D7D159F7F1B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ACC-4C8D-8B6C-D7D159F7F1B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54</c:v>
                </c:pt>
                <c:pt idx="3">
                  <c:v>51</c:v>
                </c:pt>
                <c:pt idx="6">
                  <c:v>51</c:v>
                </c:pt>
                <c:pt idx="9">
                  <c:v>56</c:v>
                </c:pt>
                <c:pt idx="12">
                  <c:v>40</c:v>
                </c:pt>
              </c:numCache>
            </c:numRef>
          </c:val>
          <c:extLst>
            <c:ext xmlns:c16="http://schemas.microsoft.com/office/drawing/2014/chart" uri="{C3380CC4-5D6E-409C-BE32-E72D297353CC}">
              <c16:uniqueId val="{00000003-1ACC-4C8D-8B6C-D7D159F7F1B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353</c:v>
                </c:pt>
                <c:pt idx="3">
                  <c:v>340</c:v>
                </c:pt>
                <c:pt idx="6">
                  <c:v>356</c:v>
                </c:pt>
                <c:pt idx="9">
                  <c:v>362</c:v>
                </c:pt>
                <c:pt idx="12">
                  <c:v>373</c:v>
                </c:pt>
              </c:numCache>
            </c:numRef>
          </c:val>
          <c:extLst>
            <c:ext xmlns:c16="http://schemas.microsoft.com/office/drawing/2014/chart" uri="{C3380CC4-5D6E-409C-BE32-E72D297353CC}">
              <c16:uniqueId val="{00000004-1ACC-4C8D-8B6C-D7D159F7F1B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ACC-4C8D-8B6C-D7D159F7F1B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ACC-4C8D-8B6C-D7D159F7F1B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443</c:v>
                </c:pt>
                <c:pt idx="3">
                  <c:v>418</c:v>
                </c:pt>
                <c:pt idx="6">
                  <c:v>424</c:v>
                </c:pt>
                <c:pt idx="9">
                  <c:v>413</c:v>
                </c:pt>
                <c:pt idx="12">
                  <c:v>408</c:v>
                </c:pt>
              </c:numCache>
            </c:numRef>
          </c:val>
          <c:extLst>
            <c:ext xmlns:c16="http://schemas.microsoft.com/office/drawing/2014/chart" uri="{C3380CC4-5D6E-409C-BE32-E72D297353CC}">
              <c16:uniqueId val="{00000007-1ACC-4C8D-8B6C-D7D159F7F1B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276</c:v>
                </c:pt>
                <c:pt idx="2">
                  <c:v>#N/A</c:v>
                </c:pt>
                <c:pt idx="3">
                  <c:v>#N/A</c:v>
                </c:pt>
                <c:pt idx="4">
                  <c:v>268</c:v>
                </c:pt>
                <c:pt idx="5">
                  <c:v>#N/A</c:v>
                </c:pt>
                <c:pt idx="6">
                  <c:v>#N/A</c:v>
                </c:pt>
                <c:pt idx="7">
                  <c:v>272</c:v>
                </c:pt>
                <c:pt idx="8">
                  <c:v>#N/A</c:v>
                </c:pt>
                <c:pt idx="9">
                  <c:v>#N/A</c:v>
                </c:pt>
                <c:pt idx="10">
                  <c:v>254</c:v>
                </c:pt>
                <c:pt idx="11">
                  <c:v>#N/A</c:v>
                </c:pt>
                <c:pt idx="12">
                  <c:v>#N/A</c:v>
                </c:pt>
                <c:pt idx="13">
                  <c:v>259</c:v>
                </c:pt>
                <c:pt idx="14">
                  <c:v>#N/A</c:v>
                </c:pt>
              </c:numCache>
            </c:numRef>
          </c:val>
          <c:smooth val="0"/>
          <c:extLst>
            <c:ext xmlns:c16="http://schemas.microsoft.com/office/drawing/2014/chart" uri="{C3380CC4-5D6E-409C-BE32-E72D297353CC}">
              <c16:uniqueId val="{00000008-1ACC-4C8D-8B6C-D7D159F7F1B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7499</c:v>
                </c:pt>
                <c:pt idx="5">
                  <c:v>7102</c:v>
                </c:pt>
                <c:pt idx="8">
                  <c:v>7283</c:v>
                </c:pt>
                <c:pt idx="11">
                  <c:v>6960</c:v>
                </c:pt>
                <c:pt idx="14">
                  <c:v>6797</c:v>
                </c:pt>
              </c:numCache>
            </c:numRef>
          </c:val>
          <c:extLst>
            <c:ext xmlns:c16="http://schemas.microsoft.com/office/drawing/2014/chart" uri="{C3380CC4-5D6E-409C-BE32-E72D297353CC}">
              <c16:uniqueId val="{00000000-63B1-416A-BA11-0B3425C170D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48</c:v>
                </c:pt>
                <c:pt idx="5">
                  <c:v>42</c:v>
                </c:pt>
                <c:pt idx="8">
                  <c:v>38</c:v>
                </c:pt>
                <c:pt idx="11">
                  <c:v>33</c:v>
                </c:pt>
                <c:pt idx="14">
                  <c:v>24</c:v>
                </c:pt>
              </c:numCache>
            </c:numRef>
          </c:val>
          <c:extLst>
            <c:ext xmlns:c16="http://schemas.microsoft.com/office/drawing/2014/chart" uri="{C3380CC4-5D6E-409C-BE32-E72D297353CC}">
              <c16:uniqueId val="{00000001-63B1-416A-BA11-0B3425C170D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2258</c:v>
                </c:pt>
                <c:pt idx="5">
                  <c:v>2303</c:v>
                </c:pt>
                <c:pt idx="8">
                  <c:v>2114</c:v>
                </c:pt>
                <c:pt idx="11">
                  <c:v>2318</c:v>
                </c:pt>
                <c:pt idx="14">
                  <c:v>2356</c:v>
                </c:pt>
              </c:numCache>
            </c:numRef>
          </c:val>
          <c:extLst>
            <c:ext xmlns:c16="http://schemas.microsoft.com/office/drawing/2014/chart" uri="{C3380CC4-5D6E-409C-BE32-E72D297353CC}">
              <c16:uniqueId val="{00000002-63B1-416A-BA11-0B3425C170D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3B1-416A-BA11-0B3425C170D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3B1-416A-BA11-0B3425C170D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3B1-416A-BA11-0B3425C170D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453</c:v>
                </c:pt>
                <c:pt idx="3">
                  <c:v>703</c:v>
                </c:pt>
                <c:pt idx="6">
                  <c:v>219</c:v>
                </c:pt>
                <c:pt idx="9">
                  <c:v>172</c:v>
                </c:pt>
                <c:pt idx="12">
                  <c:v>177</c:v>
                </c:pt>
              </c:numCache>
            </c:numRef>
          </c:val>
          <c:extLst>
            <c:ext xmlns:c16="http://schemas.microsoft.com/office/drawing/2014/chart" uri="{C3380CC4-5D6E-409C-BE32-E72D297353CC}">
              <c16:uniqueId val="{00000006-63B1-416A-BA11-0B3425C170D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267</c:v>
                </c:pt>
                <c:pt idx="3">
                  <c:v>227</c:v>
                </c:pt>
                <c:pt idx="6">
                  <c:v>181</c:v>
                </c:pt>
                <c:pt idx="9">
                  <c:v>147</c:v>
                </c:pt>
                <c:pt idx="12">
                  <c:v>121</c:v>
                </c:pt>
              </c:numCache>
            </c:numRef>
          </c:val>
          <c:extLst>
            <c:ext xmlns:c16="http://schemas.microsoft.com/office/drawing/2014/chart" uri="{C3380CC4-5D6E-409C-BE32-E72D297353CC}">
              <c16:uniqueId val="{00000007-63B1-416A-BA11-0B3425C170D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6653</c:v>
                </c:pt>
                <c:pt idx="3">
                  <c:v>6683</c:v>
                </c:pt>
                <c:pt idx="6">
                  <c:v>6249</c:v>
                </c:pt>
                <c:pt idx="9">
                  <c:v>5783</c:v>
                </c:pt>
                <c:pt idx="12">
                  <c:v>5681</c:v>
                </c:pt>
              </c:numCache>
            </c:numRef>
          </c:val>
          <c:extLst>
            <c:ext xmlns:c16="http://schemas.microsoft.com/office/drawing/2014/chart" uri="{C3380CC4-5D6E-409C-BE32-E72D297353CC}">
              <c16:uniqueId val="{00000008-63B1-416A-BA11-0B3425C170D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6</c:v>
                </c:pt>
                <c:pt idx="3">
                  <c:v>6</c:v>
                </c:pt>
                <c:pt idx="6">
                  <c:v>4</c:v>
                </c:pt>
                <c:pt idx="9">
                  <c:v>3</c:v>
                </c:pt>
                <c:pt idx="12">
                  <c:v>3</c:v>
                </c:pt>
              </c:numCache>
            </c:numRef>
          </c:val>
          <c:extLst>
            <c:ext xmlns:c16="http://schemas.microsoft.com/office/drawing/2014/chart" uri="{C3380CC4-5D6E-409C-BE32-E72D297353CC}">
              <c16:uniqueId val="{00000009-63B1-416A-BA11-0B3425C170D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4929</c:v>
                </c:pt>
                <c:pt idx="3">
                  <c:v>4969</c:v>
                </c:pt>
                <c:pt idx="6">
                  <c:v>5069</c:v>
                </c:pt>
                <c:pt idx="9">
                  <c:v>5133</c:v>
                </c:pt>
                <c:pt idx="12">
                  <c:v>5145</c:v>
                </c:pt>
              </c:numCache>
            </c:numRef>
          </c:val>
          <c:extLst>
            <c:ext xmlns:c16="http://schemas.microsoft.com/office/drawing/2014/chart" uri="{C3380CC4-5D6E-409C-BE32-E72D297353CC}">
              <c16:uniqueId val="{0000000A-63B1-416A-BA11-0B3425C170D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2503</c:v>
                </c:pt>
                <c:pt idx="2">
                  <c:v>#N/A</c:v>
                </c:pt>
                <c:pt idx="3">
                  <c:v>#N/A</c:v>
                </c:pt>
                <c:pt idx="4">
                  <c:v>3141</c:v>
                </c:pt>
                <c:pt idx="5">
                  <c:v>#N/A</c:v>
                </c:pt>
                <c:pt idx="6">
                  <c:v>#N/A</c:v>
                </c:pt>
                <c:pt idx="7">
                  <c:v>2287</c:v>
                </c:pt>
                <c:pt idx="8">
                  <c:v>#N/A</c:v>
                </c:pt>
                <c:pt idx="9">
                  <c:v>#N/A</c:v>
                </c:pt>
                <c:pt idx="10">
                  <c:v>1927</c:v>
                </c:pt>
                <c:pt idx="11">
                  <c:v>#N/A</c:v>
                </c:pt>
                <c:pt idx="12">
                  <c:v>#N/A</c:v>
                </c:pt>
                <c:pt idx="13">
                  <c:v>1949</c:v>
                </c:pt>
                <c:pt idx="14">
                  <c:v>#N/A</c:v>
                </c:pt>
              </c:numCache>
            </c:numRef>
          </c:val>
          <c:smooth val="0"/>
          <c:extLst>
            <c:ext xmlns:c16="http://schemas.microsoft.com/office/drawing/2014/chart" uri="{C3380CC4-5D6E-409C-BE32-E72D297353CC}">
              <c16:uniqueId val="{0000000B-63B1-416A-BA11-0B3425C170D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1495</c:v>
                </c:pt>
                <c:pt idx="1">
                  <c:v>1656</c:v>
                </c:pt>
                <c:pt idx="2">
                  <c:v>1613</c:v>
                </c:pt>
              </c:numCache>
            </c:numRef>
          </c:val>
          <c:extLst>
            <c:ext xmlns:c16="http://schemas.microsoft.com/office/drawing/2014/chart" uri="{C3380CC4-5D6E-409C-BE32-E72D297353CC}">
              <c16:uniqueId val="{00000000-5D8B-4E42-9ED1-BE36FCA04E8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199</c:v>
                </c:pt>
                <c:pt idx="1">
                  <c:v>240</c:v>
                </c:pt>
                <c:pt idx="2">
                  <c:v>240</c:v>
                </c:pt>
              </c:numCache>
            </c:numRef>
          </c:val>
          <c:extLst>
            <c:ext xmlns:c16="http://schemas.microsoft.com/office/drawing/2014/chart" uri="{C3380CC4-5D6E-409C-BE32-E72D297353CC}">
              <c16:uniqueId val="{00000001-5D8B-4E42-9ED1-BE36FCA04E8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419</c:v>
                </c:pt>
                <c:pt idx="1">
                  <c:v>424</c:v>
                </c:pt>
                <c:pt idx="2">
                  <c:v>503</c:v>
                </c:pt>
              </c:numCache>
            </c:numRef>
          </c:val>
          <c:extLst>
            <c:ext xmlns:c16="http://schemas.microsoft.com/office/drawing/2014/chart" uri="{C3380CC4-5D6E-409C-BE32-E72D297353CC}">
              <c16:uniqueId val="{00000002-5D8B-4E42-9ED1-BE36FCA04E8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{C93FF193-084B-4E61-B1B8-13B2961A2CE8}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EE55-49D1-B89C-1D486A8B0C9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{C91281D5-1055-438B-B451-A75E5C83BFDD}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E55-49D1-B89C-1D486A8B0C9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{CA5F4220-D6DD-4B7B-B260-5859F73D20E8}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E55-49D1-B89C-1D486A8B0C9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{97882EB0-EA3B-4EE5-B379-BCAF46A95CAF}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E55-49D1-B89C-1D486A8B0C9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{6E8E00D5-13C8-48D1-A339-79AE6E8CD315}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E55-49D1-B89C-1D486A8B0C9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{C2208438-A11E-4FAB-BADA-DEB02987C4F6}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EE55-49D1-B89C-1D486A8B0C9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{EF2F8A92-C410-46E5-BF03-E12FB7D99E62}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EE55-49D1-B89C-1D486A8B0C9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{979EB94B-7EE7-4BBE-895E-E3A36252345D}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EE55-49D1-B89C-1D486A8B0C9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{6A47A29F-D8B7-4032-8DE1-35D0894A6450}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EE55-49D1-B89C-1D486A8B0C9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63.6</c:v>
                </c:pt>
                <c:pt idx="8">
                  <c:v>64.2</c:v>
                </c:pt>
                <c:pt idx="16">
                  <c:v>64.2</c:v>
                </c:pt>
                <c:pt idx="24">
                  <c:v>66.099999999999994</c:v>
                </c:pt>
                <c:pt idx="32">
                  <c:v>69.400000000000006</c:v>
                </c:pt>
              </c:numCache>
            </c:numRef>
          </c:xVal>
          <c:yVal>
            <c:numRef>
              <c:f>公会計指標分析・財政指標組合せ分析表!$BP$51:$DC$51</c:f>
              <c:numCache>
                <c:formatCode>#,##0.0;"▲ "#,##0.0</c:formatCode>
                <c:ptCount val="40"/>
                <c:pt idx="0">
                  <c:v>74.8</c:v>
                </c:pt>
                <c:pt idx="8">
                  <c:v>92.2</c:v>
                </c:pt>
                <c:pt idx="16">
                  <c:v>67.3</c:v>
                </c:pt>
                <c:pt idx="24">
                  <c:v>56.2</c:v>
                </c:pt>
                <c:pt idx="32">
                  <c:v>55.3</c:v>
                </c:pt>
              </c:numCache>
            </c:numRef>
          </c:yVal>
          <c:smooth val="0"/>
          <c:extLst>
            <c:ext xmlns:c16="http://schemas.microsoft.com/office/drawing/2014/chart" uri="{C3380CC4-5D6E-409C-BE32-E72D297353CC}">
              <c16:uniqueId val="{00000009-EE55-49D1-B89C-1D486A8B0C9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{F3BD9912-2B0A-4D25-AEE3-A2BB74929DB1}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EE55-49D1-B89C-1D486A8B0C9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{5514ABC4-37FD-4876-80A3-8AC27AB0A22A}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E55-49D1-B89C-1D486A8B0C9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{60553B2D-42F5-4E8A-A074-4C5CDD320490}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E55-49D1-B89C-1D486A8B0C9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{A91ECF3F-A62F-470E-B20F-62CF4D064E59}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E55-49D1-B89C-1D486A8B0C9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{01C451DF-02C1-498C-82AD-C20EAFEEF12B}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E55-49D1-B89C-1D486A8B0C9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{80455DDE-3778-4CBC-8C52-F9CFBC0EBCC5}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EE55-49D1-B89C-1D486A8B0C9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{A99584B3-609D-49F9-9162-FD5B37FAFD85}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EE55-49D1-B89C-1D486A8B0C9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{F78308D2-385F-45BF-8246-B288A9778508}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EE55-49D1-B89C-1D486A8B0C9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{DC77292A-5847-4EFF-93A0-CD0CD61B2788}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EE55-49D1-B89C-1D486A8B0C9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61.9</c:v>
                </c:pt>
                <c:pt idx="8">
                  <c:v>62.6</c:v>
                </c:pt>
                <c:pt idx="16">
                  <c:v>63.5</c:v>
                </c:pt>
                <c:pt idx="24">
                  <c:v>66</c:v>
                </c:pt>
                <c:pt idx="32">
                  <c:v>66.3</c:v>
                </c:pt>
              </c:numCache>
            </c:numRef>
          </c:xVal>
          <c:yVal>
            <c:numRef>
              <c:f>公会計指標分析・財政指標組合せ分析表!$BP$55:$DC$55</c:f>
              <c:numCache>
                <c:formatCode>#,##0.0;"▲ "#,##0.0</c:formatCode>
                <c:ptCount val="40"/>
                <c:pt idx="0">
                  <c:v>44.9</c:v>
                </c:pt>
                <c:pt idx="8">
                  <c:v>44.9</c:v>
                </c:pt>
                <c:pt idx="16">
                  <c:v>40.799999999999997</c:v>
                </c:pt>
                <c:pt idx="24">
                  <c:v>38.5</c:v>
                </c:pt>
                <c:pt idx="32">
                  <c:v>35.5</c:v>
                </c:pt>
              </c:numCache>
            </c:numRef>
          </c:yVal>
          <c:smooth val="0"/>
          <c:extLst>
            <c:ext xmlns:c16="http://schemas.microsoft.com/office/drawing/2014/chart" uri="{C3380CC4-5D6E-409C-BE32-E72D297353CC}">
              <c16:uniqueId val="{00000013-EE55-49D1-B89C-1D486A8B0C99}"/>
            </c:ext>
          </c:extLst>
        </c:ser>
        <c:dLbls>
          <c:showLegendKey val="0"/>
          <c:showVal val="1"/>
          <c:showCatName val="0"/>
          <c:showSerName val="0"/>
          <c:showPercent val="0"/>
          <c:showBubbleSize val="0"/>
        </c:dLbls>
        <c:axId val="46179840"/>
        <c:axId val="46181760"/>
      </c:scatterChart>
      <c:valAx>
        <c:axId val="46179840"/>
        <c:scaling>
          <c:orientation val="minMax"/>
          <c:max val="70.099999999999994"/>
          <c:min val="61.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2"/>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{CD4E896F-33C9-48A4-B218-2EFFD4B8D6D4}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12B1-4F73-B223-48E272F6702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{CA544A3F-C4D8-4C56-A88F-94015C09C0C6}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2B1-4F73-B223-48E272F6702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{3B1A90F1-B440-4AB6-AEE3-133C83943DE7}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2B1-4F73-B223-48E272F6702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{78065184-D489-4D1F-A937-95BA9B65B0AF}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2B1-4F73-B223-48E272F6702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{59E23BB0-EC8F-484F-9684-380169BEAEF2}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2B1-4F73-B223-48E272F67023}"/>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{C3EDC9E6-5CAB-41D2-A757-3A0EC5D30C1B}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12B1-4F73-B223-48E272F67023}"/>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{8B92285E-0300-4D39-B428-FAFD711B1D95}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12B1-4F73-B223-48E272F67023}"/>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{43F9530C-4E38-4520-B345-2B211A2C44AB}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12B1-4F73-B223-48E272F67023}"/>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{F1A6FAD5-6BD4-4CCA-8503-0C5AC9FFF54F}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12B1-4F73-B223-48E272F6702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8.1999999999999993</c:v>
                </c:pt>
                <c:pt idx="8">
                  <c:v>7.9</c:v>
                </c:pt>
                <c:pt idx="16">
                  <c:v>8</c:v>
                </c:pt>
                <c:pt idx="24">
                  <c:v>7.7</c:v>
                </c:pt>
                <c:pt idx="32">
                  <c:v>7.5</c:v>
                </c:pt>
              </c:numCache>
            </c:numRef>
          </c:xVal>
          <c:yVal>
            <c:numRef>
              <c:f>公会計指標分析・財政指標組合せ分析表!$BP$73:$DC$73</c:f>
              <c:numCache>
                <c:formatCode>#,##0.0;"▲ "#,##0.0</c:formatCode>
                <c:ptCount val="40"/>
                <c:pt idx="0">
                  <c:v>74.8</c:v>
                </c:pt>
                <c:pt idx="8">
                  <c:v>92.2</c:v>
                </c:pt>
                <c:pt idx="16">
                  <c:v>67.3</c:v>
                </c:pt>
                <c:pt idx="24">
                  <c:v>56.2</c:v>
                </c:pt>
                <c:pt idx="32">
                  <c:v>55.3</c:v>
                </c:pt>
              </c:numCache>
            </c:numRef>
          </c:yVal>
          <c:smooth val="0"/>
          <c:extLst>
            <c:ext xmlns:c16="http://schemas.microsoft.com/office/drawing/2014/chart" uri="{C3380CC4-5D6E-409C-BE32-E72D297353CC}">
              <c16:uniqueId val="{00000009-12B1-4F73-B223-48E272F6702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{A6742802-08F4-4770-92EC-1B4897B5AA60}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12B1-4F73-B223-48E272F6702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{1725524A-10B7-4EF7-9357-68DA072B10AE}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2B1-4F73-B223-48E272F6702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{5094583B-7818-4B4D-A2E7-02E4822A52B7}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2B1-4F73-B223-48E272F6702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{A8B65094-68A5-48AF-9EBB-C77B8C795EDA}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2B1-4F73-B223-48E272F6702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{0F4F6A9D-D98F-435A-A71C-4D4633B8FE04}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2B1-4F73-B223-48E272F67023}"/>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{D4F5CC86-79E4-456A-B938-C2B01523EE06}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12B1-4F73-B223-48E272F67023}"/>
                </c:ext>
              </c:extLst>
            </c:dLbl>
            <c:dLbl>
              <c:idx val="16"/>
              <c:layout>
                <c:manualLayout>
                  <c:x val="-4.5160355153971272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{1AA961EB-AC8C-4BF7-BB2E-06B7F3573181}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12B1-4F73-B223-48E272F67023}"/>
                </c:ext>
              </c:extLst>
            </c:dLbl>
            <c:dLbl>
              <c:idx val="24"/>
              <c:layout>
                <c:manualLayout>
                  <c:x val="-1.823562808424999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{87B1CD5D-A88B-46FC-AE4F-059125B998FC}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12B1-4F73-B223-48E272F67023}"/>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{C5AEF25E-D978-4C5C-8D0D-AE1302A5B794}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12B1-4F73-B223-48E272F6702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9.1</c:v>
                </c:pt>
                <c:pt idx="16">
                  <c:v>8.9</c:v>
                </c:pt>
                <c:pt idx="24">
                  <c:v>8.9</c:v>
                </c:pt>
                <c:pt idx="32">
                  <c:v>8.8000000000000007</c:v>
                </c:pt>
              </c:numCache>
            </c:numRef>
          </c:xVal>
          <c:yVal>
            <c:numRef>
              <c:f>公会計指標分析・財政指標組合せ分析表!$BP$77:$DC$77</c:f>
              <c:numCache>
                <c:formatCode>#,##0.0;"▲ "#,##0.0</c:formatCode>
                <c:ptCount val="40"/>
                <c:pt idx="0">
                  <c:v>44.9</c:v>
                </c:pt>
                <c:pt idx="8">
                  <c:v>44.9</c:v>
                </c:pt>
                <c:pt idx="16">
                  <c:v>40.799999999999997</c:v>
                </c:pt>
                <c:pt idx="24">
                  <c:v>38.5</c:v>
                </c:pt>
                <c:pt idx="32">
                  <c:v>35.5</c:v>
                </c:pt>
              </c:numCache>
            </c:numRef>
          </c:yVal>
          <c:smooth val="0"/>
          <c:extLst>
            <c:ext xmlns:c16="http://schemas.microsoft.com/office/drawing/2014/chart" uri="{C3380CC4-5D6E-409C-BE32-E72D297353CC}">
              <c16:uniqueId val="{00000013-12B1-4F73-B223-48E272F67023}"/>
            </c:ext>
          </c:extLst>
        </c:ser>
        <c:dLbls>
          <c:showLegendKey val="0"/>
          <c:showVal val="1"/>
          <c:showCatName val="0"/>
          <c:showSerName val="0"/>
          <c:showPercent val="0"/>
          <c:showBubbleSize val="0"/>
        </c:dLbls>
        <c:axId val="84219776"/>
        <c:axId val="84234240"/>
      </c:scatterChart>
      <c:valAx>
        <c:axId val="84219776"/>
        <c:scaling>
          <c:orientation val="minMax"/>
          <c:max val="9.2999999999999989"/>
          <c:min val="7.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2"/>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三重県玉城町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実質公債費比率は、過去からの新規起債発行の抑制及び既借入に係る元利償還金の減少に伴い、減少傾向にある。</a:t>
          </a:r>
        </a:p>
        <a:p>
          <a:r>
            <a:rPr kumimoji="1" lang="ja-JP" altLang="en-US" sz="1400">
              <a:latin typeface="ＭＳ ゴシック" pitchFamily="49" charset="-128"/>
              <a:ea typeface="ＭＳ ゴシック" pitchFamily="49" charset="-128"/>
            </a:rPr>
            <a:t>　今後も新規地方債発行の抑制を基調とし、適切な事業実施と繰上償還を実施することにより、実質公債費比率の更なる健全化に努める。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対象なし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三重県玉城町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公営企業等繰入・組合等負担等の減少により将来負担額は減っている。</a:t>
          </a:r>
        </a:p>
        <a:p>
          <a:r>
            <a:rPr kumimoji="1" lang="ja-JP" altLang="en-US" sz="1400">
              <a:latin typeface="ＭＳ ゴシック" pitchFamily="49" charset="-128"/>
              <a:ea typeface="ＭＳ ゴシック" pitchFamily="49" charset="-128"/>
            </a:rPr>
            <a:t>　一方で、地方債の現在高が増加しているため今後は新規地方債発行を抑制しつつ充当可能財源の確保に努め、将来負担比率の更なる健全化を目指す。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三重県玉城町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町税及び地方交付税の減少や、事業の財源調整から、財政調整基金から４３百万円取崩した。一方で、活性化対策事業基金に６１百万円を積み立てを行い、基金全体では増となった。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それぞれの基金条例に定める額及び目的に応じて積み立て、取崩しを行う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地域福祉基金：高齢者等の保健福祉の増進を図るため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活性化対策事業基金：活性化対策事業に要する経費の財源に充てる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基金利子による微増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活性化については平成２８年度に基金を取崩し、温泉施設の改修を行っため基金残高が大幅に減少したが、以降は積立を行い、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令和元年度は活性化対策事業基金に６１百万円積み立てた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各種基金の目的により積み立てる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基金全体の増減理由のとおり、財政調整基金から４３百万円取崩した。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地方財政法</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昭和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年法律第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号。以下「法」という。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項及び第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項並びに第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項及び第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項に定める額を積み立てる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また災害復旧、地方債の繰上償還その他財源の不足を生じたときの財源を積み立てる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町債の償還及び町債の適正な管理に必要な財源を確保していく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04CE3B0-9152-4D6E-A8EA-739E082316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1F9A518-D4CC-4E5A-8E93-CBAC5D83B3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DA0E3043-DD0F-445D-BC04-A275B625905C}"/>
            </a:ext>
          </a:extLst>
        </xdr:cNvPr>
        <xdr:cNvSpPr/>
      </xdr:nvSpPr>
      <xdr:spPr>
        <a:xfrm>
          <a:off x="355600" y="63500"/>
          <a:ext cx="107569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D0B97C2F-983A-450B-BA7E-C05B307937EE}"/>
            </a:ext>
          </a:extLst>
        </xdr:cNvPr>
        <xdr:cNvSpPr/>
      </xdr:nvSpPr>
      <xdr:spPr>
        <a:xfrm>
          <a:off x="14516100" y="171450"/>
          <a:ext cx="33591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F8513B3C-638C-4E82-8C44-C57C546F24A3}"/>
            </a:ext>
          </a:extLst>
        </xdr:cNvPr>
        <xdr:cNvSpPr/>
      </xdr:nvSpPr>
      <xdr:spPr>
        <a:xfrm>
          <a:off x="14512925" y="168275"/>
          <a:ext cx="3343275"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70C91C11-4D5C-4DE5-931C-B8DB5E76479C}"/>
            </a:ext>
          </a:extLst>
        </xdr:cNvPr>
        <xdr:cNvSpPr/>
      </xdr:nvSpPr>
      <xdr:spPr>
        <a:xfrm>
          <a:off x="14538325" y="174625"/>
          <a:ext cx="3286125"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三重県玉城町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337CC62E-3281-4973-A3B8-09E50F16F9E0}"/>
            </a:ext>
          </a:extLst>
        </xdr:cNvPr>
        <xdr:cNvSpPr/>
      </xdr:nvSpPr>
      <xdr:spPr>
        <a:xfrm>
          <a:off x="12122150" y="171450"/>
          <a:ext cx="226060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9A56877B-5F67-4073-9807-4B1026AE2C05}"/>
            </a:ext>
          </a:extLst>
        </xdr:cNvPr>
        <xdr:cNvSpPr/>
      </xdr:nvSpPr>
      <xdr:spPr>
        <a:xfrm>
          <a:off x="12147550" y="168275"/>
          <a:ext cx="221615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69A5F449-3E84-45BD-AD4C-42A7568219B3}"/>
            </a:ext>
          </a:extLst>
        </xdr:cNvPr>
        <xdr:cNvSpPr/>
      </xdr:nvSpPr>
      <xdr:spPr>
        <a:xfrm>
          <a:off x="12172950" y="174625"/>
          <a:ext cx="2178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B035E91-4F37-4C04-BC40-F89181EC3942}"/>
            </a:ext>
          </a:extLst>
        </xdr:cNvPr>
        <xdr:cNvSpPr/>
      </xdr:nvSpPr>
      <xdr:spPr>
        <a:xfrm>
          <a:off x="425450" y="365125"/>
          <a:ext cx="8582025"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AB72A6-730C-4565-8236-25FEFC2EA155}"/>
            </a:ext>
          </a:extLst>
        </xdr:cNvPr>
        <xdr:cNvSpPr/>
      </xdr:nvSpPr>
      <xdr:spPr>
        <a:xfrm>
          <a:off x="552450" y="396875"/>
          <a:ext cx="11684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AB9C6682-E02A-43AA-803A-21D8CA03CEBF}"/>
            </a:ext>
          </a:extLst>
        </xdr:cNvPr>
        <xdr:cNvSpPr/>
      </xdr:nvSpPr>
      <xdr:spPr>
        <a:xfrm>
          <a:off x="1685925" y="396875"/>
          <a:ext cx="1133475"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15,452
15,261
40.91
6,098,315
5,891,223
170,978
4,080,240
5,143,723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6A9D993A-E767-40BA-B428-4122144C80BA}"/>
            </a:ext>
          </a:extLst>
        </xdr:cNvPr>
        <xdr:cNvSpPr/>
      </xdr:nvSpPr>
      <xdr:spPr>
        <a:xfrm>
          <a:off x="2819400" y="396875"/>
          <a:ext cx="12954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A2610A9D-42A9-4E36-BDFF-32215FF2B68B}"/>
            </a:ext>
          </a:extLst>
        </xdr:cNvPr>
        <xdr:cNvSpPr/>
      </xdr:nvSpPr>
      <xdr:spPr>
        <a:xfrm>
          <a:off x="4114800" y="415925"/>
          <a:ext cx="171767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B6BEFDE4-4681-40E8-B3E2-D0DB912CA081}"/>
            </a:ext>
          </a:extLst>
        </xdr:cNvPr>
        <xdr:cNvSpPr/>
      </xdr:nvSpPr>
      <xdr:spPr>
        <a:xfrm>
          <a:off x="5832475" y="415925"/>
          <a:ext cx="106997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55.3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60E66DE0-A7AA-4EC1-B5F6-97D259154C58}"/>
            </a:ext>
          </a:extLst>
        </xdr:cNvPr>
        <xdr:cNvSpPr/>
      </xdr:nvSpPr>
      <xdr:spPr>
        <a:xfrm>
          <a:off x="6965950" y="428625"/>
          <a:ext cx="54927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1F37CD8D-4747-4123-B821-7102C23CD407}"/>
            </a:ext>
          </a:extLst>
        </xdr:cNvPr>
        <xdr:cNvSpPr/>
      </xdr:nvSpPr>
      <xdr:spPr>
        <a:xfrm>
          <a:off x="4114800" y="1038225"/>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2EEC59A1-2574-4580-AF60-373850A44B3F}"/>
            </a:ext>
          </a:extLst>
        </xdr:cNvPr>
        <xdr:cNvSpPr/>
      </xdr:nvSpPr>
      <xdr:spPr>
        <a:xfrm>
          <a:off x="5895975" y="1038225"/>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F0336F5A-44F4-48AF-8E68-07455DD4C4E0}"/>
            </a:ext>
          </a:extLst>
        </xdr:cNvPr>
        <xdr:cNvSpPr/>
      </xdr:nvSpPr>
      <xdr:spPr>
        <a:xfrm>
          <a:off x="9445625" y="365125"/>
          <a:ext cx="12954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5E6882A8-0634-411F-BF85-21A4BCE4E57C}"/>
            </a:ext>
          </a:extLst>
        </xdr:cNvPr>
        <xdr:cNvSpPr/>
      </xdr:nvSpPr>
      <xdr:spPr>
        <a:xfrm>
          <a:off x="9658350" y="428625"/>
          <a:ext cx="1133475"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BF82CBB9-81D9-4655-9685-D28C6CCAE919}"/>
            </a:ext>
          </a:extLst>
        </xdr:cNvPr>
        <xdr:cNvSpPr/>
      </xdr:nvSpPr>
      <xdr:spPr>
        <a:xfrm>
          <a:off x="9658350" y="542925"/>
          <a:ext cx="113347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3175EF0E-866E-4EB6-A4A2-AAA097A3D943}"/>
            </a:ext>
          </a:extLst>
        </xdr:cNvPr>
        <xdr:cNvSpPr/>
      </xdr:nvSpPr>
      <xdr:spPr>
        <a:xfrm>
          <a:off x="9658350" y="885825"/>
          <a:ext cx="125095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57BD11DF-F856-46CC-8B88-43B367EEB96D}"/>
            </a:ext>
          </a:extLst>
        </xdr:cNvPr>
        <xdr:cNvCxnSpPr/>
      </xdr:nvCxnSpPr>
      <xdr:spPr>
        <a:xfrm flipH="1">
          <a:off x="9499600" y="517525"/>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8E98F68-55DF-475F-BFB1-85EF93F37B64}"/>
            </a:ext>
          </a:extLst>
        </xdr:cNvPr>
        <xdr:cNvSpPr/>
      </xdr:nvSpPr>
      <xdr:spPr>
        <a:xfrm>
          <a:off x="955357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6ABA199C-D0EA-4A42-B229-13B666509A13}"/>
            </a:ext>
          </a:extLst>
        </xdr:cNvPr>
        <xdr:cNvSpPr/>
      </xdr:nvSpPr>
      <xdr:spPr>
        <a:xfrm>
          <a:off x="955357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F5A9E98C-7E47-4C5F-B965-5D99A4A50137}"/>
            </a:ext>
          </a:extLst>
        </xdr:cNvPr>
        <xdr:cNvCxnSpPr/>
      </xdr:nvCxnSpPr>
      <xdr:spPr>
        <a:xfrm>
          <a:off x="959802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4FE78C2F-04A1-4A99-A9C6-5E3137E60CFB}"/>
            </a:ext>
          </a:extLst>
        </xdr:cNvPr>
        <xdr:cNvCxnSpPr/>
      </xdr:nvCxnSpPr>
      <xdr:spPr>
        <a:xfrm>
          <a:off x="9518650" y="885825"/>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D018AD4F-6E98-47E1-83D3-63711C55A1D1}"/>
            </a:ext>
          </a:extLst>
        </xdr:cNvPr>
        <xdr:cNvCxnSpPr/>
      </xdr:nvCxnSpPr>
      <xdr:spPr>
        <a:xfrm flipV="1">
          <a:off x="959802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277B2336-C5BD-48B8-923F-1DA8E96044DF}"/>
            </a:ext>
          </a:extLst>
        </xdr:cNvPr>
        <xdr:cNvCxnSpPr/>
      </xdr:nvCxnSpPr>
      <xdr:spPr>
        <a:xfrm>
          <a:off x="9518650" y="1266825"/>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308B0640-FF4B-419A-ABB1-F83EBC8AC4D3}"/>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DF9DF9D9-A75E-4A42-8003-97E5168009D5}"/>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2504D1B2-1997-46A4-90CD-5B2EA5AEA2F7}"/>
            </a:ext>
          </a:extLst>
        </xdr:cNvPr>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817AAD01-BE87-429D-993F-F5E44D422305}"/>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3C732D8F-33EC-4BA3-AAEB-98C9BB417342}"/>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47404290-1A10-4FE7-B163-157BBA769C02}"/>
            </a:ext>
          </a:extLst>
        </xdr:cNvPr>
        <xdr:cNvSpPr/>
      </xdr:nvSpPr>
      <xdr:spPr>
        <a:xfrm>
          <a:off x="1098550" y="3578225"/>
          <a:ext cx="361315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BE3A3EC2-3016-4B0A-96AC-FA93808E639A}"/>
            </a:ext>
          </a:extLst>
        </xdr:cNvPr>
        <xdr:cNvSpPr/>
      </xdr:nvSpPr>
      <xdr:spPr>
        <a:xfrm>
          <a:off x="1719439" y="3853117"/>
          <a:ext cx="1466496"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2734B009-7E54-4B2C-A76B-32FF9CA03B1F}"/>
            </a:ext>
          </a:extLst>
        </xdr:cNvPr>
        <xdr:cNvSpPr/>
      </xdr:nvSpPr>
      <xdr:spPr>
        <a:xfrm>
          <a:off x="3284214" y="3836446"/>
          <a:ext cx="71184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B3EB5649-25FF-4B77-913E-377532DF8813}"/>
            </a:ext>
          </a:extLst>
        </xdr:cNvPr>
        <xdr:cNvSpPr/>
      </xdr:nvSpPr>
      <xdr:spPr>
        <a:xfrm>
          <a:off x="46609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A149F6A8-9BBD-4483-8D36-59EF78942B48}"/>
            </a:ext>
          </a:extLst>
        </xdr:cNvPr>
        <xdr:cNvSpPr/>
      </xdr:nvSpPr>
      <xdr:spPr>
        <a:xfrm>
          <a:off x="46609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F9CA28E3-FFA7-4284-A02F-113EDEDBB4D1}"/>
            </a:ext>
          </a:extLst>
        </xdr:cNvPr>
        <xdr:cNvSpPr/>
      </xdr:nvSpPr>
      <xdr:spPr>
        <a:xfrm>
          <a:off x="59563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B709CBC4-737A-4C1B-8168-CBA8150F9A58}"/>
            </a:ext>
          </a:extLst>
        </xdr:cNvPr>
        <xdr:cNvSpPr/>
      </xdr:nvSpPr>
      <xdr:spPr>
        <a:xfrm>
          <a:off x="59563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46841000-E56B-4A42-A21B-39484CCA1246}"/>
            </a:ext>
          </a:extLst>
        </xdr:cNvPr>
        <xdr:cNvSpPr/>
      </xdr:nvSpPr>
      <xdr:spPr>
        <a:xfrm>
          <a:off x="73787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7194D5F4-AA7A-43AC-8B60-E2F8AE65EAAA}"/>
            </a:ext>
          </a:extLst>
        </xdr:cNvPr>
        <xdr:cNvSpPr/>
      </xdr:nvSpPr>
      <xdr:spPr>
        <a:xfrm>
          <a:off x="73787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75074D2E-064F-4BA5-BDDA-6BC243C85243}"/>
            </a:ext>
          </a:extLst>
        </xdr:cNvPr>
        <xdr:cNvSpPr/>
      </xdr:nvSpPr>
      <xdr:spPr>
        <a:xfrm>
          <a:off x="1098550" y="4181475"/>
          <a:ext cx="36131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C65D57D1-8613-4FBC-8467-55A662C44059}"/>
            </a:ext>
          </a:extLst>
        </xdr:cNvPr>
        <xdr:cNvSpPr/>
      </xdr:nvSpPr>
      <xdr:spPr>
        <a:xfrm>
          <a:off x="4949825" y="4181475"/>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F0FBE4DE-8F0D-4D23-919A-B129BF0CC1A3}"/>
            </a:ext>
          </a:extLst>
        </xdr:cNvPr>
        <xdr:cNvSpPr/>
      </xdr:nvSpPr>
      <xdr:spPr>
        <a:xfrm>
          <a:off x="4949825" y="4244975"/>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A9703EB3-C430-440A-A9D8-E7E5CEE3DFDF}"/>
            </a:ext>
          </a:extLst>
        </xdr:cNvPr>
        <xdr:cNvSpPr txBox="1"/>
      </xdr:nvSpPr>
      <xdr:spPr>
        <a:xfrm>
          <a:off x="4997450" y="4473575"/>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類似団体、全国平均、三重県平均と比べ、高い状況となっている。施設の減価償却（老朽化）が進んでいるといえる。非合併団体また人口は緩やかな減少傾向でもあり、施設の集約化・複合化はなく、今後は長寿命化及び建て直しを検討する必要がある。</a:t>
          </a: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7821A137-0132-41A3-BF4F-97188CD7ECA4}"/>
            </a:ext>
          </a:extLst>
        </xdr:cNvPr>
        <xdr:cNvSpPr txBox="1"/>
      </xdr:nvSpPr>
      <xdr:spPr>
        <a:xfrm>
          <a:off x="10795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EC169A1C-DA2C-4794-8C9A-57B70CF6E342}"/>
            </a:ext>
          </a:extLst>
        </xdr:cNvPr>
        <xdr:cNvCxnSpPr/>
      </xdr:nvCxnSpPr>
      <xdr:spPr>
        <a:xfrm>
          <a:off x="1098550" y="634047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8B086BB4-C819-465E-86CC-176BD6DE300B}"/>
            </a:ext>
          </a:extLst>
        </xdr:cNvPr>
        <xdr:cNvSpPr txBox="1"/>
      </xdr:nvSpPr>
      <xdr:spPr>
        <a:xfrm>
          <a:off x="710086"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C7EC7DCE-C6C2-4B8B-82AC-1F7869B8D32A}"/>
            </a:ext>
          </a:extLst>
        </xdr:cNvPr>
        <xdr:cNvCxnSpPr/>
      </xdr:nvCxnSpPr>
      <xdr:spPr>
        <a:xfrm>
          <a:off x="1098550" y="5980642"/>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3DAA296E-6688-4024-AFC0-FCFEAAD88338}"/>
            </a:ext>
          </a:extLst>
        </xdr:cNvPr>
        <xdr:cNvSpPr txBox="1"/>
      </xdr:nvSpPr>
      <xdr:spPr>
        <a:xfrm>
          <a:off x="75185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74F62D9D-BBD6-4AEB-8ED4-024A7C5A9AD1}"/>
            </a:ext>
          </a:extLst>
        </xdr:cNvPr>
        <xdr:cNvCxnSpPr/>
      </xdr:nvCxnSpPr>
      <xdr:spPr>
        <a:xfrm>
          <a:off x="1098550" y="5620808"/>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E2309F6F-1D58-47C4-BEF3-3CD4A3590AB5}"/>
            </a:ext>
          </a:extLst>
        </xdr:cNvPr>
        <xdr:cNvSpPr txBox="1"/>
      </xdr:nvSpPr>
      <xdr:spPr>
        <a:xfrm>
          <a:off x="75185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FE4ABB1-BC5C-41DF-97B6-C032BEE0DC31}"/>
            </a:ext>
          </a:extLst>
        </xdr:cNvPr>
        <xdr:cNvCxnSpPr/>
      </xdr:nvCxnSpPr>
      <xdr:spPr>
        <a:xfrm>
          <a:off x="1098550" y="526097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7577C56F-05CE-4673-8D57-BFCD7B161BE7}"/>
            </a:ext>
          </a:extLst>
        </xdr:cNvPr>
        <xdr:cNvSpPr txBox="1"/>
      </xdr:nvSpPr>
      <xdr:spPr>
        <a:xfrm>
          <a:off x="75185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7C1C1A55-FA18-4E9D-9471-0353D9A5D037}"/>
            </a:ext>
          </a:extLst>
        </xdr:cNvPr>
        <xdr:cNvCxnSpPr/>
      </xdr:nvCxnSpPr>
      <xdr:spPr>
        <a:xfrm>
          <a:off x="1098550" y="4901142"/>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8B64E076-4B53-4AE1-8810-5547A56B1CB2}"/>
            </a:ext>
          </a:extLst>
        </xdr:cNvPr>
        <xdr:cNvSpPr txBox="1"/>
      </xdr:nvSpPr>
      <xdr:spPr>
        <a:xfrm>
          <a:off x="75185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DDA4D250-CEAD-4877-B808-28BD2AD6A20E}"/>
            </a:ext>
          </a:extLst>
        </xdr:cNvPr>
        <xdr:cNvCxnSpPr/>
      </xdr:nvCxnSpPr>
      <xdr:spPr>
        <a:xfrm>
          <a:off x="1098550" y="4541308"/>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6CFB7C76-1726-45C9-B48C-12C1C3D41132}"/>
            </a:ext>
          </a:extLst>
        </xdr:cNvPr>
        <xdr:cNvSpPr txBox="1"/>
      </xdr:nvSpPr>
      <xdr:spPr>
        <a:xfrm>
          <a:off x="75185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2A7F4F59-4D8E-46BA-B31E-5AE1E6179BDE}"/>
            </a:ext>
          </a:extLst>
        </xdr:cNvPr>
        <xdr:cNvCxnSpPr/>
      </xdr:nvCxnSpPr>
      <xdr:spPr>
        <a:xfrm>
          <a:off x="1098550" y="418147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40198CA4-9991-4738-8E25-E9BEEED505A9}"/>
            </a:ext>
          </a:extLst>
        </xdr:cNvPr>
        <xdr:cNvSpPr txBox="1"/>
      </xdr:nvSpPr>
      <xdr:spPr>
        <a:xfrm>
          <a:off x="75185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AD941A15-00FE-4A68-956D-E77AFC0E0FB3}"/>
            </a:ext>
          </a:extLst>
        </xdr:cNvPr>
        <xdr:cNvSpPr/>
      </xdr:nvSpPr>
      <xdr:spPr>
        <a:xfrm>
          <a:off x="1098550" y="4181475"/>
          <a:ext cx="36131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847</xdr:rowOff>
    </xdr:from>
    <xdr:to>
      <xdr:col>23</xdr:col>
      <xdr:colOff>85090</xdr:colOff>
      <xdr:row>34</xdr:row>
      <xdr:rowOff>7408</xdr:rowOff>
    </xdr:to>
    <xdr:cxnSp macro="">
      <xdr:nvCxnSpPr>
        <xdr:cNvPr id="65" name="直線コネクタ 64">
          <a:extLst>
            <a:ext uri="{FF2B5EF4-FFF2-40B4-BE49-F238E27FC236}">
              <a16:creationId xmlns:a16="http://schemas.microsoft.com/office/drawing/2014/main" id="{51E84256-1499-44BC-BAED-0055A8848B0D}"/>
            </a:ext>
          </a:extLst>
        </xdr:cNvPr>
        <xdr:cNvCxnSpPr/>
      </xdr:nvCxnSpPr>
      <xdr:spPr>
        <a:xfrm flipV="1">
          <a:off x="4074795" y="4458547"/>
          <a:ext cx="1270" cy="1378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11235</xdr:rowOff>
    </xdr:from>
    <xdr:ext cx="405111" cy="259045"/>
    <xdr:sp macro="" textlink="">
      <xdr:nvSpPr>
        <xdr:cNvPr id="66" name="有形固定資産減価償却率最小値テキスト">
          <a:extLst>
            <a:ext uri="{FF2B5EF4-FFF2-40B4-BE49-F238E27FC236}">
              <a16:creationId xmlns:a16="http://schemas.microsoft.com/office/drawing/2014/main" id="{64135E49-BA67-473C-B96B-963C74D0DBC8}"/>
            </a:ext>
          </a:extLst>
        </xdr:cNvPr>
        <xdr:cNvSpPr txBox="1"/>
      </xdr:nvSpPr>
      <xdr:spPr>
        <a:xfrm>
          <a:off x="4127500" y="5840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7408</xdr:rowOff>
    </xdr:from>
    <xdr:to>
      <xdr:col>23</xdr:col>
      <xdr:colOff>174625</xdr:colOff>
      <xdr:row>34</xdr:row>
      <xdr:rowOff>7408</xdr:rowOff>
    </xdr:to>
    <xdr:cxnSp macro="">
      <xdr:nvCxnSpPr>
        <xdr:cNvPr id="67" name="直線コネクタ 66">
          <a:extLst>
            <a:ext uri="{FF2B5EF4-FFF2-40B4-BE49-F238E27FC236}">
              <a16:creationId xmlns:a16="http://schemas.microsoft.com/office/drawing/2014/main" id="{A88DD636-7826-4FDC-B29C-77E8619DC48E}"/>
            </a:ext>
          </a:extLst>
        </xdr:cNvPr>
        <xdr:cNvCxnSpPr/>
      </xdr:nvCxnSpPr>
      <xdr:spPr>
        <a:xfrm>
          <a:off x="3987800" y="583670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118974</xdr:rowOff>
    </xdr:from>
    <xdr:ext cx="405111" cy="259045"/>
    <xdr:sp macro="" textlink="">
      <xdr:nvSpPr>
        <xdr:cNvPr id="68" name="有形固定資産減価償却率最大値テキスト">
          <a:extLst>
            <a:ext uri="{FF2B5EF4-FFF2-40B4-BE49-F238E27FC236}">
              <a16:creationId xmlns:a16="http://schemas.microsoft.com/office/drawing/2014/main" id="{5DE43944-6C0A-453C-BB75-10ABB47585E2}"/>
            </a:ext>
          </a:extLst>
        </xdr:cNvPr>
        <xdr:cNvSpPr txBox="1"/>
      </xdr:nvSpPr>
      <xdr:spPr>
        <a:xfrm>
          <a:off x="4127500" y="4233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847</xdr:rowOff>
    </xdr:from>
    <xdr:to>
      <xdr:col>23</xdr:col>
      <xdr:colOff>174625</xdr:colOff>
      <xdr:row>26</xdr:row>
      <xdr:rowOff>847</xdr:rowOff>
    </xdr:to>
    <xdr:cxnSp macro="">
      <xdr:nvCxnSpPr>
        <xdr:cNvPr id="69" name="直線コネクタ 68">
          <a:extLst>
            <a:ext uri="{FF2B5EF4-FFF2-40B4-BE49-F238E27FC236}">
              <a16:creationId xmlns:a16="http://schemas.microsoft.com/office/drawing/2014/main" id="{86DEA249-5465-4B41-ABB9-F835C843BC77}"/>
            </a:ext>
          </a:extLst>
        </xdr:cNvPr>
        <xdr:cNvCxnSpPr/>
      </xdr:nvCxnSpPr>
      <xdr:spPr>
        <a:xfrm>
          <a:off x="3987800" y="445854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127864</xdr:rowOff>
    </xdr:from>
    <xdr:ext cx="405111" cy="259045"/>
    <xdr:sp macro="" textlink="">
      <xdr:nvSpPr>
        <xdr:cNvPr id="70" name="有形固定資産減価償却率平均値テキスト">
          <a:extLst>
            <a:ext uri="{FF2B5EF4-FFF2-40B4-BE49-F238E27FC236}">
              <a16:creationId xmlns:a16="http://schemas.microsoft.com/office/drawing/2014/main" id="{232A8585-E825-45DE-BA3E-01B1F29140FC}"/>
            </a:ext>
          </a:extLst>
        </xdr:cNvPr>
        <xdr:cNvSpPr txBox="1"/>
      </xdr:nvSpPr>
      <xdr:spPr>
        <a:xfrm>
          <a:off x="4127500" y="49284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104987</xdr:rowOff>
    </xdr:from>
    <xdr:to>
      <xdr:col>23</xdr:col>
      <xdr:colOff>136525</xdr:colOff>
      <xdr:row>30</xdr:row>
      <xdr:rowOff>35137</xdr:rowOff>
    </xdr:to>
    <xdr:sp macro="" textlink="">
      <xdr:nvSpPr>
        <xdr:cNvPr id="71" name="フローチャート: 判断 70">
          <a:extLst>
            <a:ext uri="{FF2B5EF4-FFF2-40B4-BE49-F238E27FC236}">
              <a16:creationId xmlns:a16="http://schemas.microsoft.com/office/drawing/2014/main" id="{3A072474-5E03-4FD3-B200-542108156551}"/>
            </a:ext>
          </a:extLst>
        </xdr:cNvPr>
        <xdr:cNvSpPr/>
      </xdr:nvSpPr>
      <xdr:spPr>
        <a:xfrm>
          <a:off x="4025900" y="507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94192</xdr:rowOff>
    </xdr:from>
    <xdr:to>
      <xdr:col>19</xdr:col>
      <xdr:colOff>187325</xdr:colOff>
      <xdr:row>30</xdr:row>
      <xdr:rowOff>24342</xdr:rowOff>
    </xdr:to>
    <xdr:sp macro="" textlink="">
      <xdr:nvSpPr>
        <xdr:cNvPr id="72" name="フローチャート: 判断 71">
          <a:extLst>
            <a:ext uri="{FF2B5EF4-FFF2-40B4-BE49-F238E27FC236}">
              <a16:creationId xmlns:a16="http://schemas.microsoft.com/office/drawing/2014/main" id="{F09EB8D1-0087-4CE0-B15A-2FBA166844F2}"/>
            </a:ext>
          </a:extLst>
        </xdr:cNvPr>
        <xdr:cNvSpPr/>
      </xdr:nvSpPr>
      <xdr:spPr>
        <a:xfrm>
          <a:off x="3429000" y="506624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4233</xdr:rowOff>
    </xdr:from>
    <xdr:to>
      <xdr:col>15</xdr:col>
      <xdr:colOff>187325</xdr:colOff>
      <xdr:row>29</xdr:row>
      <xdr:rowOff>105833</xdr:rowOff>
    </xdr:to>
    <xdr:sp macro="" textlink="">
      <xdr:nvSpPr>
        <xdr:cNvPr id="73" name="フローチャート: 判断 72">
          <a:extLst>
            <a:ext uri="{FF2B5EF4-FFF2-40B4-BE49-F238E27FC236}">
              <a16:creationId xmlns:a16="http://schemas.microsoft.com/office/drawing/2014/main" id="{B636803B-6CF2-40B1-9011-D75EB6E28847}"/>
            </a:ext>
          </a:extLst>
        </xdr:cNvPr>
        <xdr:cNvSpPr/>
      </xdr:nvSpPr>
      <xdr:spPr>
        <a:xfrm>
          <a:off x="2781300" y="497628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143298</xdr:rowOff>
    </xdr:from>
    <xdr:to>
      <xdr:col>11</xdr:col>
      <xdr:colOff>187325</xdr:colOff>
      <xdr:row>29</xdr:row>
      <xdr:rowOff>73448</xdr:rowOff>
    </xdr:to>
    <xdr:sp macro="" textlink="">
      <xdr:nvSpPr>
        <xdr:cNvPr id="74" name="フローチャート: 判断 73">
          <a:extLst>
            <a:ext uri="{FF2B5EF4-FFF2-40B4-BE49-F238E27FC236}">
              <a16:creationId xmlns:a16="http://schemas.microsoft.com/office/drawing/2014/main" id="{1FE4C45B-3C69-40DC-A99A-90390E9EBF80}"/>
            </a:ext>
          </a:extLst>
        </xdr:cNvPr>
        <xdr:cNvSpPr/>
      </xdr:nvSpPr>
      <xdr:spPr>
        <a:xfrm>
          <a:off x="2133600" y="494389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118110</xdr:rowOff>
    </xdr:from>
    <xdr:to>
      <xdr:col>7</xdr:col>
      <xdr:colOff>187325</xdr:colOff>
      <xdr:row>29</xdr:row>
      <xdr:rowOff>48260</xdr:rowOff>
    </xdr:to>
    <xdr:sp macro="" textlink="">
      <xdr:nvSpPr>
        <xdr:cNvPr id="75" name="フローチャート: 判断 74">
          <a:extLst>
            <a:ext uri="{FF2B5EF4-FFF2-40B4-BE49-F238E27FC236}">
              <a16:creationId xmlns:a16="http://schemas.microsoft.com/office/drawing/2014/main" id="{2E1B2B52-2A8B-4028-9450-65FD1550F89D}"/>
            </a:ext>
          </a:extLst>
        </xdr:cNvPr>
        <xdr:cNvSpPr/>
      </xdr:nvSpPr>
      <xdr:spPr>
        <a:xfrm>
          <a:off x="1485900" y="491871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AD3C0908-58F6-4720-A822-0BB00133889C}"/>
            </a:ext>
          </a:extLst>
        </xdr:cNvPr>
        <xdr:cNvSpPr txBox="1"/>
      </xdr:nvSpPr>
      <xdr:spPr>
        <a:xfrm>
          <a:off x="39274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4D4781BE-8F0B-4B71-B556-F5AD43A92221}"/>
            </a:ext>
          </a:extLst>
        </xdr:cNvPr>
        <xdr:cNvSpPr txBox="1"/>
      </xdr:nvSpPr>
      <xdr:spPr>
        <a:xfrm>
          <a:off x="33305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EC24B63C-27DF-4F79-84DF-2A1599968292}"/>
            </a:ext>
          </a:extLst>
        </xdr:cNvPr>
        <xdr:cNvSpPr txBox="1"/>
      </xdr:nvSpPr>
      <xdr:spPr>
        <a:xfrm>
          <a:off x="26828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B5243A1C-514B-4D22-837C-1E7426C7F1A3}"/>
            </a:ext>
          </a:extLst>
        </xdr:cNvPr>
        <xdr:cNvSpPr txBox="1"/>
      </xdr:nvSpPr>
      <xdr:spPr>
        <a:xfrm>
          <a:off x="20351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CED65C4A-2022-4A05-BAA1-56F7BF6C5E61}"/>
            </a:ext>
          </a:extLst>
        </xdr:cNvPr>
        <xdr:cNvSpPr txBox="1"/>
      </xdr:nvSpPr>
      <xdr:spPr>
        <a:xfrm>
          <a:off x="13874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45085</xdr:rowOff>
    </xdr:from>
    <xdr:to>
      <xdr:col>23</xdr:col>
      <xdr:colOff>136525</xdr:colOff>
      <xdr:row>30</xdr:row>
      <xdr:rowOff>146685</xdr:rowOff>
    </xdr:to>
    <xdr:sp macro="" textlink="">
      <xdr:nvSpPr>
        <xdr:cNvPr id="81" name="楕円 80">
          <a:extLst>
            <a:ext uri="{FF2B5EF4-FFF2-40B4-BE49-F238E27FC236}">
              <a16:creationId xmlns:a16="http://schemas.microsoft.com/office/drawing/2014/main" id="{18C326E8-8232-4E36-B4FA-D6BC90C2B85E}"/>
            </a:ext>
          </a:extLst>
        </xdr:cNvPr>
        <xdr:cNvSpPr/>
      </xdr:nvSpPr>
      <xdr:spPr>
        <a:xfrm>
          <a:off x="4025900" y="518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23512</xdr:rowOff>
    </xdr:from>
    <xdr:ext cx="405111" cy="259045"/>
    <xdr:sp macro="" textlink="">
      <xdr:nvSpPr>
        <xdr:cNvPr id="82" name="有形固定資産減価償却率該当値テキスト">
          <a:extLst>
            <a:ext uri="{FF2B5EF4-FFF2-40B4-BE49-F238E27FC236}">
              <a16:creationId xmlns:a16="http://schemas.microsoft.com/office/drawing/2014/main" id="{54BD79C7-857E-4FD8-B837-C296BF384AFA}"/>
            </a:ext>
          </a:extLst>
        </xdr:cNvPr>
        <xdr:cNvSpPr txBox="1"/>
      </xdr:nvSpPr>
      <xdr:spPr>
        <a:xfrm>
          <a:off x="4127500" y="516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97790</xdr:rowOff>
    </xdr:from>
    <xdr:to>
      <xdr:col>19</xdr:col>
      <xdr:colOff>187325</xdr:colOff>
      <xdr:row>30</xdr:row>
      <xdr:rowOff>27940</xdr:rowOff>
    </xdr:to>
    <xdr:sp macro="" textlink="">
      <xdr:nvSpPr>
        <xdr:cNvPr id="83" name="楕円 82">
          <a:extLst>
            <a:ext uri="{FF2B5EF4-FFF2-40B4-BE49-F238E27FC236}">
              <a16:creationId xmlns:a16="http://schemas.microsoft.com/office/drawing/2014/main" id="{40A75BF9-BCAD-4630-B710-333AE4CBB6AF}"/>
            </a:ext>
          </a:extLst>
        </xdr:cNvPr>
        <xdr:cNvSpPr/>
      </xdr:nvSpPr>
      <xdr:spPr>
        <a:xfrm>
          <a:off x="3429000" y="506984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148590</xdr:rowOff>
    </xdr:from>
    <xdr:to>
      <xdr:col>23</xdr:col>
      <xdr:colOff>85725</xdr:colOff>
      <xdr:row>30</xdr:row>
      <xdr:rowOff>95885</xdr:rowOff>
    </xdr:to>
    <xdr:cxnSp macro="">
      <xdr:nvCxnSpPr>
        <xdr:cNvPr id="84" name="直線コネクタ 83">
          <a:extLst>
            <a:ext uri="{FF2B5EF4-FFF2-40B4-BE49-F238E27FC236}">
              <a16:creationId xmlns:a16="http://schemas.microsoft.com/office/drawing/2014/main" id="{29D5EBC8-609C-4ED4-BED7-0A50FC815936}"/>
            </a:ext>
          </a:extLst>
        </xdr:cNvPr>
        <xdr:cNvCxnSpPr/>
      </xdr:nvCxnSpPr>
      <xdr:spPr>
        <a:xfrm>
          <a:off x="3479800" y="5120640"/>
          <a:ext cx="596900" cy="1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29422</xdr:rowOff>
    </xdr:from>
    <xdr:to>
      <xdr:col>15</xdr:col>
      <xdr:colOff>187325</xdr:colOff>
      <xdr:row>29</xdr:row>
      <xdr:rowOff>131022</xdr:rowOff>
    </xdr:to>
    <xdr:sp macro="" textlink="">
      <xdr:nvSpPr>
        <xdr:cNvPr id="85" name="楕円 84">
          <a:extLst>
            <a:ext uri="{FF2B5EF4-FFF2-40B4-BE49-F238E27FC236}">
              <a16:creationId xmlns:a16="http://schemas.microsoft.com/office/drawing/2014/main" id="{98D23EAB-F8F5-4003-A298-92DD90FDB839}"/>
            </a:ext>
          </a:extLst>
        </xdr:cNvPr>
        <xdr:cNvSpPr/>
      </xdr:nvSpPr>
      <xdr:spPr>
        <a:xfrm>
          <a:off x="2781300" y="500147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80222</xdr:rowOff>
    </xdr:from>
    <xdr:to>
      <xdr:col>19</xdr:col>
      <xdr:colOff>136525</xdr:colOff>
      <xdr:row>29</xdr:row>
      <xdr:rowOff>148590</xdr:rowOff>
    </xdr:to>
    <xdr:cxnSp macro="">
      <xdr:nvCxnSpPr>
        <xdr:cNvPr id="86" name="直線コネクタ 85">
          <a:extLst>
            <a:ext uri="{FF2B5EF4-FFF2-40B4-BE49-F238E27FC236}">
              <a16:creationId xmlns:a16="http://schemas.microsoft.com/office/drawing/2014/main" id="{8357F04E-60B1-4D7B-91A3-E4294EADD043}"/>
            </a:ext>
          </a:extLst>
        </xdr:cNvPr>
        <xdr:cNvCxnSpPr/>
      </xdr:nvCxnSpPr>
      <xdr:spPr>
        <a:xfrm>
          <a:off x="2832100" y="5052272"/>
          <a:ext cx="6477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29422</xdr:rowOff>
    </xdr:from>
    <xdr:to>
      <xdr:col>11</xdr:col>
      <xdr:colOff>187325</xdr:colOff>
      <xdr:row>29</xdr:row>
      <xdr:rowOff>131022</xdr:rowOff>
    </xdr:to>
    <xdr:sp macro="" textlink="">
      <xdr:nvSpPr>
        <xdr:cNvPr id="87" name="楕円 86">
          <a:extLst>
            <a:ext uri="{FF2B5EF4-FFF2-40B4-BE49-F238E27FC236}">
              <a16:creationId xmlns:a16="http://schemas.microsoft.com/office/drawing/2014/main" id="{3A89E0FB-8675-44A2-8BD4-2636D752A2C0}"/>
            </a:ext>
          </a:extLst>
        </xdr:cNvPr>
        <xdr:cNvSpPr/>
      </xdr:nvSpPr>
      <xdr:spPr>
        <a:xfrm>
          <a:off x="2133600" y="500147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80222</xdr:rowOff>
    </xdr:from>
    <xdr:to>
      <xdr:col>15</xdr:col>
      <xdr:colOff>136525</xdr:colOff>
      <xdr:row>29</xdr:row>
      <xdr:rowOff>80222</xdr:rowOff>
    </xdr:to>
    <xdr:cxnSp macro="">
      <xdr:nvCxnSpPr>
        <xdr:cNvPr id="88" name="直線コネクタ 87">
          <a:extLst>
            <a:ext uri="{FF2B5EF4-FFF2-40B4-BE49-F238E27FC236}">
              <a16:creationId xmlns:a16="http://schemas.microsoft.com/office/drawing/2014/main" id="{2DC39F57-A5F5-46F9-827B-65C5551809B3}"/>
            </a:ext>
          </a:extLst>
        </xdr:cNvPr>
        <xdr:cNvCxnSpPr/>
      </xdr:nvCxnSpPr>
      <xdr:spPr>
        <a:xfrm>
          <a:off x="2184400" y="5052272"/>
          <a:ext cx="647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7832</xdr:rowOff>
    </xdr:from>
    <xdr:to>
      <xdr:col>7</xdr:col>
      <xdr:colOff>187325</xdr:colOff>
      <xdr:row>29</xdr:row>
      <xdr:rowOff>109432</xdr:rowOff>
    </xdr:to>
    <xdr:sp macro="" textlink="">
      <xdr:nvSpPr>
        <xdr:cNvPr id="89" name="楕円 88">
          <a:extLst>
            <a:ext uri="{FF2B5EF4-FFF2-40B4-BE49-F238E27FC236}">
              <a16:creationId xmlns:a16="http://schemas.microsoft.com/office/drawing/2014/main" id="{F2E11667-9170-4A27-9ED1-2AD64B4A7ED4}"/>
            </a:ext>
          </a:extLst>
        </xdr:cNvPr>
        <xdr:cNvSpPr/>
      </xdr:nvSpPr>
      <xdr:spPr>
        <a:xfrm>
          <a:off x="1485900" y="497988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58632</xdr:rowOff>
    </xdr:from>
    <xdr:to>
      <xdr:col>11</xdr:col>
      <xdr:colOff>136525</xdr:colOff>
      <xdr:row>29</xdr:row>
      <xdr:rowOff>80222</xdr:rowOff>
    </xdr:to>
    <xdr:cxnSp macro="">
      <xdr:nvCxnSpPr>
        <xdr:cNvPr id="90" name="直線コネクタ 89">
          <a:extLst>
            <a:ext uri="{FF2B5EF4-FFF2-40B4-BE49-F238E27FC236}">
              <a16:creationId xmlns:a16="http://schemas.microsoft.com/office/drawing/2014/main" id="{B9D03FE1-A76A-4874-A094-93ACF33DC5C9}"/>
            </a:ext>
          </a:extLst>
        </xdr:cNvPr>
        <xdr:cNvCxnSpPr/>
      </xdr:nvCxnSpPr>
      <xdr:spPr>
        <a:xfrm>
          <a:off x="1536700" y="5030682"/>
          <a:ext cx="6477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40869</xdr:rowOff>
    </xdr:from>
    <xdr:ext cx="405111" cy="259045"/>
    <xdr:sp macro="" textlink="">
      <xdr:nvSpPr>
        <xdr:cNvPr id="91" name="n_1aveValue有形固定資産減価償却率">
          <a:extLst>
            <a:ext uri="{FF2B5EF4-FFF2-40B4-BE49-F238E27FC236}">
              <a16:creationId xmlns:a16="http://schemas.microsoft.com/office/drawing/2014/main" id="{2940D4CF-1665-4537-887A-948AB8EAD0FD}"/>
            </a:ext>
          </a:extLst>
        </xdr:cNvPr>
        <xdr:cNvSpPr txBox="1"/>
      </xdr:nvSpPr>
      <xdr:spPr>
        <a:xfrm>
          <a:off x="3293119" y="4841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122360</xdr:rowOff>
    </xdr:from>
    <xdr:ext cx="405111" cy="259045"/>
    <xdr:sp macro="" textlink="">
      <xdr:nvSpPr>
        <xdr:cNvPr id="92" name="n_2aveValue有形固定資産減価償却率">
          <a:extLst>
            <a:ext uri="{FF2B5EF4-FFF2-40B4-BE49-F238E27FC236}">
              <a16:creationId xmlns:a16="http://schemas.microsoft.com/office/drawing/2014/main" id="{B9AA9B61-EA8A-4953-8DC1-5E17F5AC1AC9}"/>
            </a:ext>
          </a:extLst>
        </xdr:cNvPr>
        <xdr:cNvSpPr txBox="1"/>
      </xdr:nvSpPr>
      <xdr:spPr>
        <a:xfrm>
          <a:off x="2658119" y="4751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89975</xdr:rowOff>
    </xdr:from>
    <xdr:ext cx="405111" cy="259045"/>
    <xdr:sp macro="" textlink="">
      <xdr:nvSpPr>
        <xdr:cNvPr id="93" name="n_3aveValue有形固定資産減価償却率">
          <a:extLst>
            <a:ext uri="{FF2B5EF4-FFF2-40B4-BE49-F238E27FC236}">
              <a16:creationId xmlns:a16="http://schemas.microsoft.com/office/drawing/2014/main" id="{041F3E73-4307-4286-8D8B-447EB730318F}"/>
            </a:ext>
          </a:extLst>
        </xdr:cNvPr>
        <xdr:cNvSpPr txBox="1"/>
      </xdr:nvSpPr>
      <xdr:spPr>
        <a:xfrm>
          <a:off x="2010419" y="4719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64787</xdr:rowOff>
    </xdr:from>
    <xdr:ext cx="405111" cy="259045"/>
    <xdr:sp macro="" textlink="">
      <xdr:nvSpPr>
        <xdr:cNvPr id="94" name="n_4aveValue有形固定資産減価償却率">
          <a:extLst>
            <a:ext uri="{FF2B5EF4-FFF2-40B4-BE49-F238E27FC236}">
              <a16:creationId xmlns:a16="http://schemas.microsoft.com/office/drawing/2014/main" id="{B0244E3D-1642-4DFA-86B0-34B65456588C}"/>
            </a:ext>
          </a:extLst>
        </xdr:cNvPr>
        <xdr:cNvSpPr txBox="1"/>
      </xdr:nvSpPr>
      <xdr:spPr>
        <a:xfrm>
          <a:off x="1362719" y="4693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19067</xdr:rowOff>
    </xdr:from>
    <xdr:ext cx="405111" cy="259045"/>
    <xdr:sp macro="" textlink="">
      <xdr:nvSpPr>
        <xdr:cNvPr id="95" name="n_1mainValue有形固定資産減価償却率">
          <a:extLst>
            <a:ext uri="{FF2B5EF4-FFF2-40B4-BE49-F238E27FC236}">
              <a16:creationId xmlns:a16="http://schemas.microsoft.com/office/drawing/2014/main" id="{670B9F12-281D-4DDA-A317-22B9FD2F7AB7}"/>
            </a:ext>
          </a:extLst>
        </xdr:cNvPr>
        <xdr:cNvSpPr txBox="1"/>
      </xdr:nvSpPr>
      <xdr:spPr>
        <a:xfrm>
          <a:off x="3293119" y="516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122149</xdr:rowOff>
    </xdr:from>
    <xdr:ext cx="405111" cy="259045"/>
    <xdr:sp macro="" textlink="">
      <xdr:nvSpPr>
        <xdr:cNvPr id="96" name="n_2mainValue有形固定資産減価償却率">
          <a:extLst>
            <a:ext uri="{FF2B5EF4-FFF2-40B4-BE49-F238E27FC236}">
              <a16:creationId xmlns:a16="http://schemas.microsoft.com/office/drawing/2014/main" id="{906EB2F8-30BA-4E84-959A-9EFF0B88492A}"/>
            </a:ext>
          </a:extLst>
        </xdr:cNvPr>
        <xdr:cNvSpPr txBox="1"/>
      </xdr:nvSpPr>
      <xdr:spPr>
        <a:xfrm>
          <a:off x="2658119" y="5094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122149</xdr:rowOff>
    </xdr:from>
    <xdr:ext cx="405111" cy="259045"/>
    <xdr:sp macro="" textlink="">
      <xdr:nvSpPr>
        <xdr:cNvPr id="97" name="n_3mainValue有形固定資産減価償却率">
          <a:extLst>
            <a:ext uri="{FF2B5EF4-FFF2-40B4-BE49-F238E27FC236}">
              <a16:creationId xmlns:a16="http://schemas.microsoft.com/office/drawing/2014/main" id="{23D77F18-7928-448A-B99E-31ED2C3349D6}"/>
            </a:ext>
          </a:extLst>
        </xdr:cNvPr>
        <xdr:cNvSpPr txBox="1"/>
      </xdr:nvSpPr>
      <xdr:spPr>
        <a:xfrm>
          <a:off x="2010419" y="5094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100559</xdr:rowOff>
    </xdr:from>
    <xdr:ext cx="405111" cy="259045"/>
    <xdr:sp macro="" textlink="">
      <xdr:nvSpPr>
        <xdr:cNvPr id="98" name="n_4mainValue有形固定資産減価償却率">
          <a:extLst>
            <a:ext uri="{FF2B5EF4-FFF2-40B4-BE49-F238E27FC236}">
              <a16:creationId xmlns:a16="http://schemas.microsoft.com/office/drawing/2014/main" id="{16CCB1A2-EB05-456B-A754-73535C9B6A96}"/>
            </a:ext>
          </a:extLst>
        </xdr:cNvPr>
        <xdr:cNvSpPr txBox="1"/>
      </xdr:nvSpPr>
      <xdr:spPr>
        <a:xfrm>
          <a:off x="1362719" y="507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53608E6F-88C8-468E-9359-BFCCA0C30EEE}"/>
            </a:ext>
          </a:extLst>
        </xdr:cNvPr>
        <xdr:cNvSpPr/>
      </xdr:nvSpPr>
      <xdr:spPr>
        <a:xfrm>
          <a:off x="9645650" y="3578225"/>
          <a:ext cx="3584575"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C2853566-37E4-43B1-9691-F7D2F16014E1}"/>
            </a:ext>
          </a:extLst>
        </xdr:cNvPr>
        <xdr:cNvSpPr/>
      </xdr:nvSpPr>
      <xdr:spPr>
        <a:xfrm>
          <a:off x="10544443" y="3853117"/>
          <a:ext cx="891639"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6086DC08-49B8-458B-B8AC-2EB54A7127B5}"/>
            </a:ext>
          </a:extLst>
        </xdr:cNvPr>
        <xdr:cNvSpPr/>
      </xdr:nvSpPr>
      <xdr:spPr>
        <a:xfrm>
          <a:off x="11760740" y="3836446"/>
          <a:ext cx="81489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B9DEE0C2-1220-49E3-A0CC-0B15E519B296}"/>
            </a:ext>
          </a:extLst>
        </xdr:cNvPr>
        <xdr:cNvSpPr/>
      </xdr:nvSpPr>
      <xdr:spPr>
        <a:xfrm>
          <a:off x="132080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924BF1DD-D833-44D5-9B44-EE50CF7B388F}"/>
            </a:ext>
          </a:extLst>
        </xdr:cNvPr>
        <xdr:cNvSpPr/>
      </xdr:nvSpPr>
      <xdr:spPr>
        <a:xfrm>
          <a:off x="132080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ACDB1A61-54B7-438B-A8AF-14C836909B54}"/>
            </a:ext>
          </a:extLst>
        </xdr:cNvPr>
        <xdr:cNvSpPr/>
      </xdr:nvSpPr>
      <xdr:spPr>
        <a:xfrm>
          <a:off x="145034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EABA3597-8CC5-4263-8F95-F7278509D5CF}"/>
            </a:ext>
          </a:extLst>
        </xdr:cNvPr>
        <xdr:cNvSpPr/>
      </xdr:nvSpPr>
      <xdr:spPr>
        <a:xfrm>
          <a:off x="145034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FC0AED84-E4B3-4B9D-9CD9-A859C0AFFCC2}"/>
            </a:ext>
          </a:extLst>
        </xdr:cNvPr>
        <xdr:cNvSpPr/>
      </xdr:nvSpPr>
      <xdr:spPr>
        <a:xfrm>
          <a:off x="15897225"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16661099-8245-4039-8A77-A7AB370A8D81}"/>
            </a:ext>
          </a:extLst>
        </xdr:cNvPr>
        <xdr:cNvSpPr/>
      </xdr:nvSpPr>
      <xdr:spPr>
        <a:xfrm>
          <a:off x="15897225"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AB6406AA-D943-493F-A3BE-1B7E6176F0E2}"/>
            </a:ext>
          </a:extLst>
        </xdr:cNvPr>
        <xdr:cNvSpPr/>
      </xdr:nvSpPr>
      <xdr:spPr>
        <a:xfrm>
          <a:off x="9645650" y="4181475"/>
          <a:ext cx="358457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A75B6834-A1BC-4608-82CC-382D9857F545}"/>
            </a:ext>
          </a:extLst>
        </xdr:cNvPr>
        <xdr:cNvSpPr/>
      </xdr:nvSpPr>
      <xdr:spPr>
        <a:xfrm>
          <a:off x="13468350" y="4181475"/>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77B25DE4-74ED-4EF4-AC20-B9C3418FDB77}"/>
            </a:ext>
          </a:extLst>
        </xdr:cNvPr>
        <xdr:cNvSpPr/>
      </xdr:nvSpPr>
      <xdr:spPr>
        <a:xfrm>
          <a:off x="13468350" y="4244975"/>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37D80E2C-5D25-4DC4-9233-8C20B4F0D8C3}"/>
            </a:ext>
          </a:extLst>
        </xdr:cNvPr>
        <xdr:cNvSpPr txBox="1"/>
      </xdr:nvSpPr>
      <xdr:spPr>
        <a:xfrm>
          <a:off x="13544550" y="4473575"/>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債務償還比率は職員数が少なく人件費も低い水準にあるため、類似団体と比較して低い水準にあり、近年横ばいとなっている。</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52FDB20C-EF3C-4DDA-B540-7D718F63C257}"/>
            </a:ext>
          </a:extLst>
        </xdr:cNvPr>
        <xdr:cNvSpPr txBox="1"/>
      </xdr:nvSpPr>
      <xdr:spPr>
        <a:xfrm>
          <a:off x="960755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87CE3F12-57DA-4FA7-B679-CC8A9A0FEEF0}"/>
            </a:ext>
          </a:extLst>
        </xdr:cNvPr>
        <xdr:cNvCxnSpPr/>
      </xdr:nvCxnSpPr>
      <xdr:spPr>
        <a:xfrm>
          <a:off x="9645650" y="6340475"/>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D70B9FB3-66E8-4418-93C3-27D91EC41A65}"/>
            </a:ext>
          </a:extLst>
        </xdr:cNvPr>
        <xdr:cNvSpPr txBox="1"/>
      </xdr:nvSpPr>
      <xdr:spPr>
        <a:xfrm>
          <a:off x="917552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5" name="直線コネクタ 114">
          <a:extLst>
            <a:ext uri="{FF2B5EF4-FFF2-40B4-BE49-F238E27FC236}">
              <a16:creationId xmlns:a16="http://schemas.microsoft.com/office/drawing/2014/main" id="{7DFEE5A8-6FC2-4B8B-8574-D96332B8BFF7}"/>
            </a:ext>
          </a:extLst>
        </xdr:cNvPr>
        <xdr:cNvCxnSpPr/>
      </xdr:nvCxnSpPr>
      <xdr:spPr>
        <a:xfrm>
          <a:off x="9645650" y="5908675"/>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16" name="テキスト ボックス 115">
          <a:extLst>
            <a:ext uri="{FF2B5EF4-FFF2-40B4-BE49-F238E27FC236}">
              <a16:creationId xmlns:a16="http://schemas.microsoft.com/office/drawing/2014/main" id="{DAC638B9-10E3-41A7-BA53-F6A40EF6FC92}"/>
            </a:ext>
          </a:extLst>
        </xdr:cNvPr>
        <xdr:cNvSpPr txBox="1"/>
      </xdr:nvSpPr>
      <xdr:spPr>
        <a:xfrm>
          <a:off x="9228611" y="5814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7" name="直線コネクタ 116">
          <a:extLst>
            <a:ext uri="{FF2B5EF4-FFF2-40B4-BE49-F238E27FC236}">
              <a16:creationId xmlns:a16="http://schemas.microsoft.com/office/drawing/2014/main" id="{8C6F463E-CD9B-4AA8-8059-80BE42FE3E17}"/>
            </a:ext>
          </a:extLst>
        </xdr:cNvPr>
        <xdr:cNvCxnSpPr/>
      </xdr:nvCxnSpPr>
      <xdr:spPr>
        <a:xfrm>
          <a:off x="9645650" y="5476875"/>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8" name="テキスト ボックス 117">
          <a:extLst>
            <a:ext uri="{FF2B5EF4-FFF2-40B4-BE49-F238E27FC236}">
              <a16:creationId xmlns:a16="http://schemas.microsoft.com/office/drawing/2014/main" id="{1CDAD356-708D-45D5-A546-24EE6B89DBFD}"/>
            </a:ext>
          </a:extLst>
        </xdr:cNvPr>
        <xdr:cNvSpPr txBox="1"/>
      </xdr:nvSpPr>
      <xdr:spPr>
        <a:xfrm>
          <a:off x="9228611" y="53830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9" name="直線コネクタ 118">
          <a:extLst>
            <a:ext uri="{FF2B5EF4-FFF2-40B4-BE49-F238E27FC236}">
              <a16:creationId xmlns:a16="http://schemas.microsoft.com/office/drawing/2014/main" id="{83DEAF00-71A8-4D43-9A16-92E9F3E560EE}"/>
            </a:ext>
          </a:extLst>
        </xdr:cNvPr>
        <xdr:cNvCxnSpPr/>
      </xdr:nvCxnSpPr>
      <xdr:spPr>
        <a:xfrm>
          <a:off x="9645650" y="5045075"/>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0" name="テキスト ボックス 119">
          <a:extLst>
            <a:ext uri="{FF2B5EF4-FFF2-40B4-BE49-F238E27FC236}">
              <a16:creationId xmlns:a16="http://schemas.microsoft.com/office/drawing/2014/main" id="{11466350-499F-4890-B7E7-06D9D032930D}"/>
            </a:ext>
          </a:extLst>
        </xdr:cNvPr>
        <xdr:cNvSpPr txBox="1"/>
      </xdr:nvSpPr>
      <xdr:spPr>
        <a:xfrm>
          <a:off x="9228611" y="49512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1" name="直線コネクタ 120">
          <a:extLst>
            <a:ext uri="{FF2B5EF4-FFF2-40B4-BE49-F238E27FC236}">
              <a16:creationId xmlns:a16="http://schemas.microsoft.com/office/drawing/2014/main" id="{6F49A537-21BD-445D-BC60-87D36D2FA444}"/>
            </a:ext>
          </a:extLst>
        </xdr:cNvPr>
        <xdr:cNvCxnSpPr/>
      </xdr:nvCxnSpPr>
      <xdr:spPr>
        <a:xfrm>
          <a:off x="9645650" y="4613275"/>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61774</xdr:rowOff>
    </xdr:from>
    <xdr:ext cx="410689" cy="225703"/>
    <xdr:sp macro="" textlink="">
      <xdr:nvSpPr>
        <xdr:cNvPr id="122" name="テキスト ボックス 121">
          <a:extLst>
            <a:ext uri="{FF2B5EF4-FFF2-40B4-BE49-F238E27FC236}">
              <a16:creationId xmlns:a16="http://schemas.microsoft.com/office/drawing/2014/main" id="{69832A98-3795-413E-B306-44D131F92BB1}"/>
            </a:ext>
          </a:extLst>
        </xdr:cNvPr>
        <xdr:cNvSpPr txBox="1"/>
      </xdr:nvSpPr>
      <xdr:spPr>
        <a:xfrm>
          <a:off x="9228611" y="45194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46871F5B-560C-429B-9E88-A903261C47D7}"/>
            </a:ext>
          </a:extLst>
        </xdr:cNvPr>
        <xdr:cNvCxnSpPr/>
      </xdr:nvCxnSpPr>
      <xdr:spPr>
        <a:xfrm>
          <a:off x="9645650" y="4181475"/>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4" name="テキスト ボックス 123">
          <a:extLst>
            <a:ext uri="{FF2B5EF4-FFF2-40B4-BE49-F238E27FC236}">
              <a16:creationId xmlns:a16="http://schemas.microsoft.com/office/drawing/2014/main" id="{47BEE7C8-CABC-434C-AAA2-FF61243CCD29}"/>
            </a:ext>
          </a:extLst>
        </xdr:cNvPr>
        <xdr:cNvSpPr txBox="1"/>
      </xdr:nvSpPr>
      <xdr:spPr>
        <a:xfrm>
          <a:off x="93312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71F6AC5B-AAE5-4465-AB96-AD129D71B95B}"/>
            </a:ext>
          </a:extLst>
        </xdr:cNvPr>
        <xdr:cNvSpPr/>
      </xdr:nvSpPr>
      <xdr:spPr>
        <a:xfrm>
          <a:off x="9645650" y="4181475"/>
          <a:ext cx="358457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128803</xdr:rowOff>
    </xdr:from>
    <xdr:to>
      <xdr:col>76</xdr:col>
      <xdr:colOff>21589</xdr:colOff>
      <xdr:row>34</xdr:row>
      <xdr:rowOff>65342</xdr:rowOff>
    </xdr:to>
    <xdr:cxnSp macro="">
      <xdr:nvCxnSpPr>
        <xdr:cNvPr id="126" name="直線コネクタ 125">
          <a:extLst>
            <a:ext uri="{FF2B5EF4-FFF2-40B4-BE49-F238E27FC236}">
              <a16:creationId xmlns:a16="http://schemas.microsoft.com/office/drawing/2014/main" id="{04AC9150-1174-41DD-A163-7EB20AEEFECA}"/>
            </a:ext>
          </a:extLst>
        </xdr:cNvPr>
        <xdr:cNvCxnSpPr/>
      </xdr:nvCxnSpPr>
      <xdr:spPr>
        <a:xfrm flipV="1">
          <a:off x="12593320" y="4586503"/>
          <a:ext cx="1269" cy="1308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69169</xdr:rowOff>
    </xdr:from>
    <xdr:ext cx="469744" cy="259045"/>
    <xdr:sp macro="" textlink="">
      <xdr:nvSpPr>
        <xdr:cNvPr id="127" name="債務償還比率最小値テキスト">
          <a:extLst>
            <a:ext uri="{FF2B5EF4-FFF2-40B4-BE49-F238E27FC236}">
              <a16:creationId xmlns:a16="http://schemas.microsoft.com/office/drawing/2014/main" id="{308F18FE-3078-4836-985A-54A989BC81FA}"/>
            </a:ext>
          </a:extLst>
        </xdr:cNvPr>
        <xdr:cNvSpPr txBox="1"/>
      </xdr:nvSpPr>
      <xdr:spPr>
        <a:xfrm>
          <a:off x="12646025" y="5898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65342</xdr:rowOff>
    </xdr:from>
    <xdr:to>
      <xdr:col>76</xdr:col>
      <xdr:colOff>111125</xdr:colOff>
      <xdr:row>34</xdr:row>
      <xdr:rowOff>65342</xdr:rowOff>
    </xdr:to>
    <xdr:cxnSp macro="">
      <xdr:nvCxnSpPr>
        <xdr:cNvPr id="128" name="直線コネクタ 127">
          <a:extLst>
            <a:ext uri="{FF2B5EF4-FFF2-40B4-BE49-F238E27FC236}">
              <a16:creationId xmlns:a16="http://schemas.microsoft.com/office/drawing/2014/main" id="{17B5BFCF-1DAE-40B0-A97B-55D5D5A0E77D}"/>
            </a:ext>
          </a:extLst>
        </xdr:cNvPr>
        <xdr:cNvCxnSpPr/>
      </xdr:nvCxnSpPr>
      <xdr:spPr>
        <a:xfrm>
          <a:off x="12534900" y="589464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75480</xdr:rowOff>
    </xdr:from>
    <xdr:ext cx="469744" cy="259045"/>
    <xdr:sp macro="" textlink="">
      <xdr:nvSpPr>
        <xdr:cNvPr id="129" name="債務償還比率最大値テキスト">
          <a:extLst>
            <a:ext uri="{FF2B5EF4-FFF2-40B4-BE49-F238E27FC236}">
              <a16:creationId xmlns:a16="http://schemas.microsoft.com/office/drawing/2014/main" id="{580A75A8-D3A1-421F-B7CD-45735DB9E3F7}"/>
            </a:ext>
          </a:extLst>
        </xdr:cNvPr>
        <xdr:cNvSpPr txBox="1"/>
      </xdr:nvSpPr>
      <xdr:spPr>
        <a:xfrm>
          <a:off x="12646025" y="436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128803</xdr:rowOff>
    </xdr:from>
    <xdr:to>
      <xdr:col>76</xdr:col>
      <xdr:colOff>111125</xdr:colOff>
      <xdr:row>26</xdr:row>
      <xdr:rowOff>128803</xdr:rowOff>
    </xdr:to>
    <xdr:cxnSp macro="">
      <xdr:nvCxnSpPr>
        <xdr:cNvPr id="130" name="直線コネクタ 129">
          <a:extLst>
            <a:ext uri="{FF2B5EF4-FFF2-40B4-BE49-F238E27FC236}">
              <a16:creationId xmlns:a16="http://schemas.microsoft.com/office/drawing/2014/main" id="{1003DAC7-4C3D-4BD9-84C3-F831D6AB9645}"/>
            </a:ext>
          </a:extLst>
        </xdr:cNvPr>
        <xdr:cNvCxnSpPr/>
      </xdr:nvCxnSpPr>
      <xdr:spPr>
        <a:xfrm>
          <a:off x="12534900" y="458650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155427</xdr:rowOff>
    </xdr:from>
    <xdr:ext cx="469744" cy="259045"/>
    <xdr:sp macro="" textlink="">
      <xdr:nvSpPr>
        <xdr:cNvPr id="131" name="債務償還比率平均値テキスト">
          <a:extLst>
            <a:ext uri="{FF2B5EF4-FFF2-40B4-BE49-F238E27FC236}">
              <a16:creationId xmlns:a16="http://schemas.microsoft.com/office/drawing/2014/main" id="{A946F08B-2535-4498-823F-41827F78B5D6}"/>
            </a:ext>
          </a:extLst>
        </xdr:cNvPr>
        <xdr:cNvSpPr txBox="1"/>
      </xdr:nvSpPr>
      <xdr:spPr>
        <a:xfrm>
          <a:off x="12646025" y="529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5550</xdr:rowOff>
    </xdr:from>
    <xdr:to>
      <xdr:col>76</xdr:col>
      <xdr:colOff>73025</xdr:colOff>
      <xdr:row>31</xdr:row>
      <xdr:rowOff>107150</xdr:rowOff>
    </xdr:to>
    <xdr:sp macro="" textlink="">
      <xdr:nvSpPr>
        <xdr:cNvPr id="132" name="フローチャート: 判断 131">
          <a:extLst>
            <a:ext uri="{FF2B5EF4-FFF2-40B4-BE49-F238E27FC236}">
              <a16:creationId xmlns:a16="http://schemas.microsoft.com/office/drawing/2014/main" id="{4A388C36-DAE6-4B5B-B382-C28CC534B8E9}"/>
            </a:ext>
          </a:extLst>
        </xdr:cNvPr>
        <xdr:cNvSpPr/>
      </xdr:nvSpPr>
      <xdr:spPr>
        <a:xfrm>
          <a:off x="12573000" y="53205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43980</xdr:rowOff>
    </xdr:from>
    <xdr:to>
      <xdr:col>72</xdr:col>
      <xdr:colOff>123825</xdr:colOff>
      <xdr:row>31</xdr:row>
      <xdr:rowOff>145580</xdr:rowOff>
    </xdr:to>
    <xdr:sp macro="" textlink="">
      <xdr:nvSpPr>
        <xdr:cNvPr id="133" name="フローチャート: 判断 132">
          <a:extLst>
            <a:ext uri="{FF2B5EF4-FFF2-40B4-BE49-F238E27FC236}">
              <a16:creationId xmlns:a16="http://schemas.microsoft.com/office/drawing/2014/main" id="{1FEC8DCF-E8FF-4D46-BCE9-B7557E68BE90}"/>
            </a:ext>
          </a:extLst>
        </xdr:cNvPr>
        <xdr:cNvSpPr/>
      </xdr:nvSpPr>
      <xdr:spPr>
        <a:xfrm>
          <a:off x="11947525" y="535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67729</xdr:rowOff>
    </xdr:from>
    <xdr:to>
      <xdr:col>68</xdr:col>
      <xdr:colOff>123825</xdr:colOff>
      <xdr:row>31</xdr:row>
      <xdr:rowOff>169329</xdr:rowOff>
    </xdr:to>
    <xdr:sp macro="" textlink="">
      <xdr:nvSpPr>
        <xdr:cNvPr id="134" name="フローチャート: 判断 133">
          <a:extLst>
            <a:ext uri="{FF2B5EF4-FFF2-40B4-BE49-F238E27FC236}">
              <a16:creationId xmlns:a16="http://schemas.microsoft.com/office/drawing/2014/main" id="{EABEF232-FF19-48A1-8877-4852B0B96629}"/>
            </a:ext>
          </a:extLst>
        </xdr:cNvPr>
        <xdr:cNvSpPr/>
      </xdr:nvSpPr>
      <xdr:spPr>
        <a:xfrm>
          <a:off x="11299825" y="538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80251</xdr:rowOff>
    </xdr:from>
    <xdr:to>
      <xdr:col>64</xdr:col>
      <xdr:colOff>123825</xdr:colOff>
      <xdr:row>32</xdr:row>
      <xdr:rowOff>10401</xdr:rowOff>
    </xdr:to>
    <xdr:sp macro="" textlink="">
      <xdr:nvSpPr>
        <xdr:cNvPr id="135" name="フローチャート: 判断 134">
          <a:extLst>
            <a:ext uri="{FF2B5EF4-FFF2-40B4-BE49-F238E27FC236}">
              <a16:creationId xmlns:a16="http://schemas.microsoft.com/office/drawing/2014/main" id="{82A26325-5465-4C7F-B6DC-2D8C46FCFCBA}"/>
            </a:ext>
          </a:extLst>
        </xdr:cNvPr>
        <xdr:cNvSpPr/>
      </xdr:nvSpPr>
      <xdr:spPr>
        <a:xfrm>
          <a:off x="10652125" y="5395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14834</xdr:rowOff>
    </xdr:from>
    <xdr:to>
      <xdr:col>60</xdr:col>
      <xdr:colOff>123825</xdr:colOff>
      <xdr:row>31</xdr:row>
      <xdr:rowOff>116434</xdr:rowOff>
    </xdr:to>
    <xdr:sp macro="" textlink="">
      <xdr:nvSpPr>
        <xdr:cNvPr id="136" name="フローチャート: 判断 135">
          <a:extLst>
            <a:ext uri="{FF2B5EF4-FFF2-40B4-BE49-F238E27FC236}">
              <a16:creationId xmlns:a16="http://schemas.microsoft.com/office/drawing/2014/main" id="{E0AF3C3B-7348-4764-91DF-41A3A618C33E}"/>
            </a:ext>
          </a:extLst>
        </xdr:cNvPr>
        <xdr:cNvSpPr/>
      </xdr:nvSpPr>
      <xdr:spPr>
        <a:xfrm>
          <a:off x="10004425" y="532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C481E876-7D8A-4180-9EA7-011C9D929BC4}"/>
            </a:ext>
          </a:extLst>
        </xdr:cNvPr>
        <xdr:cNvSpPr txBox="1"/>
      </xdr:nvSpPr>
      <xdr:spPr>
        <a:xfrm>
          <a:off x="124460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BD338EE2-81B3-4E88-802D-A038889CDC3D}"/>
            </a:ext>
          </a:extLst>
        </xdr:cNvPr>
        <xdr:cNvSpPr txBox="1"/>
      </xdr:nvSpPr>
      <xdr:spPr>
        <a:xfrm>
          <a:off x="118491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A0956DB4-A6B7-4EC5-B22F-EC851730A78A}"/>
            </a:ext>
          </a:extLst>
        </xdr:cNvPr>
        <xdr:cNvSpPr txBox="1"/>
      </xdr:nvSpPr>
      <xdr:spPr>
        <a:xfrm>
          <a:off x="112014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2D6E95E1-FCB9-4BAD-BEDA-B21EDEFC610F}"/>
            </a:ext>
          </a:extLst>
        </xdr:cNvPr>
        <xdr:cNvSpPr txBox="1"/>
      </xdr:nvSpPr>
      <xdr:spPr>
        <a:xfrm>
          <a:off x="10553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582E1D15-37C9-4790-8618-5F70501C7CDD}"/>
            </a:ext>
          </a:extLst>
        </xdr:cNvPr>
        <xdr:cNvSpPr txBox="1"/>
      </xdr:nvSpPr>
      <xdr:spPr>
        <a:xfrm>
          <a:off x="99060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21336</xdr:rowOff>
    </xdr:from>
    <xdr:to>
      <xdr:col>76</xdr:col>
      <xdr:colOff>73025</xdr:colOff>
      <xdr:row>30</xdr:row>
      <xdr:rowOff>122936</xdr:rowOff>
    </xdr:to>
    <xdr:sp macro="" textlink="">
      <xdr:nvSpPr>
        <xdr:cNvPr id="142" name="楕円 141">
          <a:extLst>
            <a:ext uri="{FF2B5EF4-FFF2-40B4-BE49-F238E27FC236}">
              <a16:creationId xmlns:a16="http://schemas.microsoft.com/office/drawing/2014/main" id="{709E775C-2DE9-4E0F-8251-AF5585A2053D}"/>
            </a:ext>
          </a:extLst>
        </xdr:cNvPr>
        <xdr:cNvSpPr/>
      </xdr:nvSpPr>
      <xdr:spPr>
        <a:xfrm>
          <a:off x="12573000" y="516483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44213</xdr:rowOff>
    </xdr:from>
    <xdr:ext cx="469744" cy="259045"/>
    <xdr:sp macro="" textlink="">
      <xdr:nvSpPr>
        <xdr:cNvPr id="143" name="債務償還比率該当値テキスト">
          <a:extLst>
            <a:ext uri="{FF2B5EF4-FFF2-40B4-BE49-F238E27FC236}">
              <a16:creationId xmlns:a16="http://schemas.microsoft.com/office/drawing/2014/main" id="{64220ADA-0393-4E00-9DF9-E0C5B09C3739}"/>
            </a:ext>
          </a:extLst>
        </xdr:cNvPr>
        <xdr:cNvSpPr txBox="1"/>
      </xdr:nvSpPr>
      <xdr:spPr>
        <a:xfrm>
          <a:off x="12646025" y="501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165798</xdr:rowOff>
    </xdr:from>
    <xdr:to>
      <xdr:col>72</xdr:col>
      <xdr:colOff>123825</xdr:colOff>
      <xdr:row>30</xdr:row>
      <xdr:rowOff>95948</xdr:rowOff>
    </xdr:to>
    <xdr:sp macro="" textlink="">
      <xdr:nvSpPr>
        <xdr:cNvPr id="144" name="楕円 143">
          <a:extLst>
            <a:ext uri="{FF2B5EF4-FFF2-40B4-BE49-F238E27FC236}">
              <a16:creationId xmlns:a16="http://schemas.microsoft.com/office/drawing/2014/main" id="{451B57D6-C260-478B-9439-2F32AF7B189D}"/>
            </a:ext>
          </a:extLst>
        </xdr:cNvPr>
        <xdr:cNvSpPr/>
      </xdr:nvSpPr>
      <xdr:spPr>
        <a:xfrm>
          <a:off x="11947525" y="513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45148</xdr:rowOff>
    </xdr:from>
    <xdr:to>
      <xdr:col>76</xdr:col>
      <xdr:colOff>22225</xdr:colOff>
      <xdr:row>30</xdr:row>
      <xdr:rowOff>72136</xdr:rowOff>
    </xdr:to>
    <xdr:cxnSp macro="">
      <xdr:nvCxnSpPr>
        <xdr:cNvPr id="145" name="直線コネクタ 144">
          <a:extLst>
            <a:ext uri="{FF2B5EF4-FFF2-40B4-BE49-F238E27FC236}">
              <a16:creationId xmlns:a16="http://schemas.microsoft.com/office/drawing/2014/main" id="{75ECB469-B517-492E-8D20-843903627E7C}"/>
            </a:ext>
          </a:extLst>
        </xdr:cNvPr>
        <xdr:cNvCxnSpPr/>
      </xdr:nvCxnSpPr>
      <xdr:spPr>
        <a:xfrm>
          <a:off x="11998325" y="5188648"/>
          <a:ext cx="596900" cy="2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127559</xdr:rowOff>
    </xdr:from>
    <xdr:to>
      <xdr:col>68</xdr:col>
      <xdr:colOff>123825</xdr:colOff>
      <xdr:row>31</xdr:row>
      <xdr:rowOff>57709</xdr:rowOff>
    </xdr:to>
    <xdr:sp macro="" textlink="">
      <xdr:nvSpPr>
        <xdr:cNvPr id="146" name="楕円 145">
          <a:extLst>
            <a:ext uri="{FF2B5EF4-FFF2-40B4-BE49-F238E27FC236}">
              <a16:creationId xmlns:a16="http://schemas.microsoft.com/office/drawing/2014/main" id="{687052C7-9361-4434-8CD2-C903D9D7CAA1}"/>
            </a:ext>
          </a:extLst>
        </xdr:cNvPr>
        <xdr:cNvSpPr/>
      </xdr:nvSpPr>
      <xdr:spPr>
        <a:xfrm>
          <a:off x="11299825" y="527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45148</xdr:rowOff>
    </xdr:from>
    <xdr:to>
      <xdr:col>72</xdr:col>
      <xdr:colOff>73025</xdr:colOff>
      <xdr:row>31</xdr:row>
      <xdr:rowOff>6909</xdr:rowOff>
    </xdr:to>
    <xdr:cxnSp macro="">
      <xdr:nvCxnSpPr>
        <xdr:cNvPr id="147" name="直線コネクタ 146">
          <a:extLst>
            <a:ext uri="{FF2B5EF4-FFF2-40B4-BE49-F238E27FC236}">
              <a16:creationId xmlns:a16="http://schemas.microsoft.com/office/drawing/2014/main" id="{ED25C57E-D760-4E8C-A3FE-BF073FBC0714}"/>
            </a:ext>
          </a:extLst>
        </xdr:cNvPr>
        <xdr:cNvCxnSpPr/>
      </xdr:nvCxnSpPr>
      <xdr:spPr>
        <a:xfrm flipV="1">
          <a:off x="11350625" y="5188648"/>
          <a:ext cx="647700" cy="13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98146</xdr:rowOff>
    </xdr:from>
    <xdr:to>
      <xdr:col>64</xdr:col>
      <xdr:colOff>123825</xdr:colOff>
      <xdr:row>33</xdr:row>
      <xdr:rowOff>28296</xdr:rowOff>
    </xdr:to>
    <xdr:sp macro="" textlink="">
      <xdr:nvSpPr>
        <xdr:cNvPr id="148" name="楕円 147">
          <a:extLst>
            <a:ext uri="{FF2B5EF4-FFF2-40B4-BE49-F238E27FC236}">
              <a16:creationId xmlns:a16="http://schemas.microsoft.com/office/drawing/2014/main" id="{5CC5B078-A1D5-4546-883F-68D8B91117E2}"/>
            </a:ext>
          </a:extLst>
        </xdr:cNvPr>
        <xdr:cNvSpPr/>
      </xdr:nvSpPr>
      <xdr:spPr>
        <a:xfrm>
          <a:off x="10652125" y="558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6909</xdr:rowOff>
    </xdr:from>
    <xdr:to>
      <xdr:col>68</xdr:col>
      <xdr:colOff>73025</xdr:colOff>
      <xdr:row>32</xdr:row>
      <xdr:rowOff>148946</xdr:rowOff>
    </xdr:to>
    <xdr:cxnSp macro="">
      <xdr:nvCxnSpPr>
        <xdr:cNvPr id="149" name="直線コネクタ 148">
          <a:extLst>
            <a:ext uri="{FF2B5EF4-FFF2-40B4-BE49-F238E27FC236}">
              <a16:creationId xmlns:a16="http://schemas.microsoft.com/office/drawing/2014/main" id="{0F5C3F4D-99C5-4659-B49D-E2E9A72C5FD7}"/>
            </a:ext>
          </a:extLst>
        </xdr:cNvPr>
        <xdr:cNvCxnSpPr/>
      </xdr:nvCxnSpPr>
      <xdr:spPr>
        <a:xfrm flipV="1">
          <a:off x="10702925" y="5321859"/>
          <a:ext cx="647700" cy="3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40742</xdr:rowOff>
    </xdr:from>
    <xdr:to>
      <xdr:col>60</xdr:col>
      <xdr:colOff>123825</xdr:colOff>
      <xdr:row>31</xdr:row>
      <xdr:rowOff>142342</xdr:rowOff>
    </xdr:to>
    <xdr:sp macro="" textlink="">
      <xdr:nvSpPr>
        <xdr:cNvPr id="150" name="楕円 149">
          <a:extLst>
            <a:ext uri="{FF2B5EF4-FFF2-40B4-BE49-F238E27FC236}">
              <a16:creationId xmlns:a16="http://schemas.microsoft.com/office/drawing/2014/main" id="{DBCAA53A-D314-4345-9D81-DCBF0099DBD7}"/>
            </a:ext>
          </a:extLst>
        </xdr:cNvPr>
        <xdr:cNvSpPr/>
      </xdr:nvSpPr>
      <xdr:spPr>
        <a:xfrm>
          <a:off x="10004425" y="535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91542</xdr:rowOff>
    </xdr:from>
    <xdr:to>
      <xdr:col>64</xdr:col>
      <xdr:colOff>73025</xdr:colOff>
      <xdr:row>32</xdr:row>
      <xdr:rowOff>148946</xdr:rowOff>
    </xdr:to>
    <xdr:cxnSp macro="">
      <xdr:nvCxnSpPr>
        <xdr:cNvPr id="151" name="直線コネクタ 150">
          <a:extLst>
            <a:ext uri="{FF2B5EF4-FFF2-40B4-BE49-F238E27FC236}">
              <a16:creationId xmlns:a16="http://schemas.microsoft.com/office/drawing/2014/main" id="{3A1C3C78-34F8-485A-BA9A-AADDF653EDC3}"/>
            </a:ext>
          </a:extLst>
        </xdr:cNvPr>
        <xdr:cNvCxnSpPr/>
      </xdr:nvCxnSpPr>
      <xdr:spPr>
        <a:xfrm>
          <a:off x="10055225" y="5406492"/>
          <a:ext cx="647700" cy="22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136707</xdr:rowOff>
    </xdr:from>
    <xdr:ext cx="469744" cy="259045"/>
    <xdr:sp macro="" textlink="">
      <xdr:nvSpPr>
        <xdr:cNvPr id="152" name="n_1aveValue債務償還比率">
          <a:extLst>
            <a:ext uri="{FF2B5EF4-FFF2-40B4-BE49-F238E27FC236}">
              <a16:creationId xmlns:a16="http://schemas.microsoft.com/office/drawing/2014/main" id="{1FDEE827-0C79-48B5-AED7-E568E83124C3}"/>
            </a:ext>
          </a:extLst>
        </xdr:cNvPr>
        <xdr:cNvSpPr txBox="1"/>
      </xdr:nvSpPr>
      <xdr:spPr>
        <a:xfrm>
          <a:off x="11779327" y="545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160456</xdr:rowOff>
    </xdr:from>
    <xdr:ext cx="469744" cy="259045"/>
    <xdr:sp macro="" textlink="">
      <xdr:nvSpPr>
        <xdr:cNvPr id="153" name="n_2aveValue債務償還比率">
          <a:extLst>
            <a:ext uri="{FF2B5EF4-FFF2-40B4-BE49-F238E27FC236}">
              <a16:creationId xmlns:a16="http://schemas.microsoft.com/office/drawing/2014/main" id="{067D6AC4-69D8-42B0-8EE6-7002E013B96B}"/>
            </a:ext>
          </a:extLst>
        </xdr:cNvPr>
        <xdr:cNvSpPr txBox="1"/>
      </xdr:nvSpPr>
      <xdr:spPr>
        <a:xfrm>
          <a:off x="11144327" y="5475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26928</xdr:rowOff>
    </xdr:from>
    <xdr:ext cx="469744" cy="259045"/>
    <xdr:sp macro="" textlink="">
      <xdr:nvSpPr>
        <xdr:cNvPr id="154" name="n_3aveValue債務償還比率">
          <a:extLst>
            <a:ext uri="{FF2B5EF4-FFF2-40B4-BE49-F238E27FC236}">
              <a16:creationId xmlns:a16="http://schemas.microsoft.com/office/drawing/2014/main" id="{F7817E28-76F5-430C-8AC0-ED31B2911574}"/>
            </a:ext>
          </a:extLst>
        </xdr:cNvPr>
        <xdr:cNvSpPr txBox="1"/>
      </xdr:nvSpPr>
      <xdr:spPr>
        <a:xfrm>
          <a:off x="10496627" y="517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132961</xdr:rowOff>
    </xdr:from>
    <xdr:ext cx="469744" cy="259045"/>
    <xdr:sp macro="" textlink="">
      <xdr:nvSpPr>
        <xdr:cNvPr id="155" name="n_4aveValue債務償還比率">
          <a:extLst>
            <a:ext uri="{FF2B5EF4-FFF2-40B4-BE49-F238E27FC236}">
              <a16:creationId xmlns:a16="http://schemas.microsoft.com/office/drawing/2014/main" id="{C7812A75-F8A2-4ADA-AA85-D173043C2D91}"/>
            </a:ext>
          </a:extLst>
        </xdr:cNvPr>
        <xdr:cNvSpPr txBox="1"/>
      </xdr:nvSpPr>
      <xdr:spPr>
        <a:xfrm>
          <a:off x="9848927" y="5105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112475</xdr:rowOff>
    </xdr:from>
    <xdr:ext cx="469744" cy="259045"/>
    <xdr:sp macro="" textlink="">
      <xdr:nvSpPr>
        <xdr:cNvPr id="156" name="n_1mainValue債務償還比率">
          <a:extLst>
            <a:ext uri="{FF2B5EF4-FFF2-40B4-BE49-F238E27FC236}">
              <a16:creationId xmlns:a16="http://schemas.microsoft.com/office/drawing/2014/main" id="{5D2CBD86-BC9D-48A5-B960-A3AAC2EFDDF4}"/>
            </a:ext>
          </a:extLst>
        </xdr:cNvPr>
        <xdr:cNvSpPr txBox="1"/>
      </xdr:nvSpPr>
      <xdr:spPr>
        <a:xfrm>
          <a:off x="11779327" y="4913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74236</xdr:rowOff>
    </xdr:from>
    <xdr:ext cx="469744" cy="259045"/>
    <xdr:sp macro="" textlink="">
      <xdr:nvSpPr>
        <xdr:cNvPr id="157" name="n_2mainValue債務償還比率">
          <a:extLst>
            <a:ext uri="{FF2B5EF4-FFF2-40B4-BE49-F238E27FC236}">
              <a16:creationId xmlns:a16="http://schemas.microsoft.com/office/drawing/2014/main" id="{B42F9AA4-CDD8-4972-AF12-3880E364587D}"/>
            </a:ext>
          </a:extLst>
        </xdr:cNvPr>
        <xdr:cNvSpPr txBox="1"/>
      </xdr:nvSpPr>
      <xdr:spPr>
        <a:xfrm>
          <a:off x="11144327" y="5046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19423</xdr:rowOff>
    </xdr:from>
    <xdr:ext cx="469744" cy="259045"/>
    <xdr:sp macro="" textlink="">
      <xdr:nvSpPr>
        <xdr:cNvPr id="158" name="n_3mainValue債務償還比率">
          <a:extLst>
            <a:ext uri="{FF2B5EF4-FFF2-40B4-BE49-F238E27FC236}">
              <a16:creationId xmlns:a16="http://schemas.microsoft.com/office/drawing/2014/main" id="{A767F75F-E2A3-45AA-A76F-4E58EBA00942}"/>
            </a:ext>
          </a:extLst>
        </xdr:cNvPr>
        <xdr:cNvSpPr txBox="1"/>
      </xdr:nvSpPr>
      <xdr:spPr>
        <a:xfrm>
          <a:off x="10496627" y="5677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133469</xdr:rowOff>
    </xdr:from>
    <xdr:ext cx="469744" cy="259045"/>
    <xdr:sp macro="" textlink="">
      <xdr:nvSpPr>
        <xdr:cNvPr id="159" name="n_4mainValue債務償還比率">
          <a:extLst>
            <a:ext uri="{FF2B5EF4-FFF2-40B4-BE49-F238E27FC236}">
              <a16:creationId xmlns:a16="http://schemas.microsoft.com/office/drawing/2014/main" id="{62E1D962-C4D6-415A-B1C7-9AA07196B8FA}"/>
            </a:ext>
          </a:extLst>
        </xdr:cNvPr>
        <xdr:cNvSpPr txBox="1"/>
      </xdr:nvSpPr>
      <xdr:spPr>
        <a:xfrm>
          <a:off x="9848927" y="544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a:extLst>
            <a:ext uri="{FF2B5EF4-FFF2-40B4-BE49-F238E27FC236}">
              <a16:creationId xmlns:a16="http://schemas.microsoft.com/office/drawing/2014/main" id="{9D06744D-A675-4885-BC8A-5F2DC45F15F3}"/>
            </a:ext>
          </a:extLst>
        </xdr:cNvPr>
        <xdr:cNvSpPr/>
      </xdr:nvSpPr>
      <xdr:spPr>
        <a:xfrm>
          <a:off x="1098550" y="718185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a:extLst>
            <a:ext uri="{FF2B5EF4-FFF2-40B4-BE49-F238E27FC236}">
              <a16:creationId xmlns:a16="http://schemas.microsoft.com/office/drawing/2014/main" id="{881D39D1-F509-4F6B-AD88-19D787A683FA}"/>
            </a:ext>
          </a:extLst>
        </xdr:cNvPr>
        <xdr:cNvSpPr/>
      </xdr:nvSpPr>
      <xdr:spPr>
        <a:xfrm>
          <a:off x="1098550" y="10944225"/>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a:extLst>
            <a:ext uri="{FF2B5EF4-FFF2-40B4-BE49-F238E27FC236}">
              <a16:creationId xmlns:a16="http://schemas.microsoft.com/office/drawing/2014/main" id="{CE269FF7-3821-4C94-B6F5-D30935AA382E}"/>
            </a:ext>
          </a:extLst>
        </xdr:cNvPr>
        <xdr:cNvSpPr txBox="1"/>
      </xdr:nvSpPr>
      <xdr:spPr>
        <a:xfrm>
          <a:off x="8001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a:extLst>
            <a:ext uri="{FF2B5EF4-FFF2-40B4-BE49-F238E27FC236}">
              <a16:creationId xmlns:a16="http://schemas.microsoft.com/office/drawing/2014/main" id="{BB0BC3C6-9D14-4673-BA8A-CFEE79499C65}"/>
            </a:ext>
          </a:extLst>
        </xdr:cNvPr>
        <xdr:cNvSpPr txBox="1"/>
      </xdr:nvSpPr>
      <xdr:spPr>
        <a:xfrm>
          <a:off x="59563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a:extLst>
            <a:ext uri="{FF2B5EF4-FFF2-40B4-BE49-F238E27FC236}">
              <a16:creationId xmlns:a16="http://schemas.microsoft.com/office/drawing/2014/main" id="{6472326F-8E31-4B5C-A056-6853DFBB0544}"/>
            </a:ext>
          </a:extLst>
        </xdr:cNvPr>
        <xdr:cNvSpPr txBox="1"/>
      </xdr:nvSpPr>
      <xdr:spPr>
        <a:xfrm>
          <a:off x="8001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a:extLst>
            <a:ext uri="{FF2B5EF4-FFF2-40B4-BE49-F238E27FC236}">
              <a16:creationId xmlns:a16="http://schemas.microsoft.com/office/drawing/2014/main" id="{1B70445D-E792-4558-A6AE-90E3E65BA86E}"/>
            </a:ext>
          </a:extLst>
        </xdr:cNvPr>
        <xdr:cNvSpPr txBox="1"/>
      </xdr:nvSpPr>
      <xdr:spPr>
        <a:xfrm>
          <a:off x="59563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2E572DA-1A78-4950-9C67-109D08B2DE8F}"/>
            </a:ext>
          </a:extLst>
        </xdr:cNvPr>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538EB6B-2222-4E20-8948-EB57E7C48A3A}"/>
            </a:ext>
          </a:extLst>
        </xdr:cNvPr>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FF39299-B951-4C63-BF02-9E359C98EA09}"/>
            </a:ext>
          </a:extLst>
        </xdr:cNvPr>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61D5AB9-CD36-4AEC-87AC-36CE7D6475A5}"/>
            </a:ext>
          </a:extLst>
        </xdr:cNvPr>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三重県玉城町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CE3C204-5E8D-412B-9D33-07BA7180CF33}"/>
            </a:ext>
          </a:extLst>
        </xdr:cNvPr>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AB29C5A-B029-4A68-9612-D7F459E698D6}"/>
            </a:ext>
          </a:extLst>
        </xdr:cNvPr>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8EEB59E-3F04-45EF-9F6D-CE6F693C22B0}"/>
            </a:ext>
          </a:extLst>
        </xdr:cNvPr>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CEB49AB-3AC5-476B-8217-C3E02FF26962}"/>
            </a:ext>
          </a:extLst>
        </xdr:cNvPr>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E78CEE3-8C19-4E92-BABD-84D1EB0F15EB}"/>
            </a:ext>
          </a:extLst>
        </xdr:cNvPr>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18C3E09-A4D6-495B-AFFA-A0DBEEFF0C6B}"/>
            </a:ext>
          </a:extLst>
        </xdr:cNvPr>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15,452
15,261
40.91
6,098,315
5,891,223
170,978
4,080,240
5,143,723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1843063-54A3-494A-8E5F-E2BC88347BF4}"/>
            </a:ext>
          </a:extLst>
        </xdr:cNvPr>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191043C-1BBD-450A-89B4-DB1BE40654C0}"/>
            </a:ext>
          </a:extLst>
        </xdr:cNvPr>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4F788D6-94DE-4B21-AF32-8A39F572EC71}"/>
            </a:ext>
          </a:extLst>
        </xdr:cNvPr>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55.3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E56AD03-4EC1-4C69-8039-FA8F9F1960C7}"/>
            </a:ext>
          </a:extLst>
        </xdr:cNvPr>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C0B4C65-C1A0-4C72-B335-A8F5666C00DC}"/>
            </a:ext>
          </a:extLst>
        </xdr:cNvPr>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BE8EEE73-EB76-477D-8989-6401CD354F7B}"/>
            </a:ext>
          </a:extLst>
        </xdr:cNvPr>
        <xdr:cNvSpPr/>
      </xdr:nvSpPr>
      <xdr:spPr>
        <a:xfrm>
          <a:off x="611822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E1455BF-BBA0-463D-A74A-176F86AAF1CC}"/>
            </a:ext>
          </a:extLst>
        </xdr:cNvPr>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1C3D371-1A64-4228-9022-345A1AE05307}"/>
            </a:ext>
          </a:extLst>
        </xdr:cNvPr>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E45F706-9D48-4F66-BFAE-D2CF46657FA2}"/>
            </a:ext>
          </a:extLst>
        </xdr:cNvPr>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4AD2BE8-9C73-49FD-9AB7-A45352DDBA97}"/>
            </a:ext>
          </a:extLst>
        </xdr:cNvPr>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BB19EB5-2EF6-4EFB-9509-5E2B574080EC}"/>
            </a:ext>
          </a:extLst>
        </xdr:cNvPr>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451956E-21A2-4C80-A6D9-56832C75B0C7}"/>
            </a:ext>
          </a:extLst>
        </xdr:cNvPr>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EA69383-FDB3-4FC3-8E89-FD5A52091B69}"/>
            </a:ext>
          </a:extLst>
        </xdr:cNvPr>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E4C1B16-CC78-411B-AFB5-6A358D51996F}"/>
            </a:ext>
          </a:extLst>
        </xdr:cNvPr>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228C644-A513-45F9-A8D5-32823E893E6E}"/>
            </a:ext>
          </a:extLst>
        </xdr:cNvPr>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3ADA049-B485-4C3F-919E-134D7744ED3D}"/>
            </a:ext>
          </a:extLst>
        </xdr:cNvPr>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4B97BF6-9917-471B-9F90-10C24A892249}"/>
            </a:ext>
          </a:extLst>
        </xdr:cNvPr>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D145D05-E66F-4E74-93E5-A7868F2CF96E}"/>
            </a:ext>
          </a:extLst>
        </xdr:cNvPr>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AAF1021-7934-426E-896D-CE8CBAFE17D6}"/>
            </a:ext>
          </a:extLst>
        </xdr:cNvPr>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F5049D50-6F15-4321-875E-7532C0F55508}"/>
            </a:ext>
          </a:extLst>
        </xdr:cNvPr>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0FC9C37-75DD-4CDB-8DB5-A805D44A12DD}"/>
            </a:ext>
          </a:extLst>
        </xdr:cNvPr>
        <xdr:cNvSpPr txBox="1"/>
      </xdr:nvSpPr>
      <xdr:spPr>
        <a:xfrm>
          <a:off x="61277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AE67581-35AD-43AA-BEE6-45F99A60941D}"/>
            </a:ext>
          </a:extLst>
        </xdr:cNvPr>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283444F-817F-497A-B936-A923AFED1937}"/>
            </a:ext>
          </a:extLst>
        </xdr:cNvPr>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B100183-7E3E-443C-A8A2-E72ABEBF655B}"/>
            </a:ext>
          </a:extLst>
        </xdr:cNvPr>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167A300-9F08-4028-8954-BCD536FD9A04}"/>
            </a:ext>
          </a:extLst>
        </xdr:cNvPr>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41A7EBB-C88B-4E28-8A16-B77DCED71FF1}"/>
            </a:ext>
          </a:extLst>
        </xdr:cNvPr>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BD678D8-7B63-4550-AAAB-C86FAE108DDA}"/>
            </a:ext>
          </a:extLst>
        </xdr:cNvPr>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E7B9970-BAE8-4264-B1A4-849CEDF7DD95}"/>
            </a:ext>
          </a:extLst>
        </xdr:cNvPr>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E1DDA02-C9CC-4A9C-81AF-B7DA1CD497CB}"/>
            </a:ext>
          </a:extLst>
        </xdr:cNvPr>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7C9280F-E876-4D9A-915E-0E5958AF301A}"/>
            </a:ext>
          </a:extLst>
        </xdr:cNvPr>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0EE6B44-65F9-4443-A2A1-C02EE826B67B}"/>
            </a:ext>
          </a:extLst>
        </xdr:cNvPr>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3DA34FE-1B70-4315-BB9A-6138A426A8C3}"/>
            </a:ext>
          </a:extLst>
        </xdr:cNvPr>
        <xdr:cNvSpPr txBox="1"/>
      </xdr:nvSpPr>
      <xdr:spPr>
        <a:xfrm>
          <a:off x="2662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AEB058DC-8BE2-416F-AE19-426163C56537}"/>
            </a:ext>
          </a:extLst>
        </xdr:cNvPr>
        <xdr:cNvCxnSpPr/>
      </xdr:nvCxnSpPr>
      <xdr:spPr>
        <a:xfrm>
          <a:off x="647700" y="716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2299C0C7-E025-4598-9EBD-D03F113F3BBE}"/>
            </a:ext>
          </a:extLst>
        </xdr:cNvPr>
        <xdr:cNvSpPr txBox="1"/>
      </xdr:nvSpPr>
      <xdr:spPr>
        <a:xfrm>
          <a:off x="266246"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CF555E0A-10DF-4134-9F76-03DDA696A30E}"/>
            </a:ext>
          </a:extLst>
        </xdr:cNvPr>
        <xdr:cNvCxnSpPr/>
      </xdr:nvCxnSpPr>
      <xdr:spPr>
        <a:xfrm>
          <a:off x="647700" y="670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C371D8C4-D7CF-42B0-BFC8-5BF5046938B9}"/>
            </a:ext>
          </a:extLst>
        </xdr:cNvPr>
        <xdr:cNvSpPr txBox="1"/>
      </xdr:nvSpPr>
      <xdr:spPr>
        <a:xfrm>
          <a:off x="3208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18D4870C-7E38-49EA-B308-E9EC91FF953E}"/>
            </a:ext>
          </a:extLst>
        </xdr:cNvPr>
        <xdr:cNvCxnSpPr/>
      </xdr:nvCxnSpPr>
      <xdr:spPr>
        <a:xfrm>
          <a:off x="647700" y="624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86471119-CB57-4A20-8D0E-0C31EF59CA18}"/>
            </a:ext>
          </a:extLst>
        </xdr:cNvPr>
        <xdr:cNvSpPr txBox="1"/>
      </xdr:nvSpPr>
      <xdr:spPr>
        <a:xfrm>
          <a:off x="3208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C5582519-112B-445D-BAB6-C650A410DA8D}"/>
            </a:ext>
          </a:extLst>
        </xdr:cNvPr>
        <xdr:cNvCxnSpPr/>
      </xdr:nvCxnSpPr>
      <xdr:spPr>
        <a:xfrm>
          <a:off x="647700" y="579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FD6D716D-7AE8-4CF7-A7D8-CFE96BBFC13C}"/>
            </a:ext>
          </a:extLst>
        </xdr:cNvPr>
        <xdr:cNvSpPr txBox="1"/>
      </xdr:nvSpPr>
      <xdr:spPr>
        <a:xfrm>
          <a:off x="3208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922AFC3F-E745-4407-91A5-2F3792D321F9}"/>
            </a:ext>
          </a:extLst>
        </xdr:cNvPr>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F2E37C5F-4FD8-425B-95E9-74149D224AA7}"/>
            </a:ext>
          </a:extLst>
        </xdr:cNvPr>
        <xdr:cNvSpPr txBox="1"/>
      </xdr:nvSpPr>
      <xdr:spPr>
        <a:xfrm>
          <a:off x="3208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EC2069E-A2DB-48F0-916E-A5AD680C2341}"/>
            </a:ext>
          </a:extLst>
        </xdr:cNvPr>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9906</xdr:rowOff>
    </xdr:from>
    <xdr:to>
      <xdr:col>24</xdr:col>
      <xdr:colOff>62865</xdr:colOff>
      <xdr:row>41</xdr:row>
      <xdr:rowOff>103632</xdr:rowOff>
    </xdr:to>
    <xdr:cxnSp macro="">
      <xdr:nvCxnSpPr>
        <xdr:cNvPr id="55" name="直線コネクタ 54">
          <a:extLst>
            <a:ext uri="{FF2B5EF4-FFF2-40B4-BE49-F238E27FC236}">
              <a16:creationId xmlns:a16="http://schemas.microsoft.com/office/drawing/2014/main" id="{56B4E207-C08F-4B7D-9E88-F64357AFB27F}"/>
            </a:ext>
          </a:extLst>
        </xdr:cNvPr>
        <xdr:cNvCxnSpPr/>
      </xdr:nvCxnSpPr>
      <xdr:spPr>
        <a:xfrm flipV="1">
          <a:off x="3949065" y="583920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107459</xdr:rowOff>
    </xdr:from>
    <xdr:ext cx="405111" cy="259045"/>
    <xdr:sp macro="" textlink="">
      <xdr:nvSpPr>
        <xdr:cNvPr id="56" name="【道路】&#10;有形固定資産減価償却率最小値テキスト">
          <a:extLst>
            <a:ext uri="{FF2B5EF4-FFF2-40B4-BE49-F238E27FC236}">
              <a16:creationId xmlns:a16="http://schemas.microsoft.com/office/drawing/2014/main" id="{AE817E8C-BD4F-4D12-B776-9D918D3B0331}"/>
            </a:ext>
          </a:extLst>
        </xdr:cNvPr>
        <xdr:cNvSpPr txBox="1"/>
      </xdr:nvSpPr>
      <xdr:spPr>
        <a:xfrm>
          <a:off x="3987800" y="713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103632</xdr:rowOff>
    </xdr:from>
    <xdr:to>
      <xdr:col>24</xdr:col>
      <xdr:colOff>152400</xdr:colOff>
      <xdr:row>41</xdr:row>
      <xdr:rowOff>103632</xdr:rowOff>
    </xdr:to>
    <xdr:cxnSp macro="">
      <xdr:nvCxnSpPr>
        <xdr:cNvPr id="57" name="直線コネクタ 56">
          <a:extLst>
            <a:ext uri="{FF2B5EF4-FFF2-40B4-BE49-F238E27FC236}">
              <a16:creationId xmlns:a16="http://schemas.microsoft.com/office/drawing/2014/main" id="{8DDD1A0A-E532-49BA-AEE4-3E7210EB0738}"/>
            </a:ext>
          </a:extLst>
        </xdr:cNvPr>
        <xdr:cNvCxnSpPr/>
      </xdr:nvCxnSpPr>
      <xdr:spPr>
        <a:xfrm>
          <a:off x="3889375" y="713308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128033</xdr:rowOff>
    </xdr:from>
    <xdr:ext cx="405111" cy="259045"/>
    <xdr:sp macro="" textlink="">
      <xdr:nvSpPr>
        <xdr:cNvPr id="58" name="【道路】&#10;有形固定資産減価償却率最大値テキスト">
          <a:extLst>
            <a:ext uri="{FF2B5EF4-FFF2-40B4-BE49-F238E27FC236}">
              <a16:creationId xmlns:a16="http://schemas.microsoft.com/office/drawing/2014/main" id="{04C725FC-1038-4E77-A1F0-53D042E1E1D4}"/>
            </a:ext>
          </a:extLst>
        </xdr:cNvPr>
        <xdr:cNvSpPr txBox="1"/>
      </xdr:nvSpPr>
      <xdr:spPr>
        <a:xfrm>
          <a:off x="3987800" y="5614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9906</xdr:rowOff>
    </xdr:from>
    <xdr:to>
      <xdr:col>24</xdr:col>
      <xdr:colOff>152400</xdr:colOff>
      <xdr:row>34</xdr:row>
      <xdr:rowOff>9906</xdr:rowOff>
    </xdr:to>
    <xdr:cxnSp macro="">
      <xdr:nvCxnSpPr>
        <xdr:cNvPr id="59" name="直線コネクタ 58">
          <a:extLst>
            <a:ext uri="{FF2B5EF4-FFF2-40B4-BE49-F238E27FC236}">
              <a16:creationId xmlns:a16="http://schemas.microsoft.com/office/drawing/2014/main" id="{3124C507-757C-4C90-B0F7-98BC77F0A43F}"/>
            </a:ext>
          </a:extLst>
        </xdr:cNvPr>
        <xdr:cNvCxnSpPr/>
      </xdr:nvCxnSpPr>
      <xdr:spPr>
        <a:xfrm>
          <a:off x="3889375" y="583920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33545</xdr:rowOff>
    </xdr:from>
    <xdr:ext cx="405111" cy="259045"/>
    <xdr:sp macro="" textlink="">
      <xdr:nvSpPr>
        <xdr:cNvPr id="60" name="【道路】&#10;有形固定資産減価償却率平均値テキスト">
          <a:extLst>
            <a:ext uri="{FF2B5EF4-FFF2-40B4-BE49-F238E27FC236}">
              <a16:creationId xmlns:a16="http://schemas.microsoft.com/office/drawing/2014/main" id="{4D8E89CD-62E4-42F7-8D2A-F4B82976CF4C}"/>
            </a:ext>
          </a:extLst>
        </xdr:cNvPr>
        <xdr:cNvSpPr txBox="1"/>
      </xdr:nvSpPr>
      <xdr:spPr>
        <a:xfrm>
          <a:off x="3987800" y="63771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55118</xdr:rowOff>
    </xdr:from>
    <xdr:to>
      <xdr:col>24</xdr:col>
      <xdr:colOff>114300</xdr:colOff>
      <xdr:row>37</xdr:row>
      <xdr:rowOff>156718</xdr:rowOff>
    </xdr:to>
    <xdr:sp macro="" textlink="">
      <xdr:nvSpPr>
        <xdr:cNvPr id="61" name="フローチャート: 判断 60">
          <a:extLst>
            <a:ext uri="{FF2B5EF4-FFF2-40B4-BE49-F238E27FC236}">
              <a16:creationId xmlns:a16="http://schemas.microsoft.com/office/drawing/2014/main" id="{0DCEBC50-80B0-4995-B81F-C07CF43D4C7A}"/>
            </a:ext>
          </a:extLst>
        </xdr:cNvPr>
        <xdr:cNvSpPr/>
      </xdr:nvSpPr>
      <xdr:spPr>
        <a:xfrm>
          <a:off x="3898900" y="639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41402</xdr:rowOff>
    </xdr:from>
    <xdr:to>
      <xdr:col>20</xdr:col>
      <xdr:colOff>38100</xdr:colOff>
      <xdr:row>37</xdr:row>
      <xdr:rowOff>143002</xdr:rowOff>
    </xdr:to>
    <xdr:sp macro="" textlink="">
      <xdr:nvSpPr>
        <xdr:cNvPr id="62" name="フローチャート: 判断 61">
          <a:extLst>
            <a:ext uri="{FF2B5EF4-FFF2-40B4-BE49-F238E27FC236}">
              <a16:creationId xmlns:a16="http://schemas.microsoft.com/office/drawing/2014/main" id="{D7E27C5D-4AAA-4B81-997E-F316E59F308E}"/>
            </a:ext>
          </a:extLst>
        </xdr:cNvPr>
        <xdr:cNvSpPr/>
      </xdr:nvSpPr>
      <xdr:spPr>
        <a:xfrm>
          <a:off x="3203575" y="638505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18542</xdr:rowOff>
    </xdr:from>
    <xdr:to>
      <xdr:col>15</xdr:col>
      <xdr:colOff>101600</xdr:colOff>
      <xdr:row>37</xdr:row>
      <xdr:rowOff>120142</xdr:rowOff>
    </xdr:to>
    <xdr:sp macro="" textlink="">
      <xdr:nvSpPr>
        <xdr:cNvPr id="63" name="フローチャート: 判断 62">
          <a:extLst>
            <a:ext uri="{FF2B5EF4-FFF2-40B4-BE49-F238E27FC236}">
              <a16:creationId xmlns:a16="http://schemas.microsoft.com/office/drawing/2014/main" id="{D8993258-B909-489D-9BB4-59548CA8938A}"/>
            </a:ext>
          </a:extLst>
        </xdr:cNvPr>
        <xdr:cNvSpPr/>
      </xdr:nvSpPr>
      <xdr:spPr>
        <a:xfrm>
          <a:off x="2428875" y="636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135128</xdr:rowOff>
    </xdr:from>
    <xdr:to>
      <xdr:col>10</xdr:col>
      <xdr:colOff>165100</xdr:colOff>
      <xdr:row>37</xdr:row>
      <xdr:rowOff>65278</xdr:rowOff>
    </xdr:to>
    <xdr:sp macro="" textlink="">
      <xdr:nvSpPr>
        <xdr:cNvPr id="64" name="フローチャート: 判断 63">
          <a:extLst>
            <a:ext uri="{FF2B5EF4-FFF2-40B4-BE49-F238E27FC236}">
              <a16:creationId xmlns:a16="http://schemas.microsoft.com/office/drawing/2014/main" id="{04195EF7-5CAB-4EFE-B386-30AF69B87FAA}"/>
            </a:ext>
          </a:extLst>
        </xdr:cNvPr>
        <xdr:cNvSpPr/>
      </xdr:nvSpPr>
      <xdr:spPr>
        <a:xfrm>
          <a:off x="1682750" y="630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112268</xdr:rowOff>
    </xdr:from>
    <xdr:to>
      <xdr:col>6</xdr:col>
      <xdr:colOff>38100</xdr:colOff>
      <xdr:row>37</xdr:row>
      <xdr:rowOff>42418</xdr:rowOff>
    </xdr:to>
    <xdr:sp macro="" textlink="">
      <xdr:nvSpPr>
        <xdr:cNvPr id="65" name="フローチャート: 判断 64">
          <a:extLst>
            <a:ext uri="{FF2B5EF4-FFF2-40B4-BE49-F238E27FC236}">
              <a16:creationId xmlns:a16="http://schemas.microsoft.com/office/drawing/2014/main" id="{F35A9051-D06D-425D-844A-DA3DA1F83C3F}"/>
            </a:ext>
          </a:extLst>
        </xdr:cNvPr>
        <xdr:cNvSpPr/>
      </xdr:nvSpPr>
      <xdr:spPr>
        <a:xfrm>
          <a:off x="936625" y="628446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EB63F45E-8C4F-40EC-BF26-3F3D8CC1697D}"/>
            </a:ext>
          </a:extLst>
        </xdr:cNvPr>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9B9129CD-CADA-4D89-AF73-E43EF0FCE122}"/>
            </a:ext>
          </a:extLst>
        </xdr:cNvPr>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D7402AB-9D00-4476-814E-4F244C7A30E4}"/>
            </a:ext>
          </a:extLst>
        </xdr:cNvPr>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5C5F56E-3D53-4D8E-B7FD-5C4B91E232D5}"/>
            </a:ext>
          </a:extLst>
        </xdr:cNvPr>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514AD1F-0FFF-40E0-B8CC-404A70B8C7F8}"/>
            </a:ext>
          </a:extLst>
        </xdr:cNvPr>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18542</xdr:rowOff>
    </xdr:from>
    <xdr:to>
      <xdr:col>24</xdr:col>
      <xdr:colOff>114300</xdr:colOff>
      <xdr:row>37</xdr:row>
      <xdr:rowOff>120142</xdr:rowOff>
    </xdr:to>
    <xdr:sp macro="" textlink="">
      <xdr:nvSpPr>
        <xdr:cNvPr id="71" name="楕円 70">
          <a:extLst>
            <a:ext uri="{FF2B5EF4-FFF2-40B4-BE49-F238E27FC236}">
              <a16:creationId xmlns:a16="http://schemas.microsoft.com/office/drawing/2014/main" id="{B8DD5E2A-950F-4BB4-9D7E-F59F3BE4CFBC}"/>
            </a:ext>
          </a:extLst>
        </xdr:cNvPr>
        <xdr:cNvSpPr/>
      </xdr:nvSpPr>
      <xdr:spPr>
        <a:xfrm>
          <a:off x="3898900" y="636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41419</xdr:rowOff>
    </xdr:from>
    <xdr:ext cx="405111" cy="259045"/>
    <xdr:sp macro="" textlink="">
      <xdr:nvSpPr>
        <xdr:cNvPr id="72" name="【道路】&#10;有形固定資産減価償却率該当値テキスト">
          <a:extLst>
            <a:ext uri="{FF2B5EF4-FFF2-40B4-BE49-F238E27FC236}">
              <a16:creationId xmlns:a16="http://schemas.microsoft.com/office/drawing/2014/main" id="{5FB1BA0E-5C3C-41BF-87E3-D6EE271034D1}"/>
            </a:ext>
          </a:extLst>
        </xdr:cNvPr>
        <xdr:cNvSpPr txBox="1"/>
      </xdr:nvSpPr>
      <xdr:spPr>
        <a:xfrm>
          <a:off x="3987800" y="6213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137414</xdr:rowOff>
    </xdr:from>
    <xdr:to>
      <xdr:col>20</xdr:col>
      <xdr:colOff>38100</xdr:colOff>
      <xdr:row>37</xdr:row>
      <xdr:rowOff>67564</xdr:rowOff>
    </xdr:to>
    <xdr:sp macro="" textlink="">
      <xdr:nvSpPr>
        <xdr:cNvPr id="73" name="楕円 72">
          <a:extLst>
            <a:ext uri="{FF2B5EF4-FFF2-40B4-BE49-F238E27FC236}">
              <a16:creationId xmlns:a16="http://schemas.microsoft.com/office/drawing/2014/main" id="{09C93A83-8076-40A3-982F-2376D8BAF4C9}"/>
            </a:ext>
          </a:extLst>
        </xdr:cNvPr>
        <xdr:cNvSpPr/>
      </xdr:nvSpPr>
      <xdr:spPr>
        <a:xfrm>
          <a:off x="3203575" y="630961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16764</xdr:rowOff>
    </xdr:from>
    <xdr:to>
      <xdr:col>24</xdr:col>
      <xdr:colOff>63500</xdr:colOff>
      <xdr:row>37</xdr:row>
      <xdr:rowOff>69342</xdr:rowOff>
    </xdr:to>
    <xdr:cxnSp macro="">
      <xdr:nvCxnSpPr>
        <xdr:cNvPr id="74" name="直線コネクタ 73">
          <a:extLst>
            <a:ext uri="{FF2B5EF4-FFF2-40B4-BE49-F238E27FC236}">
              <a16:creationId xmlns:a16="http://schemas.microsoft.com/office/drawing/2014/main" id="{3E1F28F1-098A-4E0B-8D14-8F0BE48924B5}"/>
            </a:ext>
          </a:extLst>
        </xdr:cNvPr>
        <xdr:cNvCxnSpPr/>
      </xdr:nvCxnSpPr>
      <xdr:spPr>
        <a:xfrm>
          <a:off x="3235325" y="6360414"/>
          <a:ext cx="714375"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105410</xdr:rowOff>
    </xdr:from>
    <xdr:to>
      <xdr:col>15</xdr:col>
      <xdr:colOff>101600</xdr:colOff>
      <xdr:row>37</xdr:row>
      <xdr:rowOff>35560</xdr:rowOff>
    </xdr:to>
    <xdr:sp macro="" textlink="">
      <xdr:nvSpPr>
        <xdr:cNvPr id="75" name="楕円 74">
          <a:extLst>
            <a:ext uri="{FF2B5EF4-FFF2-40B4-BE49-F238E27FC236}">
              <a16:creationId xmlns:a16="http://schemas.microsoft.com/office/drawing/2014/main" id="{7631A9D5-8496-4BD5-A88E-B1665D905748}"/>
            </a:ext>
          </a:extLst>
        </xdr:cNvPr>
        <xdr:cNvSpPr/>
      </xdr:nvSpPr>
      <xdr:spPr>
        <a:xfrm>
          <a:off x="2428875"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156210</xdr:rowOff>
    </xdr:from>
    <xdr:to>
      <xdr:col>19</xdr:col>
      <xdr:colOff>177800</xdr:colOff>
      <xdr:row>37</xdr:row>
      <xdr:rowOff>16764</xdr:rowOff>
    </xdr:to>
    <xdr:cxnSp macro="">
      <xdr:nvCxnSpPr>
        <xdr:cNvPr id="76" name="直線コネクタ 75">
          <a:extLst>
            <a:ext uri="{FF2B5EF4-FFF2-40B4-BE49-F238E27FC236}">
              <a16:creationId xmlns:a16="http://schemas.microsoft.com/office/drawing/2014/main" id="{0114F71D-2DC8-42DA-A1D9-688394EE2A94}"/>
            </a:ext>
          </a:extLst>
        </xdr:cNvPr>
        <xdr:cNvCxnSpPr/>
      </xdr:nvCxnSpPr>
      <xdr:spPr>
        <a:xfrm>
          <a:off x="2479675" y="6328410"/>
          <a:ext cx="75565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103124</xdr:rowOff>
    </xdr:from>
    <xdr:to>
      <xdr:col>10</xdr:col>
      <xdr:colOff>165100</xdr:colOff>
      <xdr:row>37</xdr:row>
      <xdr:rowOff>33274</xdr:rowOff>
    </xdr:to>
    <xdr:sp macro="" textlink="">
      <xdr:nvSpPr>
        <xdr:cNvPr id="77" name="楕円 76">
          <a:extLst>
            <a:ext uri="{FF2B5EF4-FFF2-40B4-BE49-F238E27FC236}">
              <a16:creationId xmlns:a16="http://schemas.microsoft.com/office/drawing/2014/main" id="{AE874825-F0B5-46D0-A5CC-CD4534DA7C8E}"/>
            </a:ext>
          </a:extLst>
        </xdr:cNvPr>
        <xdr:cNvSpPr/>
      </xdr:nvSpPr>
      <xdr:spPr>
        <a:xfrm>
          <a:off x="1682750" y="627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153924</xdr:rowOff>
    </xdr:from>
    <xdr:to>
      <xdr:col>15</xdr:col>
      <xdr:colOff>50800</xdr:colOff>
      <xdr:row>36</xdr:row>
      <xdr:rowOff>156210</xdr:rowOff>
    </xdr:to>
    <xdr:cxnSp macro="">
      <xdr:nvCxnSpPr>
        <xdr:cNvPr id="78" name="直線コネクタ 77">
          <a:extLst>
            <a:ext uri="{FF2B5EF4-FFF2-40B4-BE49-F238E27FC236}">
              <a16:creationId xmlns:a16="http://schemas.microsoft.com/office/drawing/2014/main" id="{FFAA768D-C9C2-4F2C-BA58-72B671019B21}"/>
            </a:ext>
          </a:extLst>
        </xdr:cNvPr>
        <xdr:cNvCxnSpPr/>
      </xdr:nvCxnSpPr>
      <xdr:spPr>
        <a:xfrm>
          <a:off x="1733550" y="6326124"/>
          <a:ext cx="746125"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61976</xdr:rowOff>
    </xdr:from>
    <xdr:to>
      <xdr:col>6</xdr:col>
      <xdr:colOff>38100</xdr:colOff>
      <xdr:row>36</xdr:row>
      <xdr:rowOff>163576</xdr:rowOff>
    </xdr:to>
    <xdr:sp macro="" textlink="">
      <xdr:nvSpPr>
        <xdr:cNvPr id="79" name="楕円 78">
          <a:extLst>
            <a:ext uri="{FF2B5EF4-FFF2-40B4-BE49-F238E27FC236}">
              <a16:creationId xmlns:a16="http://schemas.microsoft.com/office/drawing/2014/main" id="{F1FE5910-7431-4DBA-AB49-6630BC4A1965}"/>
            </a:ext>
          </a:extLst>
        </xdr:cNvPr>
        <xdr:cNvSpPr/>
      </xdr:nvSpPr>
      <xdr:spPr>
        <a:xfrm>
          <a:off x="936625" y="623417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112776</xdr:rowOff>
    </xdr:from>
    <xdr:to>
      <xdr:col>10</xdr:col>
      <xdr:colOff>114300</xdr:colOff>
      <xdr:row>36</xdr:row>
      <xdr:rowOff>153924</xdr:rowOff>
    </xdr:to>
    <xdr:cxnSp macro="">
      <xdr:nvCxnSpPr>
        <xdr:cNvPr id="80" name="直線コネクタ 79">
          <a:extLst>
            <a:ext uri="{FF2B5EF4-FFF2-40B4-BE49-F238E27FC236}">
              <a16:creationId xmlns:a16="http://schemas.microsoft.com/office/drawing/2014/main" id="{5E621349-4C7A-4D21-BFE9-53B425CB204F}"/>
            </a:ext>
          </a:extLst>
        </xdr:cNvPr>
        <xdr:cNvCxnSpPr/>
      </xdr:nvCxnSpPr>
      <xdr:spPr>
        <a:xfrm>
          <a:off x="968375" y="6284976"/>
          <a:ext cx="765175"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134129</xdr:rowOff>
    </xdr:from>
    <xdr:ext cx="405111" cy="259045"/>
    <xdr:sp macro="" textlink="">
      <xdr:nvSpPr>
        <xdr:cNvPr id="81" name="n_1aveValue【道路】&#10;有形固定資産減価償却率">
          <a:extLst>
            <a:ext uri="{FF2B5EF4-FFF2-40B4-BE49-F238E27FC236}">
              <a16:creationId xmlns:a16="http://schemas.microsoft.com/office/drawing/2014/main" id="{D07DBD63-B92B-4252-AECF-97EBEADC9B00}"/>
            </a:ext>
          </a:extLst>
        </xdr:cNvPr>
        <xdr:cNvSpPr txBox="1"/>
      </xdr:nvSpPr>
      <xdr:spPr>
        <a:xfrm>
          <a:off x="3067694" y="64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111269</xdr:rowOff>
    </xdr:from>
    <xdr:ext cx="405111" cy="259045"/>
    <xdr:sp macro="" textlink="">
      <xdr:nvSpPr>
        <xdr:cNvPr id="82" name="n_2aveValue【道路】&#10;有形固定資産減価償却率">
          <a:extLst>
            <a:ext uri="{FF2B5EF4-FFF2-40B4-BE49-F238E27FC236}">
              <a16:creationId xmlns:a16="http://schemas.microsoft.com/office/drawing/2014/main" id="{E4C8A029-C173-4A1F-9874-39437C2940D3}"/>
            </a:ext>
          </a:extLst>
        </xdr:cNvPr>
        <xdr:cNvSpPr txBox="1"/>
      </xdr:nvSpPr>
      <xdr:spPr>
        <a:xfrm>
          <a:off x="2305694" y="645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56405</xdr:rowOff>
    </xdr:from>
    <xdr:ext cx="405111" cy="259045"/>
    <xdr:sp macro="" textlink="">
      <xdr:nvSpPr>
        <xdr:cNvPr id="83" name="n_3aveValue【道路】&#10;有形固定資産減価償却率">
          <a:extLst>
            <a:ext uri="{FF2B5EF4-FFF2-40B4-BE49-F238E27FC236}">
              <a16:creationId xmlns:a16="http://schemas.microsoft.com/office/drawing/2014/main" id="{D43E7014-E375-4BC5-9DF9-1324A010CB92}"/>
            </a:ext>
          </a:extLst>
        </xdr:cNvPr>
        <xdr:cNvSpPr txBox="1"/>
      </xdr:nvSpPr>
      <xdr:spPr>
        <a:xfrm>
          <a:off x="1559569" y="640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33545</xdr:rowOff>
    </xdr:from>
    <xdr:ext cx="405111" cy="259045"/>
    <xdr:sp macro="" textlink="">
      <xdr:nvSpPr>
        <xdr:cNvPr id="84" name="n_4aveValue【道路】&#10;有形固定資産減価償却率">
          <a:extLst>
            <a:ext uri="{FF2B5EF4-FFF2-40B4-BE49-F238E27FC236}">
              <a16:creationId xmlns:a16="http://schemas.microsoft.com/office/drawing/2014/main" id="{6A09FB28-0F4C-40F9-9CAF-7A7B0DA70847}"/>
            </a:ext>
          </a:extLst>
        </xdr:cNvPr>
        <xdr:cNvSpPr txBox="1"/>
      </xdr:nvSpPr>
      <xdr:spPr>
        <a:xfrm>
          <a:off x="813444" y="637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84091</xdr:rowOff>
    </xdr:from>
    <xdr:ext cx="405111" cy="259045"/>
    <xdr:sp macro="" textlink="">
      <xdr:nvSpPr>
        <xdr:cNvPr id="85" name="n_1mainValue【道路】&#10;有形固定資産減価償却率">
          <a:extLst>
            <a:ext uri="{FF2B5EF4-FFF2-40B4-BE49-F238E27FC236}">
              <a16:creationId xmlns:a16="http://schemas.microsoft.com/office/drawing/2014/main" id="{E3D88A6B-9C7E-4964-8891-20E4C857CB4F}"/>
            </a:ext>
          </a:extLst>
        </xdr:cNvPr>
        <xdr:cNvSpPr txBox="1"/>
      </xdr:nvSpPr>
      <xdr:spPr>
        <a:xfrm>
          <a:off x="3067694" y="6084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52087</xdr:rowOff>
    </xdr:from>
    <xdr:ext cx="405111" cy="259045"/>
    <xdr:sp macro="" textlink="">
      <xdr:nvSpPr>
        <xdr:cNvPr id="86" name="n_2mainValue【道路】&#10;有形固定資産減価償却率">
          <a:extLst>
            <a:ext uri="{FF2B5EF4-FFF2-40B4-BE49-F238E27FC236}">
              <a16:creationId xmlns:a16="http://schemas.microsoft.com/office/drawing/2014/main" id="{7AC65DA4-39F5-4052-A0A9-343B4727F219}"/>
            </a:ext>
          </a:extLst>
        </xdr:cNvPr>
        <xdr:cNvSpPr txBox="1"/>
      </xdr:nvSpPr>
      <xdr:spPr>
        <a:xfrm>
          <a:off x="230569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49801</xdr:rowOff>
    </xdr:from>
    <xdr:ext cx="405111" cy="259045"/>
    <xdr:sp macro="" textlink="">
      <xdr:nvSpPr>
        <xdr:cNvPr id="87" name="n_3mainValue【道路】&#10;有形固定資産減価償却率">
          <a:extLst>
            <a:ext uri="{FF2B5EF4-FFF2-40B4-BE49-F238E27FC236}">
              <a16:creationId xmlns:a16="http://schemas.microsoft.com/office/drawing/2014/main" id="{4CF344F8-1935-4E68-A430-7E4B957A02D7}"/>
            </a:ext>
          </a:extLst>
        </xdr:cNvPr>
        <xdr:cNvSpPr txBox="1"/>
      </xdr:nvSpPr>
      <xdr:spPr>
        <a:xfrm>
          <a:off x="1559569" y="605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8653</xdr:rowOff>
    </xdr:from>
    <xdr:ext cx="405111" cy="259045"/>
    <xdr:sp macro="" textlink="">
      <xdr:nvSpPr>
        <xdr:cNvPr id="88" name="n_4mainValue【道路】&#10;有形固定資産減価償却率">
          <a:extLst>
            <a:ext uri="{FF2B5EF4-FFF2-40B4-BE49-F238E27FC236}">
              <a16:creationId xmlns:a16="http://schemas.microsoft.com/office/drawing/2014/main" id="{216E7FD5-0552-470B-A48F-14BC0B373424}"/>
            </a:ext>
          </a:extLst>
        </xdr:cNvPr>
        <xdr:cNvSpPr txBox="1"/>
      </xdr:nvSpPr>
      <xdr:spPr>
        <a:xfrm>
          <a:off x="813444" y="600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F79CBEFA-8070-484B-93A6-1392DB9C3AC6}"/>
            </a:ext>
          </a:extLst>
        </xdr:cNvPr>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CC845C79-9B44-4155-9B0D-A2FCBAE0326C}"/>
            </a:ext>
          </a:extLst>
        </xdr:cNvPr>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61777471-4729-4139-9D90-02D33DBF7316}"/>
            </a:ext>
          </a:extLst>
        </xdr:cNvPr>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8315A697-0A61-45C5-93ED-0107D8EBACE8}"/>
            </a:ext>
          </a:extLst>
        </xdr:cNvPr>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A4716792-DD44-4AAA-AB62-460E2F01C48D}"/>
            </a:ext>
          </a:extLst>
        </xdr:cNvPr>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F92CCBF-D875-4F94-80E7-557D70E057E1}"/>
            </a:ext>
          </a:extLst>
        </xdr:cNvPr>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E68EFD8F-D133-4AD8-B9AF-D9DC3DBDB52B}"/>
            </a:ext>
          </a:extLst>
        </xdr:cNvPr>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4B1076BB-062A-4D7E-864C-9AC5CFA1AB02}"/>
            </a:ext>
          </a:extLst>
        </xdr:cNvPr>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943DEF6E-4A27-4C49-B504-F3F3A964B02C}"/>
            </a:ext>
          </a:extLst>
        </xdr:cNvPr>
        <xdr:cNvSpPr txBox="1"/>
      </xdr:nvSpPr>
      <xdr:spPr>
        <a:xfrm>
          <a:off x="55943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7C7838D0-EFB2-45C7-B5C3-F115E7303CD1}"/>
            </a:ext>
          </a:extLst>
        </xdr:cNvPr>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9695078-37E0-4A0B-AC4B-64C3E3160C4B}"/>
            </a:ext>
          </a:extLst>
        </xdr:cNvPr>
        <xdr:cNvCxnSpPr/>
      </xdr:nvCxnSpPr>
      <xdr:spPr>
        <a:xfrm>
          <a:off x="5632450" y="723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2B27257B-D802-4F03-ABD5-989782CE00F0}"/>
            </a:ext>
          </a:extLst>
        </xdr:cNvPr>
        <xdr:cNvSpPr txBox="1"/>
      </xdr:nvSpPr>
      <xdr:spPr>
        <a:xfrm>
          <a:off x="52224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6FF2189A-5E39-4E7C-AAAB-D795D62C3287}"/>
            </a:ext>
          </a:extLst>
        </xdr:cNvPr>
        <xdr:cNvCxnSpPr/>
      </xdr:nvCxnSpPr>
      <xdr:spPr>
        <a:xfrm>
          <a:off x="5632450" y="685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D02A4AC4-BC2D-481E-AF1C-D0B2F1CC5D50}"/>
            </a:ext>
          </a:extLst>
        </xdr:cNvPr>
        <xdr:cNvSpPr txBox="1"/>
      </xdr:nvSpPr>
      <xdr:spPr>
        <a:xfrm>
          <a:off x="517735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6039AE1-7289-4B30-9A0A-CB4CD3FC1CEA}"/>
            </a:ext>
          </a:extLst>
        </xdr:cNvPr>
        <xdr:cNvCxnSpPr/>
      </xdr:nvCxnSpPr>
      <xdr:spPr>
        <a:xfrm>
          <a:off x="5632450" y="647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DF51F60B-DA2D-4A9D-9076-28A909D6F8C9}"/>
            </a:ext>
          </a:extLst>
        </xdr:cNvPr>
        <xdr:cNvSpPr txBox="1"/>
      </xdr:nvSpPr>
      <xdr:spPr>
        <a:xfrm>
          <a:off x="517735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97C5DB1B-52FA-4CDE-8E06-B9624724EF17}"/>
            </a:ext>
          </a:extLst>
        </xdr:cNvPr>
        <xdr:cNvCxnSpPr/>
      </xdr:nvCxnSpPr>
      <xdr:spPr>
        <a:xfrm>
          <a:off x="5632450" y="609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E9663BC2-3D28-4018-91D2-47C85D4513A2}"/>
            </a:ext>
          </a:extLst>
        </xdr:cNvPr>
        <xdr:cNvSpPr txBox="1"/>
      </xdr:nvSpPr>
      <xdr:spPr>
        <a:xfrm>
          <a:off x="517735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48706C9B-587B-4DBE-A0F2-CDFD617423C7}"/>
            </a:ext>
          </a:extLst>
        </xdr:cNvPr>
        <xdr:cNvCxnSpPr/>
      </xdr:nvCxnSpPr>
      <xdr:spPr>
        <a:xfrm>
          <a:off x="5632450" y="571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932444F5-5A28-41D8-9DDC-3AF78EA3896B}"/>
            </a:ext>
          </a:extLst>
        </xdr:cNvPr>
        <xdr:cNvSpPr txBox="1"/>
      </xdr:nvSpPr>
      <xdr:spPr>
        <a:xfrm>
          <a:off x="517735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FF2C4F14-8DA8-4EF8-B4F6-771CD491C457}"/>
            </a:ext>
          </a:extLst>
        </xdr:cNvPr>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8E00EE04-2E03-4204-8046-43EFEA05FECB}"/>
            </a:ext>
          </a:extLst>
        </xdr:cNvPr>
        <xdr:cNvSpPr txBox="1"/>
      </xdr:nvSpPr>
      <xdr:spPr>
        <a:xfrm>
          <a:off x="5122756"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4C9C6F69-DF49-4961-AC9A-5F9F700720CB}"/>
            </a:ext>
          </a:extLst>
        </xdr:cNvPr>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103556</xdr:rowOff>
    </xdr:from>
    <xdr:to>
      <xdr:col>54</xdr:col>
      <xdr:colOff>189865</xdr:colOff>
      <xdr:row>41</xdr:row>
      <xdr:rowOff>102432</xdr:rowOff>
    </xdr:to>
    <xdr:cxnSp macro="">
      <xdr:nvCxnSpPr>
        <xdr:cNvPr id="112" name="直線コネクタ 111">
          <a:extLst>
            <a:ext uri="{FF2B5EF4-FFF2-40B4-BE49-F238E27FC236}">
              <a16:creationId xmlns:a16="http://schemas.microsoft.com/office/drawing/2014/main" id="{CEDE7AD4-CDA0-4139-A4EA-030F6446738E}"/>
            </a:ext>
          </a:extLst>
        </xdr:cNvPr>
        <xdr:cNvCxnSpPr/>
      </xdr:nvCxnSpPr>
      <xdr:spPr>
        <a:xfrm flipV="1">
          <a:off x="8905240" y="5761406"/>
          <a:ext cx="0" cy="1370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106259</xdr:rowOff>
    </xdr:from>
    <xdr:ext cx="469744" cy="259045"/>
    <xdr:sp macro="" textlink="">
      <xdr:nvSpPr>
        <xdr:cNvPr id="113" name="【道路】&#10;一人当たり延長最小値テキスト">
          <a:extLst>
            <a:ext uri="{FF2B5EF4-FFF2-40B4-BE49-F238E27FC236}">
              <a16:creationId xmlns:a16="http://schemas.microsoft.com/office/drawing/2014/main" id="{D6B0292A-BBA1-4556-A300-B83CE998E47D}"/>
            </a:ext>
          </a:extLst>
        </xdr:cNvPr>
        <xdr:cNvSpPr txBox="1"/>
      </xdr:nvSpPr>
      <xdr:spPr>
        <a:xfrm>
          <a:off x="8943975" y="7135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102432</xdr:rowOff>
    </xdr:from>
    <xdr:to>
      <xdr:col>55</xdr:col>
      <xdr:colOff>88900</xdr:colOff>
      <xdr:row>41</xdr:row>
      <xdr:rowOff>102432</xdr:rowOff>
    </xdr:to>
    <xdr:cxnSp macro="">
      <xdr:nvCxnSpPr>
        <xdr:cNvPr id="114" name="直線コネクタ 113">
          <a:extLst>
            <a:ext uri="{FF2B5EF4-FFF2-40B4-BE49-F238E27FC236}">
              <a16:creationId xmlns:a16="http://schemas.microsoft.com/office/drawing/2014/main" id="{91F37E5D-1982-4C89-AF40-B34D03535D08}"/>
            </a:ext>
          </a:extLst>
        </xdr:cNvPr>
        <xdr:cNvCxnSpPr/>
      </xdr:nvCxnSpPr>
      <xdr:spPr>
        <a:xfrm>
          <a:off x="8845550" y="713188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50233</xdr:rowOff>
    </xdr:from>
    <xdr:ext cx="534377" cy="259045"/>
    <xdr:sp macro="" textlink="">
      <xdr:nvSpPr>
        <xdr:cNvPr id="115" name="【道路】&#10;一人当たり延長最大値テキスト">
          <a:extLst>
            <a:ext uri="{FF2B5EF4-FFF2-40B4-BE49-F238E27FC236}">
              <a16:creationId xmlns:a16="http://schemas.microsoft.com/office/drawing/2014/main" id="{EAF425C1-BA8E-4E34-B444-31294554DE74}"/>
            </a:ext>
          </a:extLst>
        </xdr:cNvPr>
        <xdr:cNvSpPr txBox="1"/>
      </xdr:nvSpPr>
      <xdr:spPr>
        <a:xfrm>
          <a:off x="8943975" y="553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103556</xdr:rowOff>
    </xdr:from>
    <xdr:to>
      <xdr:col>55</xdr:col>
      <xdr:colOff>88900</xdr:colOff>
      <xdr:row>33</xdr:row>
      <xdr:rowOff>103556</xdr:rowOff>
    </xdr:to>
    <xdr:cxnSp macro="">
      <xdr:nvCxnSpPr>
        <xdr:cNvPr id="116" name="直線コネクタ 115">
          <a:extLst>
            <a:ext uri="{FF2B5EF4-FFF2-40B4-BE49-F238E27FC236}">
              <a16:creationId xmlns:a16="http://schemas.microsoft.com/office/drawing/2014/main" id="{8286E68F-4BDC-4D50-9B4E-50B02697FA63}"/>
            </a:ext>
          </a:extLst>
        </xdr:cNvPr>
        <xdr:cNvCxnSpPr/>
      </xdr:nvCxnSpPr>
      <xdr:spPr>
        <a:xfrm>
          <a:off x="8845550" y="576140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165492</xdr:rowOff>
    </xdr:from>
    <xdr:ext cx="534377" cy="259045"/>
    <xdr:sp macro="" textlink="">
      <xdr:nvSpPr>
        <xdr:cNvPr id="117" name="【道路】&#10;一人当たり延長平均値テキスト">
          <a:extLst>
            <a:ext uri="{FF2B5EF4-FFF2-40B4-BE49-F238E27FC236}">
              <a16:creationId xmlns:a16="http://schemas.microsoft.com/office/drawing/2014/main" id="{A72CE1CD-ACDE-4262-87E8-3BE186B882E7}"/>
            </a:ext>
          </a:extLst>
        </xdr:cNvPr>
        <xdr:cNvSpPr txBox="1"/>
      </xdr:nvSpPr>
      <xdr:spPr>
        <a:xfrm>
          <a:off x="8943975" y="6509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142615</xdr:rowOff>
    </xdr:from>
    <xdr:to>
      <xdr:col>55</xdr:col>
      <xdr:colOff>50800</xdr:colOff>
      <xdr:row>39</xdr:row>
      <xdr:rowOff>72765</xdr:rowOff>
    </xdr:to>
    <xdr:sp macro="" textlink="">
      <xdr:nvSpPr>
        <xdr:cNvPr id="118" name="フローチャート: 判断 117">
          <a:extLst>
            <a:ext uri="{FF2B5EF4-FFF2-40B4-BE49-F238E27FC236}">
              <a16:creationId xmlns:a16="http://schemas.microsoft.com/office/drawing/2014/main" id="{762D5962-BC03-48C3-A15E-123B1295B4DC}"/>
            </a:ext>
          </a:extLst>
        </xdr:cNvPr>
        <xdr:cNvSpPr/>
      </xdr:nvSpPr>
      <xdr:spPr>
        <a:xfrm>
          <a:off x="8883650" y="665771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156159</xdr:rowOff>
    </xdr:from>
    <xdr:to>
      <xdr:col>50</xdr:col>
      <xdr:colOff>165100</xdr:colOff>
      <xdr:row>39</xdr:row>
      <xdr:rowOff>86309</xdr:rowOff>
    </xdr:to>
    <xdr:sp macro="" textlink="">
      <xdr:nvSpPr>
        <xdr:cNvPr id="119" name="フローチャート: 判断 118">
          <a:extLst>
            <a:ext uri="{FF2B5EF4-FFF2-40B4-BE49-F238E27FC236}">
              <a16:creationId xmlns:a16="http://schemas.microsoft.com/office/drawing/2014/main" id="{33B4F2B9-22CB-4B6C-8522-59F6037AB85E}"/>
            </a:ext>
          </a:extLst>
        </xdr:cNvPr>
        <xdr:cNvSpPr/>
      </xdr:nvSpPr>
      <xdr:spPr>
        <a:xfrm>
          <a:off x="8159750" y="667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155740</xdr:rowOff>
    </xdr:from>
    <xdr:to>
      <xdr:col>46</xdr:col>
      <xdr:colOff>38100</xdr:colOff>
      <xdr:row>39</xdr:row>
      <xdr:rowOff>85890</xdr:rowOff>
    </xdr:to>
    <xdr:sp macro="" textlink="">
      <xdr:nvSpPr>
        <xdr:cNvPr id="120" name="フローチャート: 判断 119">
          <a:extLst>
            <a:ext uri="{FF2B5EF4-FFF2-40B4-BE49-F238E27FC236}">
              <a16:creationId xmlns:a16="http://schemas.microsoft.com/office/drawing/2014/main" id="{3A22FDB3-3C32-4453-A3CF-E4A64150929D}"/>
            </a:ext>
          </a:extLst>
        </xdr:cNvPr>
        <xdr:cNvSpPr/>
      </xdr:nvSpPr>
      <xdr:spPr>
        <a:xfrm>
          <a:off x="7413625" y="667084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35554</xdr:rowOff>
    </xdr:from>
    <xdr:to>
      <xdr:col>41</xdr:col>
      <xdr:colOff>101600</xdr:colOff>
      <xdr:row>39</xdr:row>
      <xdr:rowOff>137154</xdr:rowOff>
    </xdr:to>
    <xdr:sp macro="" textlink="">
      <xdr:nvSpPr>
        <xdr:cNvPr id="121" name="フローチャート: 判断 120">
          <a:extLst>
            <a:ext uri="{FF2B5EF4-FFF2-40B4-BE49-F238E27FC236}">
              <a16:creationId xmlns:a16="http://schemas.microsoft.com/office/drawing/2014/main" id="{6F981082-4B8E-456C-A84E-E2754A2D3EC9}"/>
            </a:ext>
          </a:extLst>
        </xdr:cNvPr>
        <xdr:cNvSpPr/>
      </xdr:nvSpPr>
      <xdr:spPr>
        <a:xfrm>
          <a:off x="6638925" y="672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148177</xdr:rowOff>
    </xdr:from>
    <xdr:to>
      <xdr:col>36</xdr:col>
      <xdr:colOff>165100</xdr:colOff>
      <xdr:row>40</xdr:row>
      <xdr:rowOff>78327</xdr:rowOff>
    </xdr:to>
    <xdr:sp macro="" textlink="">
      <xdr:nvSpPr>
        <xdr:cNvPr id="122" name="フローチャート: 判断 121">
          <a:extLst>
            <a:ext uri="{FF2B5EF4-FFF2-40B4-BE49-F238E27FC236}">
              <a16:creationId xmlns:a16="http://schemas.microsoft.com/office/drawing/2014/main" id="{63EAD8D5-BB13-40C4-B9C3-503B92F46C17}"/>
            </a:ext>
          </a:extLst>
        </xdr:cNvPr>
        <xdr:cNvSpPr/>
      </xdr:nvSpPr>
      <xdr:spPr>
        <a:xfrm>
          <a:off x="5892800" y="683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1B51BAD8-CCB5-470A-91DA-B08A687A4F98}"/>
            </a:ext>
          </a:extLst>
        </xdr:cNvPr>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9C4557B-D364-43E3-952A-C4889C65D6D9}"/>
            </a:ext>
          </a:extLst>
        </xdr:cNvPr>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AE890E5-F770-4B2F-909A-4CE14D6B7939}"/>
            </a:ext>
          </a:extLst>
        </xdr:cNvPr>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DA31D013-723F-4321-AE9A-2FA429C02719}"/>
            </a:ext>
          </a:extLst>
        </xdr:cNvPr>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6A291136-7593-4B0D-9E2B-6E7EAB165397}"/>
            </a:ext>
          </a:extLst>
        </xdr:cNvPr>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42717</xdr:rowOff>
    </xdr:from>
    <xdr:to>
      <xdr:col>55</xdr:col>
      <xdr:colOff>50800</xdr:colOff>
      <xdr:row>40</xdr:row>
      <xdr:rowOff>144317</xdr:rowOff>
    </xdr:to>
    <xdr:sp macro="" textlink="">
      <xdr:nvSpPr>
        <xdr:cNvPr id="128" name="楕円 127">
          <a:extLst>
            <a:ext uri="{FF2B5EF4-FFF2-40B4-BE49-F238E27FC236}">
              <a16:creationId xmlns:a16="http://schemas.microsoft.com/office/drawing/2014/main" id="{89E0C27F-D208-4CED-AE8C-2AB51FBB3F5B}"/>
            </a:ext>
          </a:extLst>
        </xdr:cNvPr>
        <xdr:cNvSpPr/>
      </xdr:nvSpPr>
      <xdr:spPr>
        <a:xfrm>
          <a:off x="8883650" y="690071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21144</xdr:rowOff>
    </xdr:from>
    <xdr:ext cx="534377" cy="259045"/>
    <xdr:sp macro="" textlink="">
      <xdr:nvSpPr>
        <xdr:cNvPr id="129" name="【道路】&#10;一人当たり延長該当値テキスト">
          <a:extLst>
            <a:ext uri="{FF2B5EF4-FFF2-40B4-BE49-F238E27FC236}">
              <a16:creationId xmlns:a16="http://schemas.microsoft.com/office/drawing/2014/main" id="{AE7EA6B1-7D88-41D0-8129-19CEC70CCEDA}"/>
            </a:ext>
          </a:extLst>
        </xdr:cNvPr>
        <xdr:cNvSpPr txBox="1"/>
      </xdr:nvSpPr>
      <xdr:spPr>
        <a:xfrm>
          <a:off x="8943975" y="687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45098</xdr:rowOff>
    </xdr:from>
    <xdr:to>
      <xdr:col>50</xdr:col>
      <xdr:colOff>165100</xdr:colOff>
      <xdr:row>40</xdr:row>
      <xdr:rowOff>146698</xdr:rowOff>
    </xdr:to>
    <xdr:sp macro="" textlink="">
      <xdr:nvSpPr>
        <xdr:cNvPr id="130" name="楕円 129">
          <a:extLst>
            <a:ext uri="{FF2B5EF4-FFF2-40B4-BE49-F238E27FC236}">
              <a16:creationId xmlns:a16="http://schemas.microsoft.com/office/drawing/2014/main" id="{190BA57A-2B75-4AD8-BF65-50BC75038384}"/>
            </a:ext>
          </a:extLst>
        </xdr:cNvPr>
        <xdr:cNvSpPr/>
      </xdr:nvSpPr>
      <xdr:spPr>
        <a:xfrm>
          <a:off x="8159750" y="690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93517</xdr:rowOff>
    </xdr:from>
    <xdr:to>
      <xdr:col>55</xdr:col>
      <xdr:colOff>0</xdr:colOff>
      <xdr:row>40</xdr:row>
      <xdr:rowOff>95898</xdr:rowOff>
    </xdr:to>
    <xdr:cxnSp macro="">
      <xdr:nvCxnSpPr>
        <xdr:cNvPr id="131" name="直線コネクタ 130">
          <a:extLst>
            <a:ext uri="{FF2B5EF4-FFF2-40B4-BE49-F238E27FC236}">
              <a16:creationId xmlns:a16="http://schemas.microsoft.com/office/drawing/2014/main" id="{09B4B47D-6DB1-4BF9-8504-4B065F5032FA}"/>
            </a:ext>
          </a:extLst>
        </xdr:cNvPr>
        <xdr:cNvCxnSpPr/>
      </xdr:nvCxnSpPr>
      <xdr:spPr>
        <a:xfrm flipV="1">
          <a:off x="8210550" y="6951517"/>
          <a:ext cx="695325" cy="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47079</xdr:rowOff>
    </xdr:from>
    <xdr:to>
      <xdr:col>46</xdr:col>
      <xdr:colOff>38100</xdr:colOff>
      <xdr:row>40</xdr:row>
      <xdr:rowOff>148679</xdr:rowOff>
    </xdr:to>
    <xdr:sp macro="" textlink="">
      <xdr:nvSpPr>
        <xdr:cNvPr id="132" name="楕円 131">
          <a:extLst>
            <a:ext uri="{FF2B5EF4-FFF2-40B4-BE49-F238E27FC236}">
              <a16:creationId xmlns:a16="http://schemas.microsoft.com/office/drawing/2014/main" id="{40B91705-0CF2-421F-AE20-D435E2C2A789}"/>
            </a:ext>
          </a:extLst>
        </xdr:cNvPr>
        <xdr:cNvSpPr/>
      </xdr:nvSpPr>
      <xdr:spPr>
        <a:xfrm>
          <a:off x="7413625" y="690507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95898</xdr:rowOff>
    </xdr:from>
    <xdr:to>
      <xdr:col>50</xdr:col>
      <xdr:colOff>114300</xdr:colOff>
      <xdr:row>40</xdr:row>
      <xdr:rowOff>97879</xdr:rowOff>
    </xdr:to>
    <xdr:cxnSp macro="">
      <xdr:nvCxnSpPr>
        <xdr:cNvPr id="133" name="直線コネクタ 132">
          <a:extLst>
            <a:ext uri="{FF2B5EF4-FFF2-40B4-BE49-F238E27FC236}">
              <a16:creationId xmlns:a16="http://schemas.microsoft.com/office/drawing/2014/main" id="{2FD62DEF-4EB7-4C88-94CA-2828289C29E7}"/>
            </a:ext>
          </a:extLst>
        </xdr:cNvPr>
        <xdr:cNvCxnSpPr/>
      </xdr:nvCxnSpPr>
      <xdr:spPr>
        <a:xfrm flipV="1">
          <a:off x="7445375" y="6953898"/>
          <a:ext cx="765175"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116954</xdr:rowOff>
    </xdr:from>
    <xdr:to>
      <xdr:col>41</xdr:col>
      <xdr:colOff>101600</xdr:colOff>
      <xdr:row>40</xdr:row>
      <xdr:rowOff>47104</xdr:rowOff>
    </xdr:to>
    <xdr:sp macro="" textlink="">
      <xdr:nvSpPr>
        <xdr:cNvPr id="134" name="楕円 133">
          <a:extLst>
            <a:ext uri="{FF2B5EF4-FFF2-40B4-BE49-F238E27FC236}">
              <a16:creationId xmlns:a16="http://schemas.microsoft.com/office/drawing/2014/main" id="{712A66F6-01E7-43B1-9367-89C1DD307E16}"/>
            </a:ext>
          </a:extLst>
        </xdr:cNvPr>
        <xdr:cNvSpPr/>
      </xdr:nvSpPr>
      <xdr:spPr>
        <a:xfrm>
          <a:off x="6638925" y="680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167754</xdr:rowOff>
    </xdr:from>
    <xdr:to>
      <xdr:col>45</xdr:col>
      <xdr:colOff>177800</xdr:colOff>
      <xdr:row>40</xdr:row>
      <xdr:rowOff>97879</xdr:rowOff>
    </xdr:to>
    <xdr:cxnSp macro="">
      <xdr:nvCxnSpPr>
        <xdr:cNvPr id="135" name="直線コネクタ 134">
          <a:extLst>
            <a:ext uri="{FF2B5EF4-FFF2-40B4-BE49-F238E27FC236}">
              <a16:creationId xmlns:a16="http://schemas.microsoft.com/office/drawing/2014/main" id="{4737CF62-75BB-40E9-9C9D-23553AA01DB9}"/>
            </a:ext>
          </a:extLst>
        </xdr:cNvPr>
        <xdr:cNvCxnSpPr/>
      </xdr:nvCxnSpPr>
      <xdr:spPr>
        <a:xfrm>
          <a:off x="6689725" y="6854304"/>
          <a:ext cx="755650" cy="10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119412</xdr:rowOff>
    </xdr:from>
    <xdr:to>
      <xdr:col>36</xdr:col>
      <xdr:colOff>165100</xdr:colOff>
      <xdr:row>40</xdr:row>
      <xdr:rowOff>49562</xdr:rowOff>
    </xdr:to>
    <xdr:sp macro="" textlink="">
      <xdr:nvSpPr>
        <xdr:cNvPr id="136" name="楕円 135">
          <a:extLst>
            <a:ext uri="{FF2B5EF4-FFF2-40B4-BE49-F238E27FC236}">
              <a16:creationId xmlns:a16="http://schemas.microsoft.com/office/drawing/2014/main" id="{B39CF7E0-3A39-4FE3-B054-C420D707C54B}"/>
            </a:ext>
          </a:extLst>
        </xdr:cNvPr>
        <xdr:cNvSpPr/>
      </xdr:nvSpPr>
      <xdr:spPr>
        <a:xfrm>
          <a:off x="5892800" y="680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167754</xdr:rowOff>
    </xdr:from>
    <xdr:to>
      <xdr:col>41</xdr:col>
      <xdr:colOff>50800</xdr:colOff>
      <xdr:row>39</xdr:row>
      <xdr:rowOff>170212</xdr:rowOff>
    </xdr:to>
    <xdr:cxnSp macro="">
      <xdr:nvCxnSpPr>
        <xdr:cNvPr id="137" name="直線コネクタ 136">
          <a:extLst>
            <a:ext uri="{FF2B5EF4-FFF2-40B4-BE49-F238E27FC236}">
              <a16:creationId xmlns:a16="http://schemas.microsoft.com/office/drawing/2014/main" id="{49EDA764-C95C-4360-8B7B-90D9D4E08DC6}"/>
            </a:ext>
          </a:extLst>
        </xdr:cNvPr>
        <xdr:cNvCxnSpPr/>
      </xdr:nvCxnSpPr>
      <xdr:spPr>
        <a:xfrm flipV="1">
          <a:off x="5943600" y="6854304"/>
          <a:ext cx="746125" cy="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102836</xdr:rowOff>
    </xdr:from>
    <xdr:ext cx="534377" cy="259045"/>
    <xdr:sp macro="" textlink="">
      <xdr:nvSpPr>
        <xdr:cNvPr id="138" name="n_1aveValue【道路】&#10;一人当たり延長">
          <a:extLst>
            <a:ext uri="{FF2B5EF4-FFF2-40B4-BE49-F238E27FC236}">
              <a16:creationId xmlns:a16="http://schemas.microsoft.com/office/drawing/2014/main" id="{3FC9C40C-9ABE-4388-BBF5-BC0DC0FD3A97}"/>
            </a:ext>
          </a:extLst>
        </xdr:cNvPr>
        <xdr:cNvSpPr txBox="1"/>
      </xdr:nvSpPr>
      <xdr:spPr>
        <a:xfrm>
          <a:off x="7959236" y="644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102417</xdr:rowOff>
    </xdr:from>
    <xdr:ext cx="534377" cy="259045"/>
    <xdr:sp macro="" textlink="">
      <xdr:nvSpPr>
        <xdr:cNvPr id="139" name="n_2aveValue【道路】&#10;一人当たり延長">
          <a:extLst>
            <a:ext uri="{FF2B5EF4-FFF2-40B4-BE49-F238E27FC236}">
              <a16:creationId xmlns:a16="http://schemas.microsoft.com/office/drawing/2014/main" id="{B17DD9DF-6279-4506-A3BF-21AFF4DBC154}"/>
            </a:ext>
          </a:extLst>
        </xdr:cNvPr>
        <xdr:cNvSpPr txBox="1"/>
      </xdr:nvSpPr>
      <xdr:spPr>
        <a:xfrm>
          <a:off x="7225811" y="644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153681</xdr:rowOff>
    </xdr:from>
    <xdr:ext cx="534377" cy="259045"/>
    <xdr:sp macro="" textlink="">
      <xdr:nvSpPr>
        <xdr:cNvPr id="140" name="n_3aveValue【道路】&#10;一人当たり延長">
          <a:extLst>
            <a:ext uri="{FF2B5EF4-FFF2-40B4-BE49-F238E27FC236}">
              <a16:creationId xmlns:a16="http://schemas.microsoft.com/office/drawing/2014/main" id="{45D9D326-5292-4C38-8C9D-A99A843865A1}"/>
            </a:ext>
          </a:extLst>
        </xdr:cNvPr>
        <xdr:cNvSpPr txBox="1"/>
      </xdr:nvSpPr>
      <xdr:spPr>
        <a:xfrm>
          <a:off x="6479686" y="649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69454</xdr:rowOff>
    </xdr:from>
    <xdr:ext cx="534377" cy="259045"/>
    <xdr:sp macro="" textlink="">
      <xdr:nvSpPr>
        <xdr:cNvPr id="141" name="n_4aveValue【道路】&#10;一人当たり延長">
          <a:extLst>
            <a:ext uri="{FF2B5EF4-FFF2-40B4-BE49-F238E27FC236}">
              <a16:creationId xmlns:a16="http://schemas.microsoft.com/office/drawing/2014/main" id="{3CEE91AB-A43A-4D0F-A58D-53E909CEA208}"/>
            </a:ext>
          </a:extLst>
        </xdr:cNvPr>
        <xdr:cNvSpPr txBox="1"/>
      </xdr:nvSpPr>
      <xdr:spPr>
        <a:xfrm>
          <a:off x="5704986" y="692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137825</xdr:rowOff>
    </xdr:from>
    <xdr:ext cx="534377" cy="259045"/>
    <xdr:sp macro="" textlink="">
      <xdr:nvSpPr>
        <xdr:cNvPr id="142" name="n_1mainValue【道路】&#10;一人当たり延長">
          <a:extLst>
            <a:ext uri="{FF2B5EF4-FFF2-40B4-BE49-F238E27FC236}">
              <a16:creationId xmlns:a16="http://schemas.microsoft.com/office/drawing/2014/main" id="{E1B336E9-B075-439F-81AE-632A2F97A8C4}"/>
            </a:ext>
          </a:extLst>
        </xdr:cNvPr>
        <xdr:cNvSpPr txBox="1"/>
      </xdr:nvSpPr>
      <xdr:spPr>
        <a:xfrm>
          <a:off x="7959236" y="699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139806</xdr:rowOff>
    </xdr:from>
    <xdr:ext cx="534377" cy="259045"/>
    <xdr:sp macro="" textlink="">
      <xdr:nvSpPr>
        <xdr:cNvPr id="143" name="n_2mainValue【道路】&#10;一人当たり延長">
          <a:extLst>
            <a:ext uri="{FF2B5EF4-FFF2-40B4-BE49-F238E27FC236}">
              <a16:creationId xmlns:a16="http://schemas.microsoft.com/office/drawing/2014/main" id="{91533CB6-18AF-43A9-B41F-CAEE377680B3}"/>
            </a:ext>
          </a:extLst>
        </xdr:cNvPr>
        <xdr:cNvSpPr txBox="1"/>
      </xdr:nvSpPr>
      <xdr:spPr>
        <a:xfrm>
          <a:off x="7225811" y="699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38231</xdr:rowOff>
    </xdr:from>
    <xdr:ext cx="534377" cy="259045"/>
    <xdr:sp macro="" textlink="">
      <xdr:nvSpPr>
        <xdr:cNvPr id="144" name="n_3mainValue【道路】&#10;一人当たり延長">
          <a:extLst>
            <a:ext uri="{FF2B5EF4-FFF2-40B4-BE49-F238E27FC236}">
              <a16:creationId xmlns:a16="http://schemas.microsoft.com/office/drawing/2014/main" id="{68FA8D04-6AA0-4495-832D-B37216442BC8}"/>
            </a:ext>
          </a:extLst>
        </xdr:cNvPr>
        <xdr:cNvSpPr txBox="1"/>
      </xdr:nvSpPr>
      <xdr:spPr>
        <a:xfrm>
          <a:off x="6479686" y="689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66089</xdr:rowOff>
    </xdr:from>
    <xdr:ext cx="534377" cy="259045"/>
    <xdr:sp macro="" textlink="">
      <xdr:nvSpPr>
        <xdr:cNvPr id="145" name="n_4mainValue【道路】&#10;一人当たり延長">
          <a:extLst>
            <a:ext uri="{FF2B5EF4-FFF2-40B4-BE49-F238E27FC236}">
              <a16:creationId xmlns:a16="http://schemas.microsoft.com/office/drawing/2014/main" id="{391CE777-D539-49FD-8BB7-F0008011A0DD}"/>
            </a:ext>
          </a:extLst>
        </xdr:cNvPr>
        <xdr:cNvSpPr txBox="1"/>
      </xdr:nvSpPr>
      <xdr:spPr>
        <a:xfrm>
          <a:off x="5704986" y="658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6A162DC5-BAA2-4F5D-B606-5866F6792752}"/>
            </a:ext>
          </a:extLst>
        </xdr:cNvPr>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61E5719A-E2AD-4494-82A5-E6FEA5011389}"/>
            </a:ext>
          </a:extLst>
        </xdr:cNvPr>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C37DE611-DB0F-4406-8606-689B594990CD}"/>
            </a:ext>
          </a:extLst>
        </xdr:cNvPr>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C846B2D0-00DB-4B6C-B605-F91009FCCA9E}"/>
            </a:ext>
          </a:extLst>
        </xdr:cNvPr>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3AA0EBD6-8399-470E-BA78-67D1EC4DE99E}"/>
            </a:ext>
          </a:extLst>
        </xdr:cNvPr>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5343D612-68D2-4421-825D-2B30DF41DB39}"/>
            </a:ext>
          </a:extLst>
        </xdr:cNvPr>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3E7A78BF-15F4-4601-977C-BB250BE04D92}"/>
            </a:ext>
          </a:extLst>
        </xdr:cNvPr>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FD464DB-D99F-495A-B342-3F641E738E13}"/>
            </a:ext>
          </a:extLst>
        </xdr:cNvPr>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465FF8E9-42C6-4DE8-A2A0-71E5AF8C25DB}"/>
            </a:ext>
          </a:extLst>
        </xdr:cNvPr>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B2DD9F5C-A6DE-490B-A130-73757271B395}"/>
            </a:ext>
          </a:extLst>
        </xdr:cNvPr>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CF8C44E0-6DE6-4BAA-B7FA-8943C26AC1C3}"/>
            </a:ext>
          </a:extLst>
        </xdr:cNvPr>
        <xdr:cNvSpPr txBox="1"/>
      </xdr:nvSpPr>
      <xdr:spPr>
        <a:xfrm>
          <a:off x="2662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FE4FE49F-FF44-46BD-8815-4C0D0735545A}"/>
            </a:ext>
          </a:extLst>
        </xdr:cNvPr>
        <xdr:cNvCxnSpPr/>
      </xdr:nvCxnSpPr>
      <xdr:spPr>
        <a:xfrm>
          <a:off x="6477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A6641511-A091-4451-A6D6-150B2C77B49B}"/>
            </a:ext>
          </a:extLst>
        </xdr:cNvPr>
        <xdr:cNvSpPr txBox="1"/>
      </xdr:nvSpPr>
      <xdr:spPr>
        <a:xfrm>
          <a:off x="26624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D04ECF3B-4E33-4699-B966-29D3E51A3E56}"/>
            </a:ext>
          </a:extLst>
        </xdr:cNvPr>
        <xdr:cNvCxnSpPr/>
      </xdr:nvCxnSpPr>
      <xdr:spPr>
        <a:xfrm>
          <a:off x="6477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2CC5B013-47E7-4699-B5BA-1559C5F491BD}"/>
            </a:ext>
          </a:extLst>
        </xdr:cNvPr>
        <xdr:cNvSpPr txBox="1"/>
      </xdr:nvSpPr>
      <xdr:spPr>
        <a:xfrm>
          <a:off x="3208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695DFFCA-8A00-43B0-B7C8-E8039D133598}"/>
            </a:ext>
          </a:extLst>
        </xdr:cNvPr>
        <xdr:cNvCxnSpPr/>
      </xdr:nvCxnSpPr>
      <xdr:spPr>
        <a:xfrm>
          <a:off x="6477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B365BF19-4403-4E58-A624-4BEAC2F5547E}"/>
            </a:ext>
          </a:extLst>
        </xdr:cNvPr>
        <xdr:cNvSpPr txBox="1"/>
      </xdr:nvSpPr>
      <xdr:spPr>
        <a:xfrm>
          <a:off x="3208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79AEA3A3-DD1B-430E-A5E6-BC184FD00831}"/>
            </a:ext>
          </a:extLst>
        </xdr:cNvPr>
        <xdr:cNvCxnSpPr/>
      </xdr:nvCxnSpPr>
      <xdr:spPr>
        <a:xfrm>
          <a:off x="6477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74B8FC78-2376-458B-804F-FE08AD9CDE31}"/>
            </a:ext>
          </a:extLst>
        </xdr:cNvPr>
        <xdr:cNvSpPr txBox="1"/>
      </xdr:nvSpPr>
      <xdr:spPr>
        <a:xfrm>
          <a:off x="3208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8D790BD-0CD6-4CD6-B727-0DD862C5EE26}"/>
            </a:ext>
          </a:extLst>
        </xdr:cNvPr>
        <xdr:cNvCxnSpPr/>
      </xdr:nvCxnSpPr>
      <xdr:spPr>
        <a:xfrm>
          <a:off x="6477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A697437C-3412-4B71-89F4-70EF7980C692}"/>
            </a:ext>
          </a:extLst>
        </xdr:cNvPr>
        <xdr:cNvSpPr txBox="1"/>
      </xdr:nvSpPr>
      <xdr:spPr>
        <a:xfrm>
          <a:off x="3208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DAF7C7C0-2CC7-4754-9CEC-FABE66A6E899}"/>
            </a:ext>
          </a:extLst>
        </xdr:cNvPr>
        <xdr:cNvCxnSpPr/>
      </xdr:nvCxnSpPr>
      <xdr:spPr>
        <a:xfrm>
          <a:off x="6477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C8CFC50D-4FD5-4F2D-821E-69E244254A67}"/>
            </a:ext>
          </a:extLst>
        </xdr:cNvPr>
        <xdr:cNvSpPr txBox="1"/>
      </xdr:nvSpPr>
      <xdr:spPr>
        <a:xfrm>
          <a:off x="36591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CFAA37F9-4A2E-40A3-8F43-544CC3F09238}"/>
            </a:ext>
          </a:extLst>
        </xdr:cNvPr>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2B6CFDD-B8C3-4690-85FA-2C205B0909FF}"/>
            </a:ext>
          </a:extLst>
        </xdr:cNvPr>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63</xdr:row>
      <xdr:rowOff>70213</xdr:rowOff>
    </xdr:to>
    <xdr:cxnSp macro="">
      <xdr:nvCxnSpPr>
        <xdr:cNvPr id="171" name="直線コネクタ 170">
          <a:extLst>
            <a:ext uri="{FF2B5EF4-FFF2-40B4-BE49-F238E27FC236}">
              <a16:creationId xmlns:a16="http://schemas.microsoft.com/office/drawing/2014/main" id="{31E0E54F-87FD-4412-B9F6-C89EEFAA58E1}"/>
            </a:ext>
          </a:extLst>
        </xdr:cNvPr>
        <xdr:cNvCxnSpPr/>
      </xdr:nvCxnSpPr>
      <xdr:spPr>
        <a:xfrm flipV="1">
          <a:off x="3949065" y="9506494"/>
          <a:ext cx="0" cy="136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B5D63D22-993E-423D-AC40-28FC8270BBEA}"/>
            </a:ext>
          </a:extLst>
        </xdr:cNvPr>
        <xdr:cNvSpPr txBox="1"/>
      </xdr:nvSpPr>
      <xdr:spPr>
        <a:xfrm>
          <a:off x="39878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73" name="直線コネクタ 172">
          <a:extLst>
            <a:ext uri="{FF2B5EF4-FFF2-40B4-BE49-F238E27FC236}">
              <a16:creationId xmlns:a16="http://schemas.microsoft.com/office/drawing/2014/main" id="{D3F519BC-547C-4AE4-B4FF-712108633287}"/>
            </a:ext>
          </a:extLst>
        </xdr:cNvPr>
        <xdr:cNvCxnSpPr/>
      </xdr:nvCxnSpPr>
      <xdr:spPr>
        <a:xfrm>
          <a:off x="3889375" y="1087156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FA13BB2E-79DB-4A2D-8F97-5632E9164C65}"/>
            </a:ext>
          </a:extLst>
        </xdr:cNvPr>
        <xdr:cNvSpPr txBox="1"/>
      </xdr:nvSpPr>
      <xdr:spPr>
        <a:xfrm>
          <a:off x="39878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5" name="直線コネクタ 174">
          <a:extLst>
            <a:ext uri="{FF2B5EF4-FFF2-40B4-BE49-F238E27FC236}">
              <a16:creationId xmlns:a16="http://schemas.microsoft.com/office/drawing/2014/main" id="{2E18E734-3A9D-4388-B689-05E66D1E07CE}"/>
            </a:ext>
          </a:extLst>
        </xdr:cNvPr>
        <xdr:cNvCxnSpPr/>
      </xdr:nvCxnSpPr>
      <xdr:spPr>
        <a:xfrm>
          <a:off x="3889375" y="950649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136996</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19728789-D042-4FA2-8DF6-03064E02E561}"/>
            </a:ext>
          </a:extLst>
        </xdr:cNvPr>
        <xdr:cNvSpPr txBox="1"/>
      </xdr:nvSpPr>
      <xdr:spPr>
        <a:xfrm>
          <a:off x="3987800" y="10252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7" name="フローチャート: 判断 176">
          <a:extLst>
            <a:ext uri="{FF2B5EF4-FFF2-40B4-BE49-F238E27FC236}">
              <a16:creationId xmlns:a16="http://schemas.microsoft.com/office/drawing/2014/main" id="{D1B46446-E370-4C5D-AE30-DB0457806456}"/>
            </a:ext>
          </a:extLst>
        </xdr:cNvPr>
        <xdr:cNvSpPr/>
      </xdr:nvSpPr>
      <xdr:spPr>
        <a:xfrm>
          <a:off x="38989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78" name="フローチャート: 判断 177">
          <a:extLst>
            <a:ext uri="{FF2B5EF4-FFF2-40B4-BE49-F238E27FC236}">
              <a16:creationId xmlns:a16="http://schemas.microsoft.com/office/drawing/2014/main" id="{1D654043-60A9-4638-80BA-90DD9FB78D76}"/>
            </a:ext>
          </a:extLst>
        </xdr:cNvPr>
        <xdr:cNvSpPr/>
      </xdr:nvSpPr>
      <xdr:spPr>
        <a:xfrm>
          <a:off x="3203575" y="1040111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81462</xdr:rowOff>
    </xdr:from>
    <xdr:to>
      <xdr:col>15</xdr:col>
      <xdr:colOff>101600</xdr:colOff>
      <xdr:row>61</xdr:row>
      <xdr:rowOff>11612</xdr:rowOff>
    </xdr:to>
    <xdr:sp macro="" textlink="">
      <xdr:nvSpPr>
        <xdr:cNvPr id="179" name="フローチャート: 判断 178">
          <a:extLst>
            <a:ext uri="{FF2B5EF4-FFF2-40B4-BE49-F238E27FC236}">
              <a16:creationId xmlns:a16="http://schemas.microsoft.com/office/drawing/2014/main" id="{C262324D-6B3F-41F7-BB44-08E1CF2E7081}"/>
            </a:ext>
          </a:extLst>
        </xdr:cNvPr>
        <xdr:cNvSpPr/>
      </xdr:nvSpPr>
      <xdr:spPr>
        <a:xfrm>
          <a:off x="2428875"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45538</xdr:rowOff>
    </xdr:from>
    <xdr:to>
      <xdr:col>10</xdr:col>
      <xdr:colOff>165100</xdr:colOff>
      <xdr:row>60</xdr:row>
      <xdr:rowOff>147138</xdr:rowOff>
    </xdr:to>
    <xdr:sp macro="" textlink="">
      <xdr:nvSpPr>
        <xdr:cNvPr id="180" name="フローチャート: 判断 179">
          <a:extLst>
            <a:ext uri="{FF2B5EF4-FFF2-40B4-BE49-F238E27FC236}">
              <a16:creationId xmlns:a16="http://schemas.microsoft.com/office/drawing/2014/main" id="{46231595-6AE6-40A5-8CAE-B2BBE41AAB04}"/>
            </a:ext>
          </a:extLst>
        </xdr:cNvPr>
        <xdr:cNvSpPr/>
      </xdr:nvSpPr>
      <xdr:spPr>
        <a:xfrm>
          <a:off x="168275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97790</xdr:rowOff>
    </xdr:from>
    <xdr:to>
      <xdr:col>6</xdr:col>
      <xdr:colOff>38100</xdr:colOff>
      <xdr:row>61</xdr:row>
      <xdr:rowOff>27940</xdr:rowOff>
    </xdr:to>
    <xdr:sp macro="" textlink="">
      <xdr:nvSpPr>
        <xdr:cNvPr id="181" name="フローチャート: 判断 180">
          <a:extLst>
            <a:ext uri="{FF2B5EF4-FFF2-40B4-BE49-F238E27FC236}">
              <a16:creationId xmlns:a16="http://schemas.microsoft.com/office/drawing/2014/main" id="{D4F41363-F8DF-479D-ACB2-8B2EB0B91A33}"/>
            </a:ext>
          </a:extLst>
        </xdr:cNvPr>
        <xdr:cNvSpPr/>
      </xdr:nvSpPr>
      <xdr:spPr>
        <a:xfrm>
          <a:off x="936625" y="1038479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E46F4333-789E-4F76-802C-F4A245EB85B4}"/>
            </a:ext>
          </a:extLst>
        </xdr:cNvPr>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AE7D690-1490-4045-9655-C1167771C25A}"/>
            </a:ext>
          </a:extLst>
        </xdr:cNvPr>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32E635F9-5A2B-493F-8253-0A35C2720A07}"/>
            </a:ext>
          </a:extLst>
        </xdr:cNvPr>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E99F32D5-55E3-4C94-8156-DE667BCC6964}"/>
            </a:ext>
          </a:extLst>
        </xdr:cNvPr>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D887FDB6-08E1-459A-BA19-51D921029F37}"/>
            </a:ext>
          </a:extLst>
        </xdr:cNvPr>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87" name="楕円 186">
          <a:extLst>
            <a:ext uri="{FF2B5EF4-FFF2-40B4-BE49-F238E27FC236}">
              <a16:creationId xmlns:a16="http://schemas.microsoft.com/office/drawing/2014/main" id="{CC340A12-2821-4D38-B9B0-465F67C344D8}"/>
            </a:ext>
          </a:extLst>
        </xdr:cNvPr>
        <xdr:cNvSpPr/>
      </xdr:nvSpPr>
      <xdr:spPr>
        <a:xfrm>
          <a:off x="38989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76217</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F21EA665-1852-4588-AD4C-F6E6CD7D0B46}"/>
            </a:ext>
          </a:extLst>
        </xdr:cNvPr>
        <xdr:cNvSpPr txBox="1"/>
      </xdr:nvSpPr>
      <xdr:spPr>
        <a:xfrm>
          <a:off x="3987800"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53703</xdr:rowOff>
    </xdr:from>
    <xdr:to>
      <xdr:col>20</xdr:col>
      <xdr:colOff>38100</xdr:colOff>
      <xdr:row>61</xdr:row>
      <xdr:rowOff>155303</xdr:rowOff>
    </xdr:to>
    <xdr:sp macro="" textlink="">
      <xdr:nvSpPr>
        <xdr:cNvPr id="189" name="楕円 188">
          <a:extLst>
            <a:ext uri="{FF2B5EF4-FFF2-40B4-BE49-F238E27FC236}">
              <a16:creationId xmlns:a16="http://schemas.microsoft.com/office/drawing/2014/main" id="{94CAD6FB-4D6F-4B4A-B003-FBBC75282FF8}"/>
            </a:ext>
          </a:extLst>
        </xdr:cNvPr>
        <xdr:cNvSpPr/>
      </xdr:nvSpPr>
      <xdr:spPr>
        <a:xfrm>
          <a:off x="3203575" y="1051215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104503</xdr:rowOff>
    </xdr:from>
    <xdr:to>
      <xdr:col>24</xdr:col>
      <xdr:colOff>63500</xdr:colOff>
      <xdr:row>61</xdr:row>
      <xdr:rowOff>148590</xdr:rowOff>
    </xdr:to>
    <xdr:cxnSp macro="">
      <xdr:nvCxnSpPr>
        <xdr:cNvPr id="190" name="直線コネクタ 189">
          <a:extLst>
            <a:ext uri="{FF2B5EF4-FFF2-40B4-BE49-F238E27FC236}">
              <a16:creationId xmlns:a16="http://schemas.microsoft.com/office/drawing/2014/main" id="{75589504-7033-46DC-AC85-7F0EFDDBBC74}"/>
            </a:ext>
          </a:extLst>
        </xdr:cNvPr>
        <xdr:cNvCxnSpPr/>
      </xdr:nvCxnSpPr>
      <xdr:spPr>
        <a:xfrm>
          <a:off x="3235325" y="10562953"/>
          <a:ext cx="714375"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27577</xdr:rowOff>
    </xdr:from>
    <xdr:to>
      <xdr:col>15</xdr:col>
      <xdr:colOff>101600</xdr:colOff>
      <xdr:row>61</xdr:row>
      <xdr:rowOff>129177</xdr:rowOff>
    </xdr:to>
    <xdr:sp macro="" textlink="">
      <xdr:nvSpPr>
        <xdr:cNvPr id="191" name="楕円 190">
          <a:extLst>
            <a:ext uri="{FF2B5EF4-FFF2-40B4-BE49-F238E27FC236}">
              <a16:creationId xmlns:a16="http://schemas.microsoft.com/office/drawing/2014/main" id="{9F4335BB-3051-497D-8ED0-58DED8465BF6}"/>
            </a:ext>
          </a:extLst>
        </xdr:cNvPr>
        <xdr:cNvSpPr/>
      </xdr:nvSpPr>
      <xdr:spPr>
        <a:xfrm>
          <a:off x="2428875" y="1048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78377</xdr:rowOff>
    </xdr:from>
    <xdr:to>
      <xdr:col>19</xdr:col>
      <xdr:colOff>177800</xdr:colOff>
      <xdr:row>61</xdr:row>
      <xdr:rowOff>104503</xdr:rowOff>
    </xdr:to>
    <xdr:cxnSp macro="">
      <xdr:nvCxnSpPr>
        <xdr:cNvPr id="192" name="直線コネクタ 191">
          <a:extLst>
            <a:ext uri="{FF2B5EF4-FFF2-40B4-BE49-F238E27FC236}">
              <a16:creationId xmlns:a16="http://schemas.microsoft.com/office/drawing/2014/main" id="{89658A03-CFC0-4464-B537-1D11730D223C}"/>
            </a:ext>
          </a:extLst>
        </xdr:cNvPr>
        <xdr:cNvCxnSpPr/>
      </xdr:nvCxnSpPr>
      <xdr:spPr>
        <a:xfrm>
          <a:off x="2479675" y="10536827"/>
          <a:ext cx="75565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27577</xdr:rowOff>
    </xdr:from>
    <xdr:to>
      <xdr:col>10</xdr:col>
      <xdr:colOff>165100</xdr:colOff>
      <xdr:row>61</xdr:row>
      <xdr:rowOff>129177</xdr:rowOff>
    </xdr:to>
    <xdr:sp macro="" textlink="">
      <xdr:nvSpPr>
        <xdr:cNvPr id="193" name="楕円 192">
          <a:extLst>
            <a:ext uri="{FF2B5EF4-FFF2-40B4-BE49-F238E27FC236}">
              <a16:creationId xmlns:a16="http://schemas.microsoft.com/office/drawing/2014/main" id="{E98EEFA9-FFAE-433D-8B59-39F32B1E7D8F}"/>
            </a:ext>
          </a:extLst>
        </xdr:cNvPr>
        <xdr:cNvSpPr/>
      </xdr:nvSpPr>
      <xdr:spPr>
        <a:xfrm>
          <a:off x="1682750" y="1048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78377</xdr:rowOff>
    </xdr:from>
    <xdr:to>
      <xdr:col>15</xdr:col>
      <xdr:colOff>50800</xdr:colOff>
      <xdr:row>61</xdr:row>
      <xdr:rowOff>78377</xdr:rowOff>
    </xdr:to>
    <xdr:cxnSp macro="">
      <xdr:nvCxnSpPr>
        <xdr:cNvPr id="194" name="直線コネクタ 193">
          <a:extLst>
            <a:ext uri="{FF2B5EF4-FFF2-40B4-BE49-F238E27FC236}">
              <a16:creationId xmlns:a16="http://schemas.microsoft.com/office/drawing/2014/main" id="{99E5D83A-4695-4818-9C3C-22DC50C6CA0E}"/>
            </a:ext>
          </a:extLst>
        </xdr:cNvPr>
        <xdr:cNvCxnSpPr/>
      </xdr:nvCxnSpPr>
      <xdr:spPr>
        <a:xfrm>
          <a:off x="1733550" y="10536827"/>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60234</xdr:rowOff>
    </xdr:from>
    <xdr:to>
      <xdr:col>6</xdr:col>
      <xdr:colOff>38100</xdr:colOff>
      <xdr:row>61</xdr:row>
      <xdr:rowOff>161834</xdr:rowOff>
    </xdr:to>
    <xdr:sp macro="" textlink="">
      <xdr:nvSpPr>
        <xdr:cNvPr id="195" name="楕円 194">
          <a:extLst>
            <a:ext uri="{FF2B5EF4-FFF2-40B4-BE49-F238E27FC236}">
              <a16:creationId xmlns:a16="http://schemas.microsoft.com/office/drawing/2014/main" id="{B93958BF-79F4-4000-B655-4E7F7AEFF662}"/>
            </a:ext>
          </a:extLst>
        </xdr:cNvPr>
        <xdr:cNvSpPr/>
      </xdr:nvSpPr>
      <xdr:spPr>
        <a:xfrm>
          <a:off x="936625" y="1051868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78377</xdr:rowOff>
    </xdr:from>
    <xdr:to>
      <xdr:col>10</xdr:col>
      <xdr:colOff>114300</xdr:colOff>
      <xdr:row>61</xdr:row>
      <xdr:rowOff>111034</xdr:rowOff>
    </xdr:to>
    <xdr:cxnSp macro="">
      <xdr:nvCxnSpPr>
        <xdr:cNvPr id="196" name="直線コネクタ 195">
          <a:extLst>
            <a:ext uri="{FF2B5EF4-FFF2-40B4-BE49-F238E27FC236}">
              <a16:creationId xmlns:a16="http://schemas.microsoft.com/office/drawing/2014/main" id="{B3C04882-DF9E-4B44-A7EB-6120DDCE4308}"/>
            </a:ext>
          </a:extLst>
        </xdr:cNvPr>
        <xdr:cNvCxnSpPr/>
      </xdr:nvCxnSpPr>
      <xdr:spPr>
        <a:xfrm flipV="1">
          <a:off x="968375" y="10536827"/>
          <a:ext cx="76517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60796</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8920B155-2D89-41C6-9607-F9F5A45D3FA8}"/>
            </a:ext>
          </a:extLst>
        </xdr:cNvPr>
        <xdr:cNvSpPr txBox="1"/>
      </xdr:nvSpPr>
      <xdr:spPr>
        <a:xfrm>
          <a:off x="3067694" y="1017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28139</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A4D6E7D2-630C-493D-A74A-F3B000142312}"/>
            </a:ext>
          </a:extLst>
        </xdr:cNvPr>
        <xdr:cNvSpPr txBox="1"/>
      </xdr:nvSpPr>
      <xdr:spPr>
        <a:xfrm>
          <a:off x="230569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163665</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D17838B3-CFB5-4312-89E6-F85F70BC492B}"/>
            </a:ext>
          </a:extLst>
        </xdr:cNvPr>
        <xdr:cNvSpPr txBox="1"/>
      </xdr:nvSpPr>
      <xdr:spPr>
        <a:xfrm>
          <a:off x="1559569"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44467</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EFBA7194-DB2E-4EE1-874D-F52AAF2B88F3}"/>
            </a:ext>
          </a:extLst>
        </xdr:cNvPr>
        <xdr:cNvSpPr txBox="1"/>
      </xdr:nvSpPr>
      <xdr:spPr>
        <a:xfrm>
          <a:off x="8134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146430</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4D313ABC-FD9B-47F5-ABC3-744124CC0204}"/>
            </a:ext>
          </a:extLst>
        </xdr:cNvPr>
        <xdr:cNvSpPr txBox="1"/>
      </xdr:nvSpPr>
      <xdr:spPr>
        <a:xfrm>
          <a:off x="3067694" y="1060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120304</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D88916C1-CA58-47D6-AF14-C3A6275F9561}"/>
            </a:ext>
          </a:extLst>
        </xdr:cNvPr>
        <xdr:cNvSpPr txBox="1"/>
      </xdr:nvSpPr>
      <xdr:spPr>
        <a:xfrm>
          <a:off x="2305694" y="1057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120304</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D90C6420-5D51-4353-BE72-88B4CDA7449E}"/>
            </a:ext>
          </a:extLst>
        </xdr:cNvPr>
        <xdr:cNvSpPr txBox="1"/>
      </xdr:nvSpPr>
      <xdr:spPr>
        <a:xfrm>
          <a:off x="1559569" y="1057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152961</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32077B33-B04B-4E60-B3C6-062A9915F321}"/>
            </a:ext>
          </a:extLst>
        </xdr:cNvPr>
        <xdr:cNvSpPr txBox="1"/>
      </xdr:nvSpPr>
      <xdr:spPr>
        <a:xfrm>
          <a:off x="813444" y="1061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587D4B43-19E3-4312-AAB8-B37AFF293784}"/>
            </a:ext>
          </a:extLst>
        </xdr:cNvPr>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735C211E-B274-42F7-82B0-012EC1D38A34}"/>
            </a:ext>
          </a:extLst>
        </xdr:cNvPr>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717538FA-0F45-470D-8576-8248E2E1FAFC}"/>
            </a:ext>
          </a:extLst>
        </xdr:cNvPr>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E610A6C-B672-4ACD-8FDF-6141312FD26A}"/>
            </a:ext>
          </a:extLst>
        </xdr:cNvPr>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26BF0D96-E538-471B-9B9C-4A496BBC0A83}"/>
            </a:ext>
          </a:extLst>
        </xdr:cNvPr>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6E1E0C0-D1FA-4D1E-9D6C-7669FB325FFA}"/>
            </a:ext>
          </a:extLst>
        </xdr:cNvPr>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C51C9F42-1C0A-4119-8746-23174CF8CE2C}"/>
            </a:ext>
          </a:extLst>
        </xdr:cNvPr>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8A9C88FA-19B3-40B3-B7FD-4A735EBD8F1C}"/>
            </a:ext>
          </a:extLst>
        </xdr:cNvPr>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5A36B58A-C76D-4733-8FE3-F08E4336F6B4}"/>
            </a:ext>
          </a:extLst>
        </xdr:cNvPr>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DEC41E5D-DC0E-4811-A3EC-D08B23B89E2B}"/>
            </a:ext>
          </a:extLst>
        </xdr:cNvPr>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278E9393-2C05-4625-8068-13025AE4D48A}"/>
            </a:ext>
          </a:extLst>
        </xdr:cNvPr>
        <xdr:cNvCxnSpPr/>
      </xdr:nvCxn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9D9BFC0C-A465-4672-A281-32353A4FE74B}"/>
            </a:ext>
          </a:extLst>
        </xdr:cNvPr>
        <xdr:cNvSpPr txBox="1"/>
      </xdr:nvSpPr>
      <xdr:spPr>
        <a:xfrm>
          <a:off x="5412239"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A1C34D9C-2879-44C7-9497-5F66E3FEEDDF}"/>
            </a:ext>
          </a:extLst>
        </xdr:cNvPr>
        <xdr:cNvCxnSpPr/>
      </xdr:nvCxn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1968B254-CBEE-442F-B623-3A71C6072D8A}"/>
            </a:ext>
          </a:extLst>
        </xdr:cNvPr>
        <xdr:cNvSpPr txBox="1"/>
      </xdr:nvSpPr>
      <xdr:spPr>
        <a:xfrm>
          <a:off x="5122756"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35956B8A-B9B9-403A-B21C-4D9A925EF25A}"/>
            </a:ext>
          </a:extLst>
        </xdr:cNvPr>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16C8989F-A185-4A20-8D97-C1EB430F01B2}"/>
            </a:ext>
          </a:extLst>
        </xdr:cNvPr>
        <xdr:cNvSpPr txBox="1"/>
      </xdr:nvSpPr>
      <xdr:spPr>
        <a:xfrm>
          <a:off x="5122756"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498D66EF-793D-422B-9AE7-F530C3A042C6}"/>
            </a:ext>
          </a:extLst>
        </xdr:cNvPr>
        <xdr:cNvCxnSpPr/>
      </xdr:nvCxn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35AF05BC-9CB8-4DC3-A33D-CAC085B7F1D0}"/>
            </a:ext>
          </a:extLst>
        </xdr:cNvPr>
        <xdr:cNvSpPr txBox="1"/>
      </xdr:nvSpPr>
      <xdr:spPr>
        <a:xfrm>
          <a:off x="5122756"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E7CA791D-C345-4812-8B11-A92446A6C1DD}"/>
            </a:ext>
          </a:extLst>
        </xdr:cNvPr>
        <xdr:cNvCxnSpPr/>
      </xdr:nvCxn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CDD12273-232D-4ACA-AA31-0DC81B94316C}"/>
            </a:ext>
          </a:extLst>
        </xdr:cNvPr>
        <xdr:cNvSpPr txBox="1"/>
      </xdr:nvSpPr>
      <xdr:spPr>
        <a:xfrm>
          <a:off x="5032603"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8E2A7E03-9328-491D-AD26-11C849CCEBBF}"/>
            </a:ext>
          </a:extLst>
        </xdr:cNvPr>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F7270244-1276-4ECA-934F-44F01D1F4032}"/>
            </a:ext>
          </a:extLst>
        </xdr:cNvPr>
        <xdr:cNvSpPr txBox="1"/>
      </xdr:nvSpPr>
      <xdr:spPr>
        <a:xfrm>
          <a:off x="5032603"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A56665AA-9484-41A6-B8C4-AA73ECCF4FC0}"/>
            </a:ext>
          </a:extLst>
        </xdr:cNvPr>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165948</xdr:rowOff>
    </xdr:from>
    <xdr:to>
      <xdr:col>54</xdr:col>
      <xdr:colOff>189865</xdr:colOff>
      <xdr:row>64</xdr:row>
      <xdr:rowOff>72249</xdr:rowOff>
    </xdr:to>
    <xdr:cxnSp macro="">
      <xdr:nvCxnSpPr>
        <xdr:cNvPr id="228" name="直線コネクタ 227">
          <a:extLst>
            <a:ext uri="{FF2B5EF4-FFF2-40B4-BE49-F238E27FC236}">
              <a16:creationId xmlns:a16="http://schemas.microsoft.com/office/drawing/2014/main" id="{348FA39A-9415-4516-8EA0-07B2A01822AA}"/>
            </a:ext>
          </a:extLst>
        </xdr:cNvPr>
        <xdr:cNvCxnSpPr/>
      </xdr:nvCxnSpPr>
      <xdr:spPr>
        <a:xfrm flipV="1">
          <a:off x="8905240" y="9595698"/>
          <a:ext cx="0" cy="1449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76076</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93B284E-201C-49EF-AF08-0619B3DCAC5F}"/>
            </a:ext>
          </a:extLst>
        </xdr:cNvPr>
        <xdr:cNvSpPr txBox="1"/>
      </xdr:nvSpPr>
      <xdr:spPr>
        <a:xfrm>
          <a:off x="8943975" y="11048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72249</xdr:rowOff>
    </xdr:from>
    <xdr:to>
      <xdr:col>55</xdr:col>
      <xdr:colOff>88900</xdr:colOff>
      <xdr:row>64</xdr:row>
      <xdr:rowOff>72249</xdr:rowOff>
    </xdr:to>
    <xdr:cxnSp macro="">
      <xdr:nvCxnSpPr>
        <xdr:cNvPr id="230" name="直線コネクタ 229">
          <a:extLst>
            <a:ext uri="{FF2B5EF4-FFF2-40B4-BE49-F238E27FC236}">
              <a16:creationId xmlns:a16="http://schemas.microsoft.com/office/drawing/2014/main" id="{3686C1A6-4144-49BD-A041-A9220CA24203}"/>
            </a:ext>
          </a:extLst>
        </xdr:cNvPr>
        <xdr:cNvCxnSpPr/>
      </xdr:nvCxnSpPr>
      <xdr:spPr>
        <a:xfrm>
          <a:off x="8845550" y="1104504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112625</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64DAFA64-9F45-4FE8-BCD3-35B8615FCEFA}"/>
            </a:ext>
          </a:extLst>
        </xdr:cNvPr>
        <xdr:cNvSpPr txBox="1"/>
      </xdr:nvSpPr>
      <xdr:spPr>
        <a:xfrm>
          <a:off x="8943975" y="9370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165948</xdr:rowOff>
    </xdr:from>
    <xdr:to>
      <xdr:col>55</xdr:col>
      <xdr:colOff>88900</xdr:colOff>
      <xdr:row>55</xdr:row>
      <xdr:rowOff>165948</xdr:rowOff>
    </xdr:to>
    <xdr:cxnSp macro="">
      <xdr:nvCxnSpPr>
        <xdr:cNvPr id="232" name="直線コネクタ 231">
          <a:extLst>
            <a:ext uri="{FF2B5EF4-FFF2-40B4-BE49-F238E27FC236}">
              <a16:creationId xmlns:a16="http://schemas.microsoft.com/office/drawing/2014/main" id="{60118236-83E1-40C9-81D6-EA695CC100B8}"/>
            </a:ext>
          </a:extLst>
        </xdr:cNvPr>
        <xdr:cNvCxnSpPr/>
      </xdr:nvCxnSpPr>
      <xdr:spPr>
        <a:xfrm>
          <a:off x="8845550" y="959569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72444</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46EF22D4-1158-42C2-82B8-F8D806AE9D87}"/>
            </a:ext>
          </a:extLst>
        </xdr:cNvPr>
        <xdr:cNvSpPr txBox="1"/>
      </xdr:nvSpPr>
      <xdr:spPr>
        <a:xfrm>
          <a:off x="8943975" y="10530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49567</xdr:rowOff>
    </xdr:from>
    <xdr:to>
      <xdr:col>55</xdr:col>
      <xdr:colOff>50800</xdr:colOff>
      <xdr:row>62</xdr:row>
      <xdr:rowOff>151167</xdr:rowOff>
    </xdr:to>
    <xdr:sp macro="" textlink="">
      <xdr:nvSpPr>
        <xdr:cNvPr id="234" name="フローチャート: 判断 233">
          <a:extLst>
            <a:ext uri="{FF2B5EF4-FFF2-40B4-BE49-F238E27FC236}">
              <a16:creationId xmlns:a16="http://schemas.microsoft.com/office/drawing/2014/main" id="{796F3746-05D5-41DC-8BD5-232CE782A9ED}"/>
            </a:ext>
          </a:extLst>
        </xdr:cNvPr>
        <xdr:cNvSpPr/>
      </xdr:nvSpPr>
      <xdr:spPr>
        <a:xfrm>
          <a:off x="8883650" y="1067946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49909</xdr:rowOff>
    </xdr:from>
    <xdr:to>
      <xdr:col>50</xdr:col>
      <xdr:colOff>165100</xdr:colOff>
      <xdr:row>62</xdr:row>
      <xdr:rowOff>151509</xdr:rowOff>
    </xdr:to>
    <xdr:sp macro="" textlink="">
      <xdr:nvSpPr>
        <xdr:cNvPr id="235" name="フローチャート: 判断 234">
          <a:extLst>
            <a:ext uri="{FF2B5EF4-FFF2-40B4-BE49-F238E27FC236}">
              <a16:creationId xmlns:a16="http://schemas.microsoft.com/office/drawing/2014/main" id="{D051FF96-8240-4697-B3C2-CDABDA4AD0AB}"/>
            </a:ext>
          </a:extLst>
        </xdr:cNvPr>
        <xdr:cNvSpPr/>
      </xdr:nvSpPr>
      <xdr:spPr>
        <a:xfrm>
          <a:off x="8159750" y="1067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53674</xdr:rowOff>
    </xdr:from>
    <xdr:to>
      <xdr:col>46</xdr:col>
      <xdr:colOff>38100</xdr:colOff>
      <xdr:row>62</xdr:row>
      <xdr:rowOff>155274</xdr:rowOff>
    </xdr:to>
    <xdr:sp macro="" textlink="">
      <xdr:nvSpPr>
        <xdr:cNvPr id="236" name="フローチャート: 判断 235">
          <a:extLst>
            <a:ext uri="{FF2B5EF4-FFF2-40B4-BE49-F238E27FC236}">
              <a16:creationId xmlns:a16="http://schemas.microsoft.com/office/drawing/2014/main" id="{D12FC5B3-63DB-49BC-B3EE-9BD51CD93E4A}"/>
            </a:ext>
          </a:extLst>
        </xdr:cNvPr>
        <xdr:cNvSpPr/>
      </xdr:nvSpPr>
      <xdr:spPr>
        <a:xfrm>
          <a:off x="7413625" y="1068357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8888</xdr:rowOff>
    </xdr:from>
    <xdr:to>
      <xdr:col>41</xdr:col>
      <xdr:colOff>101600</xdr:colOff>
      <xdr:row>62</xdr:row>
      <xdr:rowOff>110488</xdr:rowOff>
    </xdr:to>
    <xdr:sp macro="" textlink="">
      <xdr:nvSpPr>
        <xdr:cNvPr id="237" name="フローチャート: 判断 236">
          <a:extLst>
            <a:ext uri="{FF2B5EF4-FFF2-40B4-BE49-F238E27FC236}">
              <a16:creationId xmlns:a16="http://schemas.microsoft.com/office/drawing/2014/main" id="{E70BA52D-E5B8-468E-B96D-BDC04A32B69B}"/>
            </a:ext>
          </a:extLst>
        </xdr:cNvPr>
        <xdr:cNvSpPr/>
      </xdr:nvSpPr>
      <xdr:spPr>
        <a:xfrm>
          <a:off x="6638925" y="1063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88675</xdr:rowOff>
    </xdr:from>
    <xdr:to>
      <xdr:col>36</xdr:col>
      <xdr:colOff>165100</xdr:colOff>
      <xdr:row>63</xdr:row>
      <xdr:rowOff>18825</xdr:rowOff>
    </xdr:to>
    <xdr:sp macro="" textlink="">
      <xdr:nvSpPr>
        <xdr:cNvPr id="238" name="フローチャート: 判断 237">
          <a:extLst>
            <a:ext uri="{FF2B5EF4-FFF2-40B4-BE49-F238E27FC236}">
              <a16:creationId xmlns:a16="http://schemas.microsoft.com/office/drawing/2014/main" id="{C2EE7E13-BBE1-4012-8A4E-A5F7240D5C9B}"/>
            </a:ext>
          </a:extLst>
        </xdr:cNvPr>
        <xdr:cNvSpPr/>
      </xdr:nvSpPr>
      <xdr:spPr>
        <a:xfrm>
          <a:off x="5892800" y="1071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D72987D6-520D-4BFD-A115-3D57ECA571F1}"/>
            </a:ext>
          </a:extLst>
        </xdr:cNvPr>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27624AFC-1B4E-494D-9363-527ECD5D443D}"/>
            </a:ext>
          </a:extLst>
        </xdr:cNvPr>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1F028DAA-1074-4860-B414-977CDF4813B2}"/>
            </a:ext>
          </a:extLst>
        </xdr:cNvPr>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AF6BB74A-F71B-41B5-85D2-A46F3DBA113E}"/>
            </a:ext>
          </a:extLst>
        </xdr:cNvPr>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89A04749-3324-4AED-9D1F-9F6F135A5EE8}"/>
            </a:ext>
          </a:extLst>
        </xdr:cNvPr>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160627</xdr:rowOff>
    </xdr:from>
    <xdr:to>
      <xdr:col>55</xdr:col>
      <xdr:colOff>50800</xdr:colOff>
      <xdr:row>64</xdr:row>
      <xdr:rowOff>90777</xdr:rowOff>
    </xdr:to>
    <xdr:sp macro="" textlink="">
      <xdr:nvSpPr>
        <xdr:cNvPr id="244" name="楕円 243">
          <a:extLst>
            <a:ext uri="{FF2B5EF4-FFF2-40B4-BE49-F238E27FC236}">
              <a16:creationId xmlns:a16="http://schemas.microsoft.com/office/drawing/2014/main" id="{433D6922-20B2-42BE-9E68-F2ACE6804A44}"/>
            </a:ext>
          </a:extLst>
        </xdr:cNvPr>
        <xdr:cNvSpPr/>
      </xdr:nvSpPr>
      <xdr:spPr>
        <a:xfrm>
          <a:off x="8883650" y="1096197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75554</xdr:rowOff>
    </xdr:from>
    <xdr:ext cx="534377" cy="259045"/>
    <xdr:sp macro="" textlink="">
      <xdr:nvSpPr>
        <xdr:cNvPr id="245" name="【橋りょう・トンネル】&#10;一人当たり有形固定資産（償却資産）額該当値テキスト">
          <a:extLst>
            <a:ext uri="{FF2B5EF4-FFF2-40B4-BE49-F238E27FC236}">
              <a16:creationId xmlns:a16="http://schemas.microsoft.com/office/drawing/2014/main" id="{3C027FDA-2943-47D1-A391-DB82D16AA1D5}"/>
            </a:ext>
          </a:extLst>
        </xdr:cNvPr>
        <xdr:cNvSpPr txBox="1"/>
      </xdr:nvSpPr>
      <xdr:spPr>
        <a:xfrm>
          <a:off x="8943975" y="1087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161086</xdr:rowOff>
    </xdr:from>
    <xdr:to>
      <xdr:col>50</xdr:col>
      <xdr:colOff>165100</xdr:colOff>
      <xdr:row>64</xdr:row>
      <xdr:rowOff>91236</xdr:rowOff>
    </xdr:to>
    <xdr:sp macro="" textlink="">
      <xdr:nvSpPr>
        <xdr:cNvPr id="246" name="楕円 245">
          <a:extLst>
            <a:ext uri="{FF2B5EF4-FFF2-40B4-BE49-F238E27FC236}">
              <a16:creationId xmlns:a16="http://schemas.microsoft.com/office/drawing/2014/main" id="{F8A72C63-3893-4CC8-AF43-95653E14986A}"/>
            </a:ext>
          </a:extLst>
        </xdr:cNvPr>
        <xdr:cNvSpPr/>
      </xdr:nvSpPr>
      <xdr:spPr>
        <a:xfrm>
          <a:off x="8159750" y="1096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39977</xdr:rowOff>
    </xdr:from>
    <xdr:to>
      <xdr:col>55</xdr:col>
      <xdr:colOff>0</xdr:colOff>
      <xdr:row>64</xdr:row>
      <xdr:rowOff>40436</xdr:rowOff>
    </xdr:to>
    <xdr:cxnSp macro="">
      <xdr:nvCxnSpPr>
        <xdr:cNvPr id="247" name="直線コネクタ 246">
          <a:extLst>
            <a:ext uri="{FF2B5EF4-FFF2-40B4-BE49-F238E27FC236}">
              <a16:creationId xmlns:a16="http://schemas.microsoft.com/office/drawing/2014/main" id="{7C5CD407-3A01-4FD8-83D9-FE7E2A246A81}"/>
            </a:ext>
          </a:extLst>
        </xdr:cNvPr>
        <xdr:cNvCxnSpPr/>
      </xdr:nvCxnSpPr>
      <xdr:spPr>
        <a:xfrm flipV="1">
          <a:off x="8210550" y="11012777"/>
          <a:ext cx="695325" cy="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161221</xdr:rowOff>
    </xdr:from>
    <xdr:to>
      <xdr:col>46</xdr:col>
      <xdr:colOff>38100</xdr:colOff>
      <xdr:row>64</xdr:row>
      <xdr:rowOff>91371</xdr:rowOff>
    </xdr:to>
    <xdr:sp macro="" textlink="">
      <xdr:nvSpPr>
        <xdr:cNvPr id="248" name="楕円 247">
          <a:extLst>
            <a:ext uri="{FF2B5EF4-FFF2-40B4-BE49-F238E27FC236}">
              <a16:creationId xmlns:a16="http://schemas.microsoft.com/office/drawing/2014/main" id="{FA2686E8-AE32-465F-8149-7E0820BF8C6A}"/>
            </a:ext>
          </a:extLst>
        </xdr:cNvPr>
        <xdr:cNvSpPr/>
      </xdr:nvSpPr>
      <xdr:spPr>
        <a:xfrm>
          <a:off x="7413625" y="1096257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40436</xdr:rowOff>
    </xdr:from>
    <xdr:to>
      <xdr:col>50</xdr:col>
      <xdr:colOff>114300</xdr:colOff>
      <xdr:row>64</xdr:row>
      <xdr:rowOff>40571</xdr:rowOff>
    </xdr:to>
    <xdr:cxnSp macro="">
      <xdr:nvCxnSpPr>
        <xdr:cNvPr id="249" name="直線コネクタ 248">
          <a:extLst>
            <a:ext uri="{FF2B5EF4-FFF2-40B4-BE49-F238E27FC236}">
              <a16:creationId xmlns:a16="http://schemas.microsoft.com/office/drawing/2014/main" id="{EC6307BE-8F7A-4B1B-B3F1-11982B80F565}"/>
            </a:ext>
          </a:extLst>
        </xdr:cNvPr>
        <xdr:cNvCxnSpPr/>
      </xdr:nvCxnSpPr>
      <xdr:spPr>
        <a:xfrm flipV="1">
          <a:off x="7445375" y="11013236"/>
          <a:ext cx="765175" cy="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161412</xdr:rowOff>
    </xdr:from>
    <xdr:to>
      <xdr:col>41</xdr:col>
      <xdr:colOff>101600</xdr:colOff>
      <xdr:row>64</xdr:row>
      <xdr:rowOff>91562</xdr:rowOff>
    </xdr:to>
    <xdr:sp macro="" textlink="">
      <xdr:nvSpPr>
        <xdr:cNvPr id="250" name="楕円 249">
          <a:extLst>
            <a:ext uri="{FF2B5EF4-FFF2-40B4-BE49-F238E27FC236}">
              <a16:creationId xmlns:a16="http://schemas.microsoft.com/office/drawing/2014/main" id="{0E142F41-D814-4DA8-A67E-CFB02C5E006B}"/>
            </a:ext>
          </a:extLst>
        </xdr:cNvPr>
        <xdr:cNvSpPr/>
      </xdr:nvSpPr>
      <xdr:spPr>
        <a:xfrm>
          <a:off x="6638925" y="109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40571</xdr:rowOff>
    </xdr:from>
    <xdr:to>
      <xdr:col>45</xdr:col>
      <xdr:colOff>177800</xdr:colOff>
      <xdr:row>64</xdr:row>
      <xdr:rowOff>40762</xdr:rowOff>
    </xdr:to>
    <xdr:cxnSp macro="">
      <xdr:nvCxnSpPr>
        <xdr:cNvPr id="251" name="直線コネクタ 250">
          <a:extLst>
            <a:ext uri="{FF2B5EF4-FFF2-40B4-BE49-F238E27FC236}">
              <a16:creationId xmlns:a16="http://schemas.microsoft.com/office/drawing/2014/main" id="{7ABDEF0D-33C0-4809-A0B1-0C6B3BAA4A65}"/>
            </a:ext>
          </a:extLst>
        </xdr:cNvPr>
        <xdr:cNvCxnSpPr/>
      </xdr:nvCxnSpPr>
      <xdr:spPr>
        <a:xfrm flipV="1">
          <a:off x="6689725" y="11013371"/>
          <a:ext cx="75565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164817</xdr:rowOff>
    </xdr:from>
    <xdr:to>
      <xdr:col>36</xdr:col>
      <xdr:colOff>165100</xdr:colOff>
      <xdr:row>64</xdr:row>
      <xdr:rowOff>94967</xdr:rowOff>
    </xdr:to>
    <xdr:sp macro="" textlink="">
      <xdr:nvSpPr>
        <xdr:cNvPr id="252" name="楕円 251">
          <a:extLst>
            <a:ext uri="{FF2B5EF4-FFF2-40B4-BE49-F238E27FC236}">
              <a16:creationId xmlns:a16="http://schemas.microsoft.com/office/drawing/2014/main" id="{47402091-D10E-4D39-8068-3717F79D4F6E}"/>
            </a:ext>
          </a:extLst>
        </xdr:cNvPr>
        <xdr:cNvSpPr/>
      </xdr:nvSpPr>
      <xdr:spPr>
        <a:xfrm>
          <a:off x="5892800" y="1096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40762</xdr:rowOff>
    </xdr:from>
    <xdr:to>
      <xdr:col>41</xdr:col>
      <xdr:colOff>50800</xdr:colOff>
      <xdr:row>64</xdr:row>
      <xdr:rowOff>44167</xdr:rowOff>
    </xdr:to>
    <xdr:cxnSp macro="">
      <xdr:nvCxnSpPr>
        <xdr:cNvPr id="253" name="直線コネクタ 252">
          <a:extLst>
            <a:ext uri="{FF2B5EF4-FFF2-40B4-BE49-F238E27FC236}">
              <a16:creationId xmlns:a16="http://schemas.microsoft.com/office/drawing/2014/main" id="{8B6AF2BB-B7CA-441F-9356-A0776915FE8E}"/>
            </a:ext>
          </a:extLst>
        </xdr:cNvPr>
        <xdr:cNvCxnSpPr/>
      </xdr:nvCxnSpPr>
      <xdr:spPr>
        <a:xfrm flipV="1">
          <a:off x="5943600" y="11013562"/>
          <a:ext cx="746125" cy="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168036</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B0C78CF1-EEA2-444F-B706-0C0B04D2FA6A}"/>
            </a:ext>
          </a:extLst>
        </xdr:cNvPr>
        <xdr:cNvSpPr txBox="1"/>
      </xdr:nvSpPr>
      <xdr:spPr>
        <a:xfrm>
          <a:off x="7936445" y="10455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351</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FD8873B2-CE06-4F45-8FCA-F08FFE64698D}"/>
            </a:ext>
          </a:extLst>
        </xdr:cNvPr>
        <xdr:cNvSpPr txBox="1"/>
      </xdr:nvSpPr>
      <xdr:spPr>
        <a:xfrm>
          <a:off x="7193495" y="10458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127015</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D90565D-C9B3-47AF-A540-4A04F61B1A0D}"/>
            </a:ext>
          </a:extLst>
        </xdr:cNvPr>
        <xdr:cNvSpPr txBox="1"/>
      </xdr:nvSpPr>
      <xdr:spPr>
        <a:xfrm>
          <a:off x="6447370" y="10414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35352</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C0556D62-D1EF-43DF-AE39-DDD6C5B5218B}"/>
            </a:ext>
          </a:extLst>
        </xdr:cNvPr>
        <xdr:cNvSpPr txBox="1"/>
      </xdr:nvSpPr>
      <xdr:spPr>
        <a:xfrm>
          <a:off x="5672670" y="1049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82363</xdr:rowOff>
    </xdr:from>
    <xdr:ext cx="534377" cy="259045"/>
    <xdr:sp macro="" textlink="">
      <xdr:nvSpPr>
        <xdr:cNvPr id="258" name="n_1mainValue【橋りょう・トンネル】&#10;一人当たり有形固定資産（償却資産）額">
          <a:extLst>
            <a:ext uri="{FF2B5EF4-FFF2-40B4-BE49-F238E27FC236}">
              <a16:creationId xmlns:a16="http://schemas.microsoft.com/office/drawing/2014/main" id="{4384AF2A-6D84-42A1-8AA3-DBF23FA73284}"/>
            </a:ext>
          </a:extLst>
        </xdr:cNvPr>
        <xdr:cNvSpPr txBox="1"/>
      </xdr:nvSpPr>
      <xdr:spPr>
        <a:xfrm>
          <a:off x="7959236" y="1105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82498</xdr:rowOff>
    </xdr:from>
    <xdr:ext cx="534377" cy="259045"/>
    <xdr:sp macro="" textlink="">
      <xdr:nvSpPr>
        <xdr:cNvPr id="259" name="n_2mainValue【橋りょう・トンネル】&#10;一人当たり有形固定資産（償却資産）額">
          <a:extLst>
            <a:ext uri="{FF2B5EF4-FFF2-40B4-BE49-F238E27FC236}">
              <a16:creationId xmlns:a16="http://schemas.microsoft.com/office/drawing/2014/main" id="{88D36A82-8EAA-4FE5-8DA5-59E661AB944D}"/>
            </a:ext>
          </a:extLst>
        </xdr:cNvPr>
        <xdr:cNvSpPr txBox="1"/>
      </xdr:nvSpPr>
      <xdr:spPr>
        <a:xfrm>
          <a:off x="7225811" y="1105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82689</xdr:rowOff>
    </xdr:from>
    <xdr:ext cx="534377" cy="259045"/>
    <xdr:sp macro="" textlink="">
      <xdr:nvSpPr>
        <xdr:cNvPr id="260" name="n_3mainValue【橋りょう・トンネル】&#10;一人当たり有形固定資産（償却資産）額">
          <a:extLst>
            <a:ext uri="{FF2B5EF4-FFF2-40B4-BE49-F238E27FC236}">
              <a16:creationId xmlns:a16="http://schemas.microsoft.com/office/drawing/2014/main" id="{047578A5-64F3-452B-8C6E-097A2F9AEAE3}"/>
            </a:ext>
          </a:extLst>
        </xdr:cNvPr>
        <xdr:cNvSpPr txBox="1"/>
      </xdr:nvSpPr>
      <xdr:spPr>
        <a:xfrm>
          <a:off x="6479686" y="1105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86094</xdr:rowOff>
    </xdr:from>
    <xdr:ext cx="534377" cy="259045"/>
    <xdr:sp macro="" textlink="">
      <xdr:nvSpPr>
        <xdr:cNvPr id="261" name="n_4mainValue【橋りょう・トンネル】&#10;一人当たり有形固定資産（償却資産）額">
          <a:extLst>
            <a:ext uri="{FF2B5EF4-FFF2-40B4-BE49-F238E27FC236}">
              <a16:creationId xmlns:a16="http://schemas.microsoft.com/office/drawing/2014/main" id="{28FC86EB-B6FE-422D-B1C4-4110CFF76245}"/>
            </a:ext>
          </a:extLst>
        </xdr:cNvPr>
        <xdr:cNvSpPr txBox="1"/>
      </xdr:nvSpPr>
      <xdr:spPr>
        <a:xfrm>
          <a:off x="5704986" y="1105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7FD9F98B-1D87-4953-8955-C1D39FB210BF}"/>
            </a:ext>
          </a:extLst>
        </xdr:cNvPr>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CF961D76-399B-4D19-842A-144B628D6D90}"/>
            </a:ext>
          </a:extLst>
        </xdr:cNvPr>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71C135BE-8692-439A-845C-FA8D1B53C868}"/>
            </a:ext>
          </a:extLst>
        </xdr:cNvPr>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3D18966D-23DD-4E8B-9F28-C18D3885156F}"/>
            </a:ext>
          </a:extLst>
        </xdr:cNvPr>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8E09490A-A798-4A73-9CFE-46842AE33683}"/>
            </a:ext>
          </a:extLst>
        </xdr:cNvPr>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4B0B831D-1A8B-4579-A757-EE9E565B3145}"/>
            </a:ext>
          </a:extLst>
        </xdr:cNvPr>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FBD52E55-28F9-425E-9C2F-11E966D1505E}"/>
            </a:ext>
          </a:extLst>
        </xdr:cNvPr>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BE5A9B83-68C4-4D7F-B827-05FAA86F69D5}"/>
            </a:ext>
          </a:extLst>
        </xdr:cNvPr>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54445F54-9905-4D4E-A4B1-114B70CAF0D4}"/>
            </a:ext>
          </a:extLst>
        </xdr:cNvPr>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DA4AB50B-947E-43DE-919F-1339D90423A9}"/>
            </a:ext>
          </a:extLst>
        </xdr:cNvPr>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1433C183-6D17-4437-9504-38976020C9B1}"/>
            </a:ext>
          </a:extLst>
        </xdr:cNvPr>
        <xdr:cNvSpPr txBox="1"/>
      </xdr:nvSpPr>
      <xdr:spPr>
        <a:xfrm>
          <a:off x="2662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796A20CA-4250-495C-A549-D1C614C03D29}"/>
            </a:ext>
          </a:extLst>
        </xdr:cNvPr>
        <xdr:cNvCxnSpPr/>
      </xdr:nvCxnSpPr>
      <xdr:spPr>
        <a:xfrm>
          <a:off x="647700" y="1491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D623619A-FA84-4607-96AE-30A69A4E4607}"/>
            </a:ext>
          </a:extLst>
        </xdr:cNvPr>
        <xdr:cNvSpPr txBox="1"/>
      </xdr:nvSpPr>
      <xdr:spPr>
        <a:xfrm>
          <a:off x="266246"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707939FC-DD60-42C8-8565-ED9602D6F45F}"/>
            </a:ext>
          </a:extLst>
        </xdr:cNvPr>
        <xdr:cNvCxnSpPr/>
      </xdr:nvCxnSpPr>
      <xdr:spPr>
        <a:xfrm>
          <a:off x="647700" y="1458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CBA52507-1DAE-42BA-B978-8B5595D0620D}"/>
            </a:ext>
          </a:extLst>
        </xdr:cNvPr>
        <xdr:cNvSpPr txBox="1"/>
      </xdr:nvSpPr>
      <xdr:spPr>
        <a:xfrm>
          <a:off x="3208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05881FEC-B60C-498F-9357-CD85C2665627}"/>
            </a:ext>
          </a:extLst>
        </xdr:cNvPr>
        <xdr:cNvCxnSpPr/>
      </xdr:nvCxnSpPr>
      <xdr:spPr>
        <a:xfrm>
          <a:off x="647700" y="1426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4C7DD82F-EE11-4612-82B3-DCC731F75D68}"/>
            </a:ext>
          </a:extLst>
        </xdr:cNvPr>
        <xdr:cNvSpPr txBox="1"/>
      </xdr:nvSpPr>
      <xdr:spPr>
        <a:xfrm>
          <a:off x="3208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018F7A3E-16BB-4ECE-A3B2-A6703F403021}"/>
            </a:ext>
          </a:extLst>
        </xdr:cNvPr>
        <xdr:cNvCxnSpPr/>
      </xdr:nvCxnSpPr>
      <xdr:spPr>
        <a:xfrm>
          <a:off x="647700" y="1393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947E54FB-7228-49D7-B425-54D0F74938F5}"/>
            </a:ext>
          </a:extLst>
        </xdr:cNvPr>
        <xdr:cNvSpPr txBox="1"/>
      </xdr:nvSpPr>
      <xdr:spPr>
        <a:xfrm>
          <a:off x="3208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2F344782-85E8-4A33-AEA7-9553DD2CFEB4}"/>
            </a:ext>
          </a:extLst>
        </xdr:cNvPr>
        <xdr:cNvCxnSpPr/>
      </xdr:nvCxnSpPr>
      <xdr:spPr>
        <a:xfrm>
          <a:off x="647700" y="1360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C7FD0523-5443-4203-BA9B-865B5F7BFB6E}"/>
            </a:ext>
          </a:extLst>
        </xdr:cNvPr>
        <xdr:cNvSpPr txBox="1"/>
      </xdr:nvSpPr>
      <xdr:spPr>
        <a:xfrm>
          <a:off x="3208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7D8066F6-2677-4A94-8096-D95815C73FDA}"/>
            </a:ext>
          </a:extLst>
        </xdr:cNvPr>
        <xdr:cNvCxnSpPr/>
      </xdr:nvCxnSpPr>
      <xdr:spPr>
        <a:xfrm>
          <a:off x="647700" y="1328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F336C543-0B5F-4589-BC21-69029986BA9D}"/>
            </a:ext>
          </a:extLst>
        </xdr:cNvPr>
        <xdr:cNvSpPr txBox="1"/>
      </xdr:nvSpPr>
      <xdr:spPr>
        <a:xfrm>
          <a:off x="36591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CC54F622-B9C2-45DE-BCF9-2F22452EA723}"/>
            </a:ext>
          </a:extLst>
        </xdr:cNvPr>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5C3E5C0D-8EB9-44B0-B1DF-2BEEC38ED500}"/>
            </a:ext>
          </a:extLst>
        </xdr:cNvPr>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78921</xdr:rowOff>
    </xdr:from>
    <xdr:to>
      <xdr:col>24</xdr:col>
      <xdr:colOff>62865</xdr:colOff>
      <xdr:row>86</xdr:row>
      <xdr:rowOff>162198</xdr:rowOff>
    </xdr:to>
    <xdr:cxnSp macro="">
      <xdr:nvCxnSpPr>
        <xdr:cNvPr id="287" name="直線コネクタ 286">
          <a:extLst>
            <a:ext uri="{FF2B5EF4-FFF2-40B4-BE49-F238E27FC236}">
              <a16:creationId xmlns:a16="http://schemas.microsoft.com/office/drawing/2014/main" id="{1BE62897-9EAD-4C9C-882F-CD5019D73193}"/>
            </a:ext>
          </a:extLst>
        </xdr:cNvPr>
        <xdr:cNvCxnSpPr/>
      </xdr:nvCxnSpPr>
      <xdr:spPr>
        <a:xfrm flipV="1">
          <a:off x="3949065" y="13452021"/>
          <a:ext cx="0" cy="1454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405111" cy="259045"/>
    <xdr:sp macro="" textlink="">
      <xdr:nvSpPr>
        <xdr:cNvPr id="288" name="【公営住宅】&#10;有形固定資産減価償却率最小値テキスト">
          <a:extLst>
            <a:ext uri="{FF2B5EF4-FFF2-40B4-BE49-F238E27FC236}">
              <a16:creationId xmlns:a16="http://schemas.microsoft.com/office/drawing/2014/main" id="{6752CF2A-2508-40BB-B883-48EEAAC271B1}"/>
            </a:ext>
          </a:extLst>
        </xdr:cNvPr>
        <xdr:cNvSpPr txBox="1"/>
      </xdr:nvSpPr>
      <xdr:spPr>
        <a:xfrm>
          <a:off x="3987800" y="1491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89" name="直線コネクタ 288">
          <a:extLst>
            <a:ext uri="{FF2B5EF4-FFF2-40B4-BE49-F238E27FC236}">
              <a16:creationId xmlns:a16="http://schemas.microsoft.com/office/drawing/2014/main" id="{66611645-87B8-494A-8147-3FAF496AEADD}"/>
            </a:ext>
          </a:extLst>
        </xdr:cNvPr>
        <xdr:cNvCxnSpPr/>
      </xdr:nvCxnSpPr>
      <xdr:spPr>
        <a:xfrm>
          <a:off x="3889375" y="1490689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25598</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09AD648E-1EF5-4C9A-9779-453347C9C11B}"/>
            </a:ext>
          </a:extLst>
        </xdr:cNvPr>
        <xdr:cNvSpPr txBox="1"/>
      </xdr:nvSpPr>
      <xdr:spPr>
        <a:xfrm>
          <a:off x="3987800" y="13227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78921</xdr:rowOff>
    </xdr:from>
    <xdr:to>
      <xdr:col>24</xdr:col>
      <xdr:colOff>152400</xdr:colOff>
      <xdr:row>78</xdr:row>
      <xdr:rowOff>78921</xdr:rowOff>
    </xdr:to>
    <xdr:cxnSp macro="">
      <xdr:nvCxnSpPr>
        <xdr:cNvPr id="291" name="直線コネクタ 290">
          <a:extLst>
            <a:ext uri="{FF2B5EF4-FFF2-40B4-BE49-F238E27FC236}">
              <a16:creationId xmlns:a16="http://schemas.microsoft.com/office/drawing/2014/main" id="{ED628581-2379-4D7F-994F-0A606CC15491}"/>
            </a:ext>
          </a:extLst>
        </xdr:cNvPr>
        <xdr:cNvCxnSpPr/>
      </xdr:nvCxnSpPr>
      <xdr:spPr>
        <a:xfrm>
          <a:off x="3889375" y="1345202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119578</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DA1B7A7C-54CD-4A41-AD66-D64117813595}"/>
            </a:ext>
          </a:extLst>
        </xdr:cNvPr>
        <xdr:cNvSpPr txBox="1"/>
      </xdr:nvSpPr>
      <xdr:spPr>
        <a:xfrm>
          <a:off x="3987800" y="14007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96701</xdr:rowOff>
    </xdr:from>
    <xdr:to>
      <xdr:col>24</xdr:col>
      <xdr:colOff>114300</xdr:colOff>
      <xdr:row>83</xdr:row>
      <xdr:rowOff>26851</xdr:rowOff>
    </xdr:to>
    <xdr:sp macro="" textlink="">
      <xdr:nvSpPr>
        <xdr:cNvPr id="293" name="フローチャート: 判断 292">
          <a:extLst>
            <a:ext uri="{FF2B5EF4-FFF2-40B4-BE49-F238E27FC236}">
              <a16:creationId xmlns:a16="http://schemas.microsoft.com/office/drawing/2014/main" id="{E5BDFEF9-F1F7-400B-84DC-557F9A397080}"/>
            </a:ext>
          </a:extLst>
        </xdr:cNvPr>
        <xdr:cNvSpPr/>
      </xdr:nvSpPr>
      <xdr:spPr>
        <a:xfrm>
          <a:off x="3898900" y="1415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116295</xdr:rowOff>
    </xdr:from>
    <xdr:to>
      <xdr:col>20</xdr:col>
      <xdr:colOff>38100</xdr:colOff>
      <xdr:row>83</xdr:row>
      <xdr:rowOff>46445</xdr:rowOff>
    </xdr:to>
    <xdr:sp macro="" textlink="">
      <xdr:nvSpPr>
        <xdr:cNvPr id="294" name="フローチャート: 判断 293">
          <a:extLst>
            <a:ext uri="{FF2B5EF4-FFF2-40B4-BE49-F238E27FC236}">
              <a16:creationId xmlns:a16="http://schemas.microsoft.com/office/drawing/2014/main" id="{158B3728-257D-4371-BF74-68A77DBB9B32}"/>
            </a:ext>
          </a:extLst>
        </xdr:cNvPr>
        <xdr:cNvSpPr/>
      </xdr:nvSpPr>
      <xdr:spPr>
        <a:xfrm>
          <a:off x="3203575" y="1417519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126093</xdr:rowOff>
    </xdr:from>
    <xdr:to>
      <xdr:col>15</xdr:col>
      <xdr:colOff>101600</xdr:colOff>
      <xdr:row>83</xdr:row>
      <xdr:rowOff>56243</xdr:rowOff>
    </xdr:to>
    <xdr:sp macro="" textlink="">
      <xdr:nvSpPr>
        <xdr:cNvPr id="295" name="フローチャート: 判断 294">
          <a:extLst>
            <a:ext uri="{FF2B5EF4-FFF2-40B4-BE49-F238E27FC236}">
              <a16:creationId xmlns:a16="http://schemas.microsoft.com/office/drawing/2014/main" id="{4999735E-25B8-4E33-8716-0F77DA3610A7}"/>
            </a:ext>
          </a:extLst>
        </xdr:cNvPr>
        <xdr:cNvSpPr/>
      </xdr:nvSpPr>
      <xdr:spPr>
        <a:xfrm>
          <a:off x="2428875" y="1418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82006</xdr:rowOff>
    </xdr:from>
    <xdr:to>
      <xdr:col>10</xdr:col>
      <xdr:colOff>165100</xdr:colOff>
      <xdr:row>83</xdr:row>
      <xdr:rowOff>12156</xdr:rowOff>
    </xdr:to>
    <xdr:sp macro="" textlink="">
      <xdr:nvSpPr>
        <xdr:cNvPr id="296" name="フローチャート: 判断 295">
          <a:extLst>
            <a:ext uri="{FF2B5EF4-FFF2-40B4-BE49-F238E27FC236}">
              <a16:creationId xmlns:a16="http://schemas.microsoft.com/office/drawing/2014/main" id="{7E7BFBC0-05D3-4CD2-8668-917723115DA5}"/>
            </a:ext>
          </a:extLst>
        </xdr:cNvPr>
        <xdr:cNvSpPr/>
      </xdr:nvSpPr>
      <xdr:spPr>
        <a:xfrm>
          <a:off x="168275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15058</xdr:rowOff>
    </xdr:from>
    <xdr:to>
      <xdr:col>6</xdr:col>
      <xdr:colOff>38100</xdr:colOff>
      <xdr:row>83</xdr:row>
      <xdr:rowOff>116658</xdr:rowOff>
    </xdr:to>
    <xdr:sp macro="" textlink="">
      <xdr:nvSpPr>
        <xdr:cNvPr id="297" name="フローチャート: 判断 296">
          <a:extLst>
            <a:ext uri="{FF2B5EF4-FFF2-40B4-BE49-F238E27FC236}">
              <a16:creationId xmlns:a16="http://schemas.microsoft.com/office/drawing/2014/main" id="{E8BC3BF5-A531-4930-9623-9C9256D11FE9}"/>
            </a:ext>
          </a:extLst>
        </xdr:cNvPr>
        <xdr:cNvSpPr/>
      </xdr:nvSpPr>
      <xdr:spPr>
        <a:xfrm>
          <a:off x="936625" y="1424540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C81EA441-2FDA-4029-B338-BE93A7A833B0}"/>
            </a:ext>
          </a:extLst>
        </xdr:cNvPr>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B66F604F-C5B6-4AF8-A3E0-2CBF50342B8E}"/>
            </a:ext>
          </a:extLst>
        </xdr:cNvPr>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E5D57822-31F9-49E6-95EC-68968567ED62}"/>
            </a:ext>
          </a:extLst>
        </xdr:cNvPr>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F0C85BDB-6D93-41F4-B467-9C48C910E7A2}"/>
            </a:ext>
          </a:extLst>
        </xdr:cNvPr>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FDCB8712-3ACB-4DA5-B5EA-8895C7F1FF9C}"/>
            </a:ext>
          </a:extLst>
        </xdr:cNvPr>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42818</xdr:rowOff>
    </xdr:from>
    <xdr:to>
      <xdr:col>24</xdr:col>
      <xdr:colOff>114300</xdr:colOff>
      <xdr:row>84</xdr:row>
      <xdr:rowOff>144418</xdr:rowOff>
    </xdr:to>
    <xdr:sp macro="" textlink="">
      <xdr:nvSpPr>
        <xdr:cNvPr id="303" name="楕円 302">
          <a:extLst>
            <a:ext uri="{FF2B5EF4-FFF2-40B4-BE49-F238E27FC236}">
              <a16:creationId xmlns:a16="http://schemas.microsoft.com/office/drawing/2014/main" id="{43C9398F-2EA1-4A1E-B5FD-7F619E2668AB}"/>
            </a:ext>
          </a:extLst>
        </xdr:cNvPr>
        <xdr:cNvSpPr/>
      </xdr:nvSpPr>
      <xdr:spPr>
        <a:xfrm>
          <a:off x="3898900" y="1444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21245</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142C20FA-FBAE-4EA1-AC58-21F4911E0D95}"/>
            </a:ext>
          </a:extLst>
        </xdr:cNvPr>
        <xdr:cNvSpPr txBox="1"/>
      </xdr:nvSpPr>
      <xdr:spPr>
        <a:xfrm>
          <a:off x="3987800"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142421</xdr:rowOff>
    </xdr:from>
    <xdr:to>
      <xdr:col>20</xdr:col>
      <xdr:colOff>38100</xdr:colOff>
      <xdr:row>84</xdr:row>
      <xdr:rowOff>72571</xdr:rowOff>
    </xdr:to>
    <xdr:sp macro="" textlink="">
      <xdr:nvSpPr>
        <xdr:cNvPr id="305" name="楕円 304">
          <a:extLst>
            <a:ext uri="{FF2B5EF4-FFF2-40B4-BE49-F238E27FC236}">
              <a16:creationId xmlns:a16="http://schemas.microsoft.com/office/drawing/2014/main" id="{F148AB3D-7604-4175-A909-7431C7894577}"/>
            </a:ext>
          </a:extLst>
        </xdr:cNvPr>
        <xdr:cNvSpPr/>
      </xdr:nvSpPr>
      <xdr:spPr>
        <a:xfrm>
          <a:off x="3203575" y="1437277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21771</xdr:rowOff>
    </xdr:from>
    <xdr:to>
      <xdr:col>24</xdr:col>
      <xdr:colOff>63500</xdr:colOff>
      <xdr:row>84</xdr:row>
      <xdr:rowOff>93618</xdr:rowOff>
    </xdr:to>
    <xdr:cxnSp macro="">
      <xdr:nvCxnSpPr>
        <xdr:cNvPr id="306" name="直線コネクタ 305">
          <a:extLst>
            <a:ext uri="{FF2B5EF4-FFF2-40B4-BE49-F238E27FC236}">
              <a16:creationId xmlns:a16="http://schemas.microsoft.com/office/drawing/2014/main" id="{BC151671-8C6A-404B-8E16-4013B69BD67B}"/>
            </a:ext>
          </a:extLst>
        </xdr:cNvPr>
        <xdr:cNvCxnSpPr/>
      </xdr:nvCxnSpPr>
      <xdr:spPr>
        <a:xfrm>
          <a:off x="3235325" y="14423571"/>
          <a:ext cx="714375"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106499</xdr:rowOff>
    </xdr:from>
    <xdr:to>
      <xdr:col>15</xdr:col>
      <xdr:colOff>101600</xdr:colOff>
      <xdr:row>84</xdr:row>
      <xdr:rowOff>36649</xdr:rowOff>
    </xdr:to>
    <xdr:sp macro="" textlink="">
      <xdr:nvSpPr>
        <xdr:cNvPr id="307" name="楕円 306">
          <a:extLst>
            <a:ext uri="{FF2B5EF4-FFF2-40B4-BE49-F238E27FC236}">
              <a16:creationId xmlns:a16="http://schemas.microsoft.com/office/drawing/2014/main" id="{7BD7A0FC-C4D5-45D0-B5DF-6CCC8D45ADC2}"/>
            </a:ext>
          </a:extLst>
        </xdr:cNvPr>
        <xdr:cNvSpPr/>
      </xdr:nvSpPr>
      <xdr:spPr>
        <a:xfrm>
          <a:off x="2428875" y="1433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157299</xdr:rowOff>
    </xdr:from>
    <xdr:to>
      <xdr:col>19</xdr:col>
      <xdr:colOff>177800</xdr:colOff>
      <xdr:row>84</xdr:row>
      <xdr:rowOff>21771</xdr:rowOff>
    </xdr:to>
    <xdr:cxnSp macro="">
      <xdr:nvCxnSpPr>
        <xdr:cNvPr id="308" name="直線コネクタ 307">
          <a:extLst>
            <a:ext uri="{FF2B5EF4-FFF2-40B4-BE49-F238E27FC236}">
              <a16:creationId xmlns:a16="http://schemas.microsoft.com/office/drawing/2014/main" id="{953F3C00-B5A2-489C-9E12-00674F3B5494}"/>
            </a:ext>
          </a:extLst>
        </xdr:cNvPr>
        <xdr:cNvCxnSpPr/>
      </xdr:nvCxnSpPr>
      <xdr:spPr>
        <a:xfrm>
          <a:off x="2479675" y="14387649"/>
          <a:ext cx="75565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106499</xdr:rowOff>
    </xdr:from>
    <xdr:to>
      <xdr:col>10</xdr:col>
      <xdr:colOff>165100</xdr:colOff>
      <xdr:row>84</xdr:row>
      <xdr:rowOff>36649</xdr:rowOff>
    </xdr:to>
    <xdr:sp macro="" textlink="">
      <xdr:nvSpPr>
        <xdr:cNvPr id="309" name="楕円 308">
          <a:extLst>
            <a:ext uri="{FF2B5EF4-FFF2-40B4-BE49-F238E27FC236}">
              <a16:creationId xmlns:a16="http://schemas.microsoft.com/office/drawing/2014/main" id="{2C53F31B-CE7C-4A38-8085-3EE89FCF7F85}"/>
            </a:ext>
          </a:extLst>
        </xdr:cNvPr>
        <xdr:cNvSpPr/>
      </xdr:nvSpPr>
      <xdr:spPr>
        <a:xfrm>
          <a:off x="1682750" y="1433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157299</xdr:rowOff>
    </xdr:from>
    <xdr:to>
      <xdr:col>15</xdr:col>
      <xdr:colOff>50800</xdr:colOff>
      <xdr:row>83</xdr:row>
      <xdr:rowOff>157299</xdr:rowOff>
    </xdr:to>
    <xdr:cxnSp macro="">
      <xdr:nvCxnSpPr>
        <xdr:cNvPr id="310" name="直線コネクタ 309">
          <a:extLst>
            <a:ext uri="{FF2B5EF4-FFF2-40B4-BE49-F238E27FC236}">
              <a16:creationId xmlns:a16="http://schemas.microsoft.com/office/drawing/2014/main" id="{83E22A6E-E7C3-45A3-A185-296E854D9751}"/>
            </a:ext>
          </a:extLst>
        </xdr:cNvPr>
        <xdr:cNvCxnSpPr/>
      </xdr:nvCxnSpPr>
      <xdr:spPr>
        <a:xfrm>
          <a:off x="1733550" y="14387649"/>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70576</xdr:rowOff>
    </xdr:from>
    <xdr:to>
      <xdr:col>6</xdr:col>
      <xdr:colOff>38100</xdr:colOff>
      <xdr:row>84</xdr:row>
      <xdr:rowOff>726</xdr:rowOff>
    </xdr:to>
    <xdr:sp macro="" textlink="">
      <xdr:nvSpPr>
        <xdr:cNvPr id="311" name="楕円 310">
          <a:extLst>
            <a:ext uri="{FF2B5EF4-FFF2-40B4-BE49-F238E27FC236}">
              <a16:creationId xmlns:a16="http://schemas.microsoft.com/office/drawing/2014/main" id="{437FBA1C-ED0E-4001-8C61-FD3C3AAC05B2}"/>
            </a:ext>
          </a:extLst>
        </xdr:cNvPr>
        <xdr:cNvSpPr/>
      </xdr:nvSpPr>
      <xdr:spPr>
        <a:xfrm>
          <a:off x="936625" y="1430092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121376</xdr:rowOff>
    </xdr:from>
    <xdr:to>
      <xdr:col>10</xdr:col>
      <xdr:colOff>114300</xdr:colOff>
      <xdr:row>83</xdr:row>
      <xdr:rowOff>157299</xdr:rowOff>
    </xdr:to>
    <xdr:cxnSp macro="">
      <xdr:nvCxnSpPr>
        <xdr:cNvPr id="312" name="直線コネクタ 311">
          <a:extLst>
            <a:ext uri="{FF2B5EF4-FFF2-40B4-BE49-F238E27FC236}">
              <a16:creationId xmlns:a16="http://schemas.microsoft.com/office/drawing/2014/main" id="{BCC869AD-DAFC-47B3-AAE3-835DAD61CF4A}"/>
            </a:ext>
          </a:extLst>
        </xdr:cNvPr>
        <xdr:cNvCxnSpPr/>
      </xdr:nvCxnSpPr>
      <xdr:spPr>
        <a:xfrm>
          <a:off x="968375" y="14351726"/>
          <a:ext cx="765175"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62972</xdr:rowOff>
    </xdr:from>
    <xdr:ext cx="405111" cy="259045"/>
    <xdr:sp macro="" textlink="">
      <xdr:nvSpPr>
        <xdr:cNvPr id="313" name="n_1aveValue【公営住宅】&#10;有形固定資産減価償却率">
          <a:extLst>
            <a:ext uri="{FF2B5EF4-FFF2-40B4-BE49-F238E27FC236}">
              <a16:creationId xmlns:a16="http://schemas.microsoft.com/office/drawing/2014/main" id="{ED1F2C05-2CB7-40D9-8CBD-2F5D6B7648A1}"/>
            </a:ext>
          </a:extLst>
        </xdr:cNvPr>
        <xdr:cNvSpPr txBox="1"/>
      </xdr:nvSpPr>
      <xdr:spPr>
        <a:xfrm>
          <a:off x="3067694" y="1395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72770</xdr:rowOff>
    </xdr:from>
    <xdr:ext cx="405111" cy="259045"/>
    <xdr:sp macro="" textlink="">
      <xdr:nvSpPr>
        <xdr:cNvPr id="314" name="n_2aveValue【公営住宅】&#10;有形固定資産減価償却率">
          <a:extLst>
            <a:ext uri="{FF2B5EF4-FFF2-40B4-BE49-F238E27FC236}">
              <a16:creationId xmlns:a16="http://schemas.microsoft.com/office/drawing/2014/main" id="{0508FDFA-FEC2-4232-A5E9-1CBEB489B68A}"/>
            </a:ext>
          </a:extLst>
        </xdr:cNvPr>
        <xdr:cNvSpPr txBox="1"/>
      </xdr:nvSpPr>
      <xdr:spPr>
        <a:xfrm>
          <a:off x="2305694" y="1396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28683</xdr:rowOff>
    </xdr:from>
    <xdr:ext cx="405111" cy="259045"/>
    <xdr:sp macro="" textlink="">
      <xdr:nvSpPr>
        <xdr:cNvPr id="315" name="n_3aveValue【公営住宅】&#10;有形固定資産減価償却率">
          <a:extLst>
            <a:ext uri="{FF2B5EF4-FFF2-40B4-BE49-F238E27FC236}">
              <a16:creationId xmlns:a16="http://schemas.microsoft.com/office/drawing/2014/main" id="{781586EF-448C-4B3D-BDDF-8F2A53322063}"/>
            </a:ext>
          </a:extLst>
        </xdr:cNvPr>
        <xdr:cNvSpPr txBox="1"/>
      </xdr:nvSpPr>
      <xdr:spPr>
        <a:xfrm>
          <a:off x="1559569"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133185</xdr:rowOff>
    </xdr:from>
    <xdr:ext cx="405111" cy="259045"/>
    <xdr:sp macro="" textlink="">
      <xdr:nvSpPr>
        <xdr:cNvPr id="316" name="n_4aveValue【公営住宅】&#10;有形固定資産減価償却率">
          <a:extLst>
            <a:ext uri="{FF2B5EF4-FFF2-40B4-BE49-F238E27FC236}">
              <a16:creationId xmlns:a16="http://schemas.microsoft.com/office/drawing/2014/main" id="{AE276819-1C15-4D01-A2A4-9DE73EBE8271}"/>
            </a:ext>
          </a:extLst>
        </xdr:cNvPr>
        <xdr:cNvSpPr txBox="1"/>
      </xdr:nvSpPr>
      <xdr:spPr>
        <a:xfrm>
          <a:off x="813444" y="1402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63698</xdr:rowOff>
    </xdr:from>
    <xdr:ext cx="405111" cy="259045"/>
    <xdr:sp macro="" textlink="">
      <xdr:nvSpPr>
        <xdr:cNvPr id="317" name="n_1mainValue【公営住宅】&#10;有形固定資産減価償却率">
          <a:extLst>
            <a:ext uri="{FF2B5EF4-FFF2-40B4-BE49-F238E27FC236}">
              <a16:creationId xmlns:a16="http://schemas.microsoft.com/office/drawing/2014/main" id="{AF67858C-4D57-46C5-9B80-8FD8E69BB48A}"/>
            </a:ext>
          </a:extLst>
        </xdr:cNvPr>
        <xdr:cNvSpPr txBox="1"/>
      </xdr:nvSpPr>
      <xdr:spPr>
        <a:xfrm>
          <a:off x="3067694" y="1446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27776</xdr:rowOff>
    </xdr:from>
    <xdr:ext cx="405111" cy="259045"/>
    <xdr:sp macro="" textlink="">
      <xdr:nvSpPr>
        <xdr:cNvPr id="318" name="n_2mainValue【公営住宅】&#10;有形固定資産減価償却率">
          <a:extLst>
            <a:ext uri="{FF2B5EF4-FFF2-40B4-BE49-F238E27FC236}">
              <a16:creationId xmlns:a16="http://schemas.microsoft.com/office/drawing/2014/main" id="{8DF12BD9-884B-41C9-B8A9-A5459551214E}"/>
            </a:ext>
          </a:extLst>
        </xdr:cNvPr>
        <xdr:cNvSpPr txBox="1"/>
      </xdr:nvSpPr>
      <xdr:spPr>
        <a:xfrm>
          <a:off x="2305694" y="1442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27776</xdr:rowOff>
    </xdr:from>
    <xdr:ext cx="405111" cy="259045"/>
    <xdr:sp macro="" textlink="">
      <xdr:nvSpPr>
        <xdr:cNvPr id="319" name="n_3mainValue【公営住宅】&#10;有形固定資産減価償却率">
          <a:extLst>
            <a:ext uri="{FF2B5EF4-FFF2-40B4-BE49-F238E27FC236}">
              <a16:creationId xmlns:a16="http://schemas.microsoft.com/office/drawing/2014/main" id="{EEFFA79B-4F9A-4E73-B540-1CBE2093E763}"/>
            </a:ext>
          </a:extLst>
        </xdr:cNvPr>
        <xdr:cNvSpPr txBox="1"/>
      </xdr:nvSpPr>
      <xdr:spPr>
        <a:xfrm>
          <a:off x="1559569" y="1442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163303</xdr:rowOff>
    </xdr:from>
    <xdr:ext cx="405111" cy="259045"/>
    <xdr:sp macro="" textlink="">
      <xdr:nvSpPr>
        <xdr:cNvPr id="320" name="n_4mainValue【公営住宅】&#10;有形固定資産減価償却率">
          <a:extLst>
            <a:ext uri="{FF2B5EF4-FFF2-40B4-BE49-F238E27FC236}">
              <a16:creationId xmlns:a16="http://schemas.microsoft.com/office/drawing/2014/main" id="{FDE2FCE2-B260-4E49-8F45-CD00840A9E94}"/>
            </a:ext>
          </a:extLst>
        </xdr:cNvPr>
        <xdr:cNvSpPr txBox="1"/>
      </xdr:nvSpPr>
      <xdr:spPr>
        <a:xfrm>
          <a:off x="813444" y="1439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1F9488DB-9FBB-46A0-B648-46CC508A463A}"/>
            </a:ext>
          </a:extLst>
        </xdr:cNvPr>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C512F81-A7A6-448B-B3C2-209619852A05}"/>
            </a:ext>
          </a:extLst>
        </xdr:cNvPr>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AE8FEEA5-AF6A-4914-896E-A183EAA7D3C0}"/>
            </a:ext>
          </a:extLst>
        </xdr:cNvPr>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1E01B07D-E408-4178-B915-3124CC71E390}"/>
            </a:ext>
          </a:extLst>
        </xdr:cNvPr>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CC43B173-337C-4333-A308-EAACD29314C1}"/>
            </a:ext>
          </a:extLst>
        </xdr:cNvPr>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6615DD78-1FC5-4812-9D0A-3B383A002E5C}"/>
            </a:ext>
          </a:extLst>
        </xdr:cNvPr>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B0FB5075-F52F-4E88-9013-D0F8E22DB39C}"/>
            </a:ext>
          </a:extLst>
        </xdr:cNvPr>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BFF77AA8-8380-4C92-AC19-4C93E4D7752C}"/>
            </a:ext>
          </a:extLst>
        </xdr:cNvPr>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2DA7FC32-4A15-4BB1-83B6-3C658DE6A57E}"/>
            </a:ext>
          </a:extLst>
        </xdr:cNvPr>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B28458E0-0DB7-4BF2-9D90-9267DE5CEA04}"/>
            </a:ext>
          </a:extLst>
        </xdr:cNvPr>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a:extLst>
            <a:ext uri="{FF2B5EF4-FFF2-40B4-BE49-F238E27FC236}">
              <a16:creationId xmlns:a16="http://schemas.microsoft.com/office/drawing/2014/main" id="{5F4C4404-9B6C-439F-BCD9-33AFD0471699}"/>
            </a:ext>
          </a:extLst>
        </xdr:cNvPr>
        <xdr:cNvCxnSpPr/>
      </xdr:nvCxnSpPr>
      <xdr:spPr>
        <a:xfrm>
          <a:off x="5632450" y="146685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a:extLst>
            <a:ext uri="{FF2B5EF4-FFF2-40B4-BE49-F238E27FC236}">
              <a16:creationId xmlns:a16="http://schemas.microsoft.com/office/drawing/2014/main" id="{CC89C047-E751-493E-9406-B7968C09FD5C}"/>
            </a:ext>
          </a:extLst>
        </xdr:cNvPr>
        <xdr:cNvSpPr txBox="1"/>
      </xdr:nvSpPr>
      <xdr:spPr>
        <a:xfrm>
          <a:off x="52224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a:extLst>
            <a:ext uri="{FF2B5EF4-FFF2-40B4-BE49-F238E27FC236}">
              <a16:creationId xmlns:a16="http://schemas.microsoft.com/office/drawing/2014/main" id="{02634E94-7242-47EB-BF09-3CD8C8C71A72}"/>
            </a:ext>
          </a:extLst>
        </xdr:cNvPr>
        <xdr:cNvCxnSpPr/>
      </xdr:nvCxnSpPr>
      <xdr:spPr>
        <a:xfrm>
          <a:off x="5632450" y="1409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a:extLst>
            <a:ext uri="{FF2B5EF4-FFF2-40B4-BE49-F238E27FC236}">
              <a16:creationId xmlns:a16="http://schemas.microsoft.com/office/drawing/2014/main" id="{B796CAD2-BF25-4186-8AC9-4A7C040D6548}"/>
            </a:ext>
          </a:extLst>
        </xdr:cNvPr>
        <xdr:cNvSpPr txBox="1"/>
      </xdr:nvSpPr>
      <xdr:spPr>
        <a:xfrm>
          <a:off x="52224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a:extLst>
            <a:ext uri="{FF2B5EF4-FFF2-40B4-BE49-F238E27FC236}">
              <a16:creationId xmlns:a16="http://schemas.microsoft.com/office/drawing/2014/main" id="{6959218E-CC2D-4BCC-B92D-7A37CF65EE70}"/>
            </a:ext>
          </a:extLst>
        </xdr:cNvPr>
        <xdr:cNvCxnSpPr/>
      </xdr:nvCxnSpPr>
      <xdr:spPr>
        <a:xfrm>
          <a:off x="5632450" y="135255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a:extLst>
            <a:ext uri="{FF2B5EF4-FFF2-40B4-BE49-F238E27FC236}">
              <a16:creationId xmlns:a16="http://schemas.microsoft.com/office/drawing/2014/main" id="{E512B582-13C4-4440-B231-78D86B15245D}"/>
            </a:ext>
          </a:extLst>
        </xdr:cNvPr>
        <xdr:cNvSpPr txBox="1"/>
      </xdr:nvSpPr>
      <xdr:spPr>
        <a:xfrm>
          <a:off x="52224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70F913ED-769B-442E-AAE1-663C74770560}"/>
            </a:ext>
          </a:extLst>
        </xdr:cNvPr>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ECF6E949-9563-4BA4-83EB-023FD1997902}"/>
            </a:ext>
          </a:extLst>
        </xdr:cNvPr>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a:extLst>
            <a:ext uri="{FF2B5EF4-FFF2-40B4-BE49-F238E27FC236}">
              <a16:creationId xmlns:a16="http://schemas.microsoft.com/office/drawing/2014/main" id="{E5C8ECAC-CF52-4AC0-B8FB-A4AAD72DB1B0}"/>
            </a:ext>
          </a:extLst>
        </xdr:cNvPr>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154687</xdr:rowOff>
    </xdr:from>
    <xdr:to>
      <xdr:col>54</xdr:col>
      <xdr:colOff>189865</xdr:colOff>
      <xdr:row>85</xdr:row>
      <xdr:rowOff>49530</xdr:rowOff>
    </xdr:to>
    <xdr:cxnSp macro="">
      <xdr:nvCxnSpPr>
        <xdr:cNvPr id="340" name="直線コネクタ 339">
          <a:extLst>
            <a:ext uri="{FF2B5EF4-FFF2-40B4-BE49-F238E27FC236}">
              <a16:creationId xmlns:a16="http://schemas.microsoft.com/office/drawing/2014/main" id="{B33C170F-2183-4C27-8ECD-5C518F342C11}"/>
            </a:ext>
          </a:extLst>
        </xdr:cNvPr>
        <xdr:cNvCxnSpPr/>
      </xdr:nvCxnSpPr>
      <xdr:spPr>
        <a:xfrm flipV="1">
          <a:off x="8905240" y="13356337"/>
          <a:ext cx="0" cy="1266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53357</xdr:rowOff>
    </xdr:from>
    <xdr:ext cx="469744" cy="259045"/>
    <xdr:sp macro="" textlink="">
      <xdr:nvSpPr>
        <xdr:cNvPr id="341" name="【公営住宅】&#10;一人当たり面積最小値テキスト">
          <a:extLst>
            <a:ext uri="{FF2B5EF4-FFF2-40B4-BE49-F238E27FC236}">
              <a16:creationId xmlns:a16="http://schemas.microsoft.com/office/drawing/2014/main" id="{87F4DF7E-3544-4DD5-AB81-F2E646583D4E}"/>
            </a:ext>
          </a:extLst>
        </xdr:cNvPr>
        <xdr:cNvSpPr txBox="1"/>
      </xdr:nvSpPr>
      <xdr:spPr>
        <a:xfrm>
          <a:off x="8943975"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49530</xdr:rowOff>
    </xdr:from>
    <xdr:to>
      <xdr:col>55</xdr:col>
      <xdr:colOff>88900</xdr:colOff>
      <xdr:row>85</xdr:row>
      <xdr:rowOff>49530</xdr:rowOff>
    </xdr:to>
    <xdr:cxnSp macro="">
      <xdr:nvCxnSpPr>
        <xdr:cNvPr id="342" name="直線コネクタ 341">
          <a:extLst>
            <a:ext uri="{FF2B5EF4-FFF2-40B4-BE49-F238E27FC236}">
              <a16:creationId xmlns:a16="http://schemas.microsoft.com/office/drawing/2014/main" id="{9EE582BD-906E-4838-BC7A-2C8673F8D6A4}"/>
            </a:ext>
          </a:extLst>
        </xdr:cNvPr>
        <xdr:cNvCxnSpPr/>
      </xdr:nvCxnSpPr>
      <xdr:spPr>
        <a:xfrm>
          <a:off x="8845550" y="146227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101364</xdr:rowOff>
    </xdr:from>
    <xdr:ext cx="469744" cy="259045"/>
    <xdr:sp macro="" textlink="">
      <xdr:nvSpPr>
        <xdr:cNvPr id="343" name="【公営住宅】&#10;一人当たり面積最大値テキスト">
          <a:extLst>
            <a:ext uri="{FF2B5EF4-FFF2-40B4-BE49-F238E27FC236}">
              <a16:creationId xmlns:a16="http://schemas.microsoft.com/office/drawing/2014/main" id="{B2A2B4AC-9C75-433D-A410-0F103BD303E7}"/>
            </a:ext>
          </a:extLst>
        </xdr:cNvPr>
        <xdr:cNvSpPr txBox="1"/>
      </xdr:nvSpPr>
      <xdr:spPr>
        <a:xfrm>
          <a:off x="8943975" y="1313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154687</xdr:rowOff>
    </xdr:from>
    <xdr:to>
      <xdr:col>55</xdr:col>
      <xdr:colOff>88900</xdr:colOff>
      <xdr:row>77</xdr:row>
      <xdr:rowOff>154687</xdr:rowOff>
    </xdr:to>
    <xdr:cxnSp macro="">
      <xdr:nvCxnSpPr>
        <xdr:cNvPr id="344" name="直線コネクタ 343">
          <a:extLst>
            <a:ext uri="{FF2B5EF4-FFF2-40B4-BE49-F238E27FC236}">
              <a16:creationId xmlns:a16="http://schemas.microsoft.com/office/drawing/2014/main" id="{DB567DB7-8D80-49D2-9F54-D7A0238F737A}"/>
            </a:ext>
          </a:extLst>
        </xdr:cNvPr>
        <xdr:cNvCxnSpPr/>
      </xdr:nvCxnSpPr>
      <xdr:spPr>
        <a:xfrm>
          <a:off x="8845550" y="1335633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98759</xdr:rowOff>
    </xdr:from>
    <xdr:ext cx="469744" cy="259045"/>
    <xdr:sp macro="" textlink="">
      <xdr:nvSpPr>
        <xdr:cNvPr id="345" name="【公営住宅】&#10;一人当たり面積平均値テキスト">
          <a:extLst>
            <a:ext uri="{FF2B5EF4-FFF2-40B4-BE49-F238E27FC236}">
              <a16:creationId xmlns:a16="http://schemas.microsoft.com/office/drawing/2014/main" id="{0B8602A8-0484-421F-94AB-0570A79BADAA}"/>
            </a:ext>
          </a:extLst>
        </xdr:cNvPr>
        <xdr:cNvSpPr txBox="1"/>
      </xdr:nvSpPr>
      <xdr:spPr>
        <a:xfrm>
          <a:off x="8943975" y="13986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75882</xdr:rowOff>
    </xdr:from>
    <xdr:to>
      <xdr:col>55</xdr:col>
      <xdr:colOff>50800</xdr:colOff>
      <xdr:row>83</xdr:row>
      <xdr:rowOff>6032</xdr:rowOff>
    </xdr:to>
    <xdr:sp macro="" textlink="">
      <xdr:nvSpPr>
        <xdr:cNvPr id="346" name="フローチャート: 判断 345">
          <a:extLst>
            <a:ext uri="{FF2B5EF4-FFF2-40B4-BE49-F238E27FC236}">
              <a16:creationId xmlns:a16="http://schemas.microsoft.com/office/drawing/2014/main" id="{AD68503C-49D2-4481-8034-1D331907A02E}"/>
            </a:ext>
          </a:extLst>
        </xdr:cNvPr>
        <xdr:cNvSpPr/>
      </xdr:nvSpPr>
      <xdr:spPr>
        <a:xfrm>
          <a:off x="8883650" y="1413478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97028</xdr:rowOff>
    </xdr:from>
    <xdr:to>
      <xdr:col>50</xdr:col>
      <xdr:colOff>165100</xdr:colOff>
      <xdr:row>83</xdr:row>
      <xdr:rowOff>27178</xdr:rowOff>
    </xdr:to>
    <xdr:sp macro="" textlink="">
      <xdr:nvSpPr>
        <xdr:cNvPr id="347" name="フローチャート: 判断 346">
          <a:extLst>
            <a:ext uri="{FF2B5EF4-FFF2-40B4-BE49-F238E27FC236}">
              <a16:creationId xmlns:a16="http://schemas.microsoft.com/office/drawing/2014/main" id="{F684DDA6-78FC-4CD5-87FA-46FD9200DE4C}"/>
            </a:ext>
          </a:extLst>
        </xdr:cNvPr>
        <xdr:cNvSpPr/>
      </xdr:nvSpPr>
      <xdr:spPr>
        <a:xfrm>
          <a:off x="8159750" y="1415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84455</xdr:rowOff>
    </xdr:from>
    <xdr:to>
      <xdr:col>46</xdr:col>
      <xdr:colOff>38100</xdr:colOff>
      <xdr:row>83</xdr:row>
      <xdr:rowOff>14605</xdr:rowOff>
    </xdr:to>
    <xdr:sp macro="" textlink="">
      <xdr:nvSpPr>
        <xdr:cNvPr id="348" name="フローチャート: 判断 347">
          <a:extLst>
            <a:ext uri="{FF2B5EF4-FFF2-40B4-BE49-F238E27FC236}">
              <a16:creationId xmlns:a16="http://schemas.microsoft.com/office/drawing/2014/main" id="{3730F529-C8BE-4EE4-9FB7-CB4C31D3D535}"/>
            </a:ext>
          </a:extLst>
        </xdr:cNvPr>
        <xdr:cNvSpPr/>
      </xdr:nvSpPr>
      <xdr:spPr>
        <a:xfrm>
          <a:off x="7413625" y="1414335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30735</xdr:rowOff>
    </xdr:from>
    <xdr:to>
      <xdr:col>41</xdr:col>
      <xdr:colOff>101600</xdr:colOff>
      <xdr:row>83</xdr:row>
      <xdr:rowOff>132335</xdr:rowOff>
    </xdr:to>
    <xdr:sp macro="" textlink="">
      <xdr:nvSpPr>
        <xdr:cNvPr id="349" name="フローチャート: 判断 348">
          <a:extLst>
            <a:ext uri="{FF2B5EF4-FFF2-40B4-BE49-F238E27FC236}">
              <a16:creationId xmlns:a16="http://schemas.microsoft.com/office/drawing/2014/main" id="{FBD6D22E-8845-4AA6-8074-D69B2533AEC9}"/>
            </a:ext>
          </a:extLst>
        </xdr:cNvPr>
        <xdr:cNvSpPr/>
      </xdr:nvSpPr>
      <xdr:spPr>
        <a:xfrm>
          <a:off x="6638925" y="142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11303</xdr:rowOff>
    </xdr:from>
    <xdr:to>
      <xdr:col>36</xdr:col>
      <xdr:colOff>165100</xdr:colOff>
      <xdr:row>83</xdr:row>
      <xdr:rowOff>112903</xdr:rowOff>
    </xdr:to>
    <xdr:sp macro="" textlink="">
      <xdr:nvSpPr>
        <xdr:cNvPr id="350" name="フローチャート: 判断 349">
          <a:extLst>
            <a:ext uri="{FF2B5EF4-FFF2-40B4-BE49-F238E27FC236}">
              <a16:creationId xmlns:a16="http://schemas.microsoft.com/office/drawing/2014/main" id="{E01E67FD-B771-417A-B455-C1ED18BF22A5}"/>
            </a:ext>
          </a:extLst>
        </xdr:cNvPr>
        <xdr:cNvSpPr/>
      </xdr:nvSpPr>
      <xdr:spPr>
        <a:xfrm>
          <a:off x="5892800" y="14241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ECD33618-5E17-4C2E-A91C-450A7A881A4F}"/>
            </a:ext>
          </a:extLst>
        </xdr:cNvPr>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B2FE1DE6-1AAF-48EA-96B2-FA5A41547A07}"/>
            </a:ext>
          </a:extLst>
        </xdr:cNvPr>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E57C054-0CE6-4D44-8F46-070CFF4CA869}"/>
            </a:ext>
          </a:extLst>
        </xdr:cNvPr>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4FB7E09F-6C56-4DA8-AC2C-718FF1091A46}"/>
            </a:ext>
          </a:extLst>
        </xdr:cNvPr>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1C05B184-B6C0-412C-9E32-D61A49CDA608}"/>
            </a:ext>
          </a:extLst>
        </xdr:cNvPr>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20447</xdr:rowOff>
    </xdr:from>
    <xdr:to>
      <xdr:col>55</xdr:col>
      <xdr:colOff>50800</xdr:colOff>
      <xdr:row>84</xdr:row>
      <xdr:rowOff>122047</xdr:rowOff>
    </xdr:to>
    <xdr:sp macro="" textlink="">
      <xdr:nvSpPr>
        <xdr:cNvPr id="356" name="楕円 355">
          <a:extLst>
            <a:ext uri="{FF2B5EF4-FFF2-40B4-BE49-F238E27FC236}">
              <a16:creationId xmlns:a16="http://schemas.microsoft.com/office/drawing/2014/main" id="{D33E3DC2-0EF0-4A11-A21B-085CC4A8A5DE}"/>
            </a:ext>
          </a:extLst>
        </xdr:cNvPr>
        <xdr:cNvSpPr/>
      </xdr:nvSpPr>
      <xdr:spPr>
        <a:xfrm>
          <a:off x="8883650" y="1442224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170324</xdr:rowOff>
    </xdr:from>
    <xdr:ext cx="469744" cy="259045"/>
    <xdr:sp macro="" textlink="">
      <xdr:nvSpPr>
        <xdr:cNvPr id="357" name="【公営住宅】&#10;一人当たり面積該当値テキスト">
          <a:extLst>
            <a:ext uri="{FF2B5EF4-FFF2-40B4-BE49-F238E27FC236}">
              <a16:creationId xmlns:a16="http://schemas.microsoft.com/office/drawing/2014/main" id="{19DF3D1D-8F2C-4780-9246-83C515C6B93E}"/>
            </a:ext>
          </a:extLst>
        </xdr:cNvPr>
        <xdr:cNvSpPr txBox="1"/>
      </xdr:nvSpPr>
      <xdr:spPr>
        <a:xfrm>
          <a:off x="8943975" y="14400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21589</xdr:rowOff>
    </xdr:from>
    <xdr:to>
      <xdr:col>50</xdr:col>
      <xdr:colOff>165100</xdr:colOff>
      <xdr:row>84</xdr:row>
      <xdr:rowOff>123189</xdr:rowOff>
    </xdr:to>
    <xdr:sp macro="" textlink="">
      <xdr:nvSpPr>
        <xdr:cNvPr id="358" name="楕円 357">
          <a:extLst>
            <a:ext uri="{FF2B5EF4-FFF2-40B4-BE49-F238E27FC236}">
              <a16:creationId xmlns:a16="http://schemas.microsoft.com/office/drawing/2014/main" id="{E546A691-03A1-4230-9E1B-A2BBF2D38C62}"/>
            </a:ext>
          </a:extLst>
        </xdr:cNvPr>
        <xdr:cNvSpPr/>
      </xdr:nvSpPr>
      <xdr:spPr>
        <a:xfrm>
          <a:off x="815975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71247</xdr:rowOff>
    </xdr:from>
    <xdr:to>
      <xdr:col>55</xdr:col>
      <xdr:colOff>0</xdr:colOff>
      <xdr:row>84</xdr:row>
      <xdr:rowOff>72389</xdr:rowOff>
    </xdr:to>
    <xdr:cxnSp macro="">
      <xdr:nvCxnSpPr>
        <xdr:cNvPr id="359" name="直線コネクタ 358">
          <a:extLst>
            <a:ext uri="{FF2B5EF4-FFF2-40B4-BE49-F238E27FC236}">
              <a16:creationId xmlns:a16="http://schemas.microsoft.com/office/drawing/2014/main" id="{2E4C5F9D-31E9-4743-A5AD-0C47BB8DCB38}"/>
            </a:ext>
          </a:extLst>
        </xdr:cNvPr>
        <xdr:cNvCxnSpPr/>
      </xdr:nvCxnSpPr>
      <xdr:spPr>
        <a:xfrm flipV="1">
          <a:off x="8210550" y="14473047"/>
          <a:ext cx="695325"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22161</xdr:rowOff>
    </xdr:from>
    <xdr:to>
      <xdr:col>46</xdr:col>
      <xdr:colOff>38100</xdr:colOff>
      <xdr:row>84</xdr:row>
      <xdr:rowOff>123761</xdr:rowOff>
    </xdr:to>
    <xdr:sp macro="" textlink="">
      <xdr:nvSpPr>
        <xdr:cNvPr id="360" name="楕円 359">
          <a:extLst>
            <a:ext uri="{FF2B5EF4-FFF2-40B4-BE49-F238E27FC236}">
              <a16:creationId xmlns:a16="http://schemas.microsoft.com/office/drawing/2014/main" id="{99B467AA-E343-4550-84BD-1878B30EB6DA}"/>
            </a:ext>
          </a:extLst>
        </xdr:cNvPr>
        <xdr:cNvSpPr/>
      </xdr:nvSpPr>
      <xdr:spPr>
        <a:xfrm>
          <a:off x="7413625" y="1442396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72389</xdr:rowOff>
    </xdr:from>
    <xdr:to>
      <xdr:col>50</xdr:col>
      <xdr:colOff>114300</xdr:colOff>
      <xdr:row>84</xdr:row>
      <xdr:rowOff>72961</xdr:rowOff>
    </xdr:to>
    <xdr:cxnSp macro="">
      <xdr:nvCxnSpPr>
        <xdr:cNvPr id="361" name="直線コネクタ 360">
          <a:extLst>
            <a:ext uri="{FF2B5EF4-FFF2-40B4-BE49-F238E27FC236}">
              <a16:creationId xmlns:a16="http://schemas.microsoft.com/office/drawing/2014/main" id="{3AFD939C-34DE-4E1A-B2D2-55FC6B4C5AA8}"/>
            </a:ext>
          </a:extLst>
        </xdr:cNvPr>
        <xdr:cNvCxnSpPr/>
      </xdr:nvCxnSpPr>
      <xdr:spPr>
        <a:xfrm flipV="1">
          <a:off x="7445375" y="14474189"/>
          <a:ext cx="765175"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23304</xdr:rowOff>
    </xdr:from>
    <xdr:to>
      <xdr:col>41</xdr:col>
      <xdr:colOff>101600</xdr:colOff>
      <xdr:row>84</xdr:row>
      <xdr:rowOff>124904</xdr:rowOff>
    </xdr:to>
    <xdr:sp macro="" textlink="">
      <xdr:nvSpPr>
        <xdr:cNvPr id="362" name="楕円 361">
          <a:extLst>
            <a:ext uri="{FF2B5EF4-FFF2-40B4-BE49-F238E27FC236}">
              <a16:creationId xmlns:a16="http://schemas.microsoft.com/office/drawing/2014/main" id="{2F6E208D-271C-4A71-AD15-D91120FA0F79}"/>
            </a:ext>
          </a:extLst>
        </xdr:cNvPr>
        <xdr:cNvSpPr/>
      </xdr:nvSpPr>
      <xdr:spPr>
        <a:xfrm>
          <a:off x="6638925" y="1442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72961</xdr:rowOff>
    </xdr:from>
    <xdr:to>
      <xdr:col>45</xdr:col>
      <xdr:colOff>177800</xdr:colOff>
      <xdr:row>84</xdr:row>
      <xdr:rowOff>74104</xdr:rowOff>
    </xdr:to>
    <xdr:cxnSp macro="">
      <xdr:nvCxnSpPr>
        <xdr:cNvPr id="363" name="直線コネクタ 362">
          <a:extLst>
            <a:ext uri="{FF2B5EF4-FFF2-40B4-BE49-F238E27FC236}">
              <a16:creationId xmlns:a16="http://schemas.microsoft.com/office/drawing/2014/main" id="{FE9ADCDB-2A54-45EE-BAB9-1B8AF995989C}"/>
            </a:ext>
          </a:extLst>
        </xdr:cNvPr>
        <xdr:cNvCxnSpPr/>
      </xdr:nvCxnSpPr>
      <xdr:spPr>
        <a:xfrm flipV="1">
          <a:off x="6689725" y="14474761"/>
          <a:ext cx="75565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23876</xdr:rowOff>
    </xdr:from>
    <xdr:to>
      <xdr:col>36</xdr:col>
      <xdr:colOff>165100</xdr:colOff>
      <xdr:row>84</xdr:row>
      <xdr:rowOff>125476</xdr:rowOff>
    </xdr:to>
    <xdr:sp macro="" textlink="">
      <xdr:nvSpPr>
        <xdr:cNvPr id="364" name="楕円 363">
          <a:extLst>
            <a:ext uri="{FF2B5EF4-FFF2-40B4-BE49-F238E27FC236}">
              <a16:creationId xmlns:a16="http://schemas.microsoft.com/office/drawing/2014/main" id="{941704DA-25C3-443E-B171-3FDDDAAF5CC3}"/>
            </a:ext>
          </a:extLst>
        </xdr:cNvPr>
        <xdr:cNvSpPr/>
      </xdr:nvSpPr>
      <xdr:spPr>
        <a:xfrm>
          <a:off x="58928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74104</xdr:rowOff>
    </xdr:from>
    <xdr:to>
      <xdr:col>41</xdr:col>
      <xdr:colOff>50800</xdr:colOff>
      <xdr:row>84</xdr:row>
      <xdr:rowOff>74676</xdr:rowOff>
    </xdr:to>
    <xdr:cxnSp macro="">
      <xdr:nvCxnSpPr>
        <xdr:cNvPr id="365" name="直線コネクタ 364">
          <a:extLst>
            <a:ext uri="{FF2B5EF4-FFF2-40B4-BE49-F238E27FC236}">
              <a16:creationId xmlns:a16="http://schemas.microsoft.com/office/drawing/2014/main" id="{E949E05D-EA7F-4CD8-A951-5065F88CDE1E}"/>
            </a:ext>
          </a:extLst>
        </xdr:cNvPr>
        <xdr:cNvCxnSpPr/>
      </xdr:nvCxnSpPr>
      <xdr:spPr>
        <a:xfrm flipV="1">
          <a:off x="5943600" y="14475904"/>
          <a:ext cx="746125"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43705</xdr:rowOff>
    </xdr:from>
    <xdr:ext cx="469744" cy="259045"/>
    <xdr:sp macro="" textlink="">
      <xdr:nvSpPr>
        <xdr:cNvPr id="366" name="n_1aveValue【公営住宅】&#10;一人当たり面積">
          <a:extLst>
            <a:ext uri="{FF2B5EF4-FFF2-40B4-BE49-F238E27FC236}">
              <a16:creationId xmlns:a16="http://schemas.microsoft.com/office/drawing/2014/main" id="{61CA2442-8F37-48DE-944D-AAC7B66D2119}"/>
            </a:ext>
          </a:extLst>
        </xdr:cNvPr>
        <xdr:cNvSpPr txBox="1"/>
      </xdr:nvSpPr>
      <xdr:spPr>
        <a:xfrm>
          <a:off x="7991552" y="1393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31132</xdr:rowOff>
    </xdr:from>
    <xdr:ext cx="469744" cy="259045"/>
    <xdr:sp macro="" textlink="">
      <xdr:nvSpPr>
        <xdr:cNvPr id="367" name="n_2aveValue【公営住宅】&#10;一人当たり面積">
          <a:extLst>
            <a:ext uri="{FF2B5EF4-FFF2-40B4-BE49-F238E27FC236}">
              <a16:creationId xmlns:a16="http://schemas.microsoft.com/office/drawing/2014/main" id="{E6FEB83F-FBB3-4EE3-B6C4-C282BCCB1B72}"/>
            </a:ext>
          </a:extLst>
        </xdr:cNvPr>
        <xdr:cNvSpPr txBox="1"/>
      </xdr:nvSpPr>
      <xdr:spPr>
        <a:xfrm>
          <a:off x="7258127" y="1391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148862</xdr:rowOff>
    </xdr:from>
    <xdr:ext cx="469744" cy="259045"/>
    <xdr:sp macro="" textlink="">
      <xdr:nvSpPr>
        <xdr:cNvPr id="368" name="n_3aveValue【公営住宅】&#10;一人当たり面積">
          <a:extLst>
            <a:ext uri="{FF2B5EF4-FFF2-40B4-BE49-F238E27FC236}">
              <a16:creationId xmlns:a16="http://schemas.microsoft.com/office/drawing/2014/main" id="{7B8C048D-758F-4320-AE16-1AD2B6265085}"/>
            </a:ext>
          </a:extLst>
        </xdr:cNvPr>
        <xdr:cNvSpPr txBox="1"/>
      </xdr:nvSpPr>
      <xdr:spPr>
        <a:xfrm>
          <a:off x="6483427" y="1403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129430</xdr:rowOff>
    </xdr:from>
    <xdr:ext cx="469744" cy="259045"/>
    <xdr:sp macro="" textlink="">
      <xdr:nvSpPr>
        <xdr:cNvPr id="369" name="n_4aveValue【公営住宅】&#10;一人当たり面積">
          <a:extLst>
            <a:ext uri="{FF2B5EF4-FFF2-40B4-BE49-F238E27FC236}">
              <a16:creationId xmlns:a16="http://schemas.microsoft.com/office/drawing/2014/main" id="{958A771A-2762-4F51-843F-51226DB780B5}"/>
            </a:ext>
          </a:extLst>
        </xdr:cNvPr>
        <xdr:cNvSpPr txBox="1"/>
      </xdr:nvSpPr>
      <xdr:spPr>
        <a:xfrm>
          <a:off x="5737302" y="1401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114316</xdr:rowOff>
    </xdr:from>
    <xdr:ext cx="469744" cy="259045"/>
    <xdr:sp macro="" textlink="">
      <xdr:nvSpPr>
        <xdr:cNvPr id="370" name="n_1mainValue【公営住宅】&#10;一人当たり面積">
          <a:extLst>
            <a:ext uri="{FF2B5EF4-FFF2-40B4-BE49-F238E27FC236}">
              <a16:creationId xmlns:a16="http://schemas.microsoft.com/office/drawing/2014/main" id="{ED83B4CD-1275-437F-85FD-87EE4F6B3521}"/>
            </a:ext>
          </a:extLst>
        </xdr:cNvPr>
        <xdr:cNvSpPr txBox="1"/>
      </xdr:nvSpPr>
      <xdr:spPr>
        <a:xfrm>
          <a:off x="7991552" y="1451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114888</xdr:rowOff>
    </xdr:from>
    <xdr:ext cx="469744" cy="259045"/>
    <xdr:sp macro="" textlink="">
      <xdr:nvSpPr>
        <xdr:cNvPr id="371" name="n_2mainValue【公営住宅】&#10;一人当たり面積">
          <a:extLst>
            <a:ext uri="{FF2B5EF4-FFF2-40B4-BE49-F238E27FC236}">
              <a16:creationId xmlns:a16="http://schemas.microsoft.com/office/drawing/2014/main" id="{1B6426A8-FA8B-4A44-A95A-E0938F760F41}"/>
            </a:ext>
          </a:extLst>
        </xdr:cNvPr>
        <xdr:cNvSpPr txBox="1"/>
      </xdr:nvSpPr>
      <xdr:spPr>
        <a:xfrm>
          <a:off x="7258127" y="1451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116031</xdr:rowOff>
    </xdr:from>
    <xdr:ext cx="469744" cy="259045"/>
    <xdr:sp macro="" textlink="">
      <xdr:nvSpPr>
        <xdr:cNvPr id="372" name="n_3mainValue【公営住宅】&#10;一人当たり面積">
          <a:extLst>
            <a:ext uri="{FF2B5EF4-FFF2-40B4-BE49-F238E27FC236}">
              <a16:creationId xmlns:a16="http://schemas.microsoft.com/office/drawing/2014/main" id="{69AD78AC-58D8-456F-AC19-D655A8BC4AF8}"/>
            </a:ext>
          </a:extLst>
        </xdr:cNvPr>
        <xdr:cNvSpPr txBox="1"/>
      </xdr:nvSpPr>
      <xdr:spPr>
        <a:xfrm>
          <a:off x="6483427" y="14517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116603</xdr:rowOff>
    </xdr:from>
    <xdr:ext cx="469744" cy="259045"/>
    <xdr:sp macro="" textlink="">
      <xdr:nvSpPr>
        <xdr:cNvPr id="373" name="n_4mainValue【公営住宅】&#10;一人当たり面積">
          <a:extLst>
            <a:ext uri="{FF2B5EF4-FFF2-40B4-BE49-F238E27FC236}">
              <a16:creationId xmlns:a16="http://schemas.microsoft.com/office/drawing/2014/main" id="{41D63BC0-C82D-466B-8D44-A37322C75B09}"/>
            </a:ext>
          </a:extLst>
        </xdr:cNvPr>
        <xdr:cNvSpPr txBox="1"/>
      </xdr:nvSpPr>
      <xdr:spPr>
        <a:xfrm>
          <a:off x="5737302"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BD1E3BEF-3F4D-4C51-96DE-1735D5D8ED2A}"/>
            </a:ext>
          </a:extLst>
        </xdr:cNvPr>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39161747-B116-4B0B-9E5E-2FDF66550DC2}"/>
            </a:ext>
          </a:extLst>
        </xdr:cNvPr>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BCB8D178-D18F-41A4-B0C1-C142C90880CE}"/>
            </a:ext>
          </a:extLst>
        </xdr:cNvPr>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3EC88986-A57B-461D-B7F9-B6D683034CD3}"/>
            </a:ext>
          </a:extLst>
        </xdr:cNvPr>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79C3AC1A-CDD1-483C-AEBC-42E77632F4FC}"/>
            </a:ext>
          </a:extLst>
        </xdr:cNvPr>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1FDF48B8-4FAB-4E9B-8228-6BBB5174EF46}"/>
            </a:ext>
          </a:extLst>
        </xdr:cNvPr>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6BCEC3E8-FBCB-4D88-84B1-EEDE074DBAB0}"/>
            </a:ext>
          </a:extLst>
        </xdr:cNvPr>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8F8C6CFC-6795-4836-B441-C7155E173676}"/>
            </a:ext>
          </a:extLst>
        </xdr:cNvPr>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a:extLst>
            <a:ext uri="{FF2B5EF4-FFF2-40B4-BE49-F238E27FC236}">
              <a16:creationId xmlns:a16="http://schemas.microsoft.com/office/drawing/2014/main" id="{EF4CCB65-7F73-452C-882A-6922FAF0C088}"/>
            </a:ext>
          </a:extLst>
        </xdr:cNvPr>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a:extLst>
            <a:ext uri="{FF2B5EF4-FFF2-40B4-BE49-F238E27FC236}">
              <a16:creationId xmlns:a16="http://schemas.microsoft.com/office/drawing/2014/main" id="{AF0E7079-BD3C-4058-AC4B-C1C5AA34A9CF}"/>
            </a:ext>
          </a:extLst>
        </xdr:cNvPr>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a:extLst>
            <a:ext uri="{FF2B5EF4-FFF2-40B4-BE49-F238E27FC236}">
              <a16:creationId xmlns:a16="http://schemas.microsoft.com/office/drawing/2014/main" id="{058F1F72-B04E-4917-A350-0ED3BE33F95E}"/>
            </a:ext>
          </a:extLst>
        </xdr:cNvPr>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a:extLst>
            <a:ext uri="{FF2B5EF4-FFF2-40B4-BE49-F238E27FC236}">
              <a16:creationId xmlns:a16="http://schemas.microsoft.com/office/drawing/2014/main" id="{973C82C2-026C-44DA-8F34-4B8D8A06D184}"/>
            </a:ext>
          </a:extLst>
        </xdr:cNvPr>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a:extLst>
            <a:ext uri="{FF2B5EF4-FFF2-40B4-BE49-F238E27FC236}">
              <a16:creationId xmlns:a16="http://schemas.microsoft.com/office/drawing/2014/main" id="{6AD3DDDB-FA60-4179-AB98-3DD6F9DA7BE7}"/>
            </a:ext>
          </a:extLst>
        </xdr:cNvPr>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a:extLst>
            <a:ext uri="{FF2B5EF4-FFF2-40B4-BE49-F238E27FC236}">
              <a16:creationId xmlns:a16="http://schemas.microsoft.com/office/drawing/2014/main" id="{86D1EB51-ADA1-4955-9C06-24D23FB889D1}"/>
            </a:ext>
          </a:extLst>
        </xdr:cNvPr>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a:extLst>
            <a:ext uri="{FF2B5EF4-FFF2-40B4-BE49-F238E27FC236}">
              <a16:creationId xmlns:a16="http://schemas.microsoft.com/office/drawing/2014/main" id="{384A5814-3923-427E-95E4-AE4381ECFCDE}"/>
            </a:ext>
          </a:extLst>
        </xdr:cNvPr>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a:extLst>
            <a:ext uri="{FF2B5EF4-FFF2-40B4-BE49-F238E27FC236}">
              <a16:creationId xmlns:a16="http://schemas.microsoft.com/office/drawing/2014/main" id="{F2642B21-B1FE-4F07-AD39-B1D3F2D5E6A0}"/>
            </a:ext>
          </a:extLst>
        </xdr:cNvPr>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a:extLst>
            <a:ext uri="{FF2B5EF4-FFF2-40B4-BE49-F238E27FC236}">
              <a16:creationId xmlns:a16="http://schemas.microsoft.com/office/drawing/2014/main" id="{A6AB40D0-9B91-451F-B9BA-54148F80C69F}"/>
            </a:ext>
          </a:extLst>
        </xdr:cNvPr>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a:extLst>
            <a:ext uri="{FF2B5EF4-FFF2-40B4-BE49-F238E27FC236}">
              <a16:creationId xmlns:a16="http://schemas.microsoft.com/office/drawing/2014/main" id="{DB203F88-42F3-469D-90B5-B23A53C917A5}"/>
            </a:ext>
          </a:extLst>
        </xdr:cNvPr>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a:extLst>
            <a:ext uri="{FF2B5EF4-FFF2-40B4-BE49-F238E27FC236}">
              <a16:creationId xmlns:a16="http://schemas.microsoft.com/office/drawing/2014/main" id="{0FCEE4C3-7364-4519-8D87-4251EB75F98F}"/>
            </a:ext>
          </a:extLst>
        </xdr:cNvPr>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a:extLst>
            <a:ext uri="{FF2B5EF4-FFF2-40B4-BE49-F238E27FC236}">
              <a16:creationId xmlns:a16="http://schemas.microsoft.com/office/drawing/2014/main" id="{D8805407-FDA7-4844-8521-A68E891F8738}"/>
            </a:ext>
          </a:extLst>
        </xdr:cNvPr>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a:extLst>
            <a:ext uri="{FF2B5EF4-FFF2-40B4-BE49-F238E27FC236}">
              <a16:creationId xmlns:a16="http://schemas.microsoft.com/office/drawing/2014/main" id="{2F3D9DD5-F036-4CEC-A59B-D725D692EEFC}"/>
            </a:ext>
          </a:extLst>
        </xdr:cNvPr>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a:extLst>
            <a:ext uri="{FF2B5EF4-FFF2-40B4-BE49-F238E27FC236}">
              <a16:creationId xmlns:a16="http://schemas.microsoft.com/office/drawing/2014/main" id="{D4C0E386-CCA0-46EE-96D2-830E5130D430}"/>
            </a:ext>
          </a:extLst>
        </xdr:cNvPr>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a:extLst>
            <a:ext uri="{FF2B5EF4-FFF2-40B4-BE49-F238E27FC236}">
              <a16:creationId xmlns:a16="http://schemas.microsoft.com/office/drawing/2014/main" id="{56F8C61B-1B71-4DFA-816B-91B7EE2C2FE3}"/>
            </a:ext>
          </a:extLst>
        </xdr:cNvPr>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a:extLst>
            <a:ext uri="{FF2B5EF4-FFF2-40B4-BE49-F238E27FC236}">
              <a16:creationId xmlns:a16="http://schemas.microsoft.com/office/drawing/2014/main" id="{BAC835D9-3B1D-4E8E-94D6-62DB3AF2A078}"/>
            </a:ext>
          </a:extLst>
        </xdr:cNvPr>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a:extLst>
            <a:ext uri="{FF2B5EF4-FFF2-40B4-BE49-F238E27FC236}">
              <a16:creationId xmlns:a16="http://schemas.microsoft.com/office/drawing/2014/main" id="{2B77B4F9-FAFD-4B85-893B-4469B986BB13}"/>
            </a:ext>
          </a:extLst>
        </xdr:cNvPr>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a:extLst>
            <a:ext uri="{FF2B5EF4-FFF2-40B4-BE49-F238E27FC236}">
              <a16:creationId xmlns:a16="http://schemas.microsoft.com/office/drawing/2014/main" id="{9A3332CB-43A2-474E-A770-F80E53852229}"/>
            </a:ext>
          </a:extLst>
        </xdr:cNvPr>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0" name="テキスト ボックス 399">
          <a:extLst>
            <a:ext uri="{FF2B5EF4-FFF2-40B4-BE49-F238E27FC236}">
              <a16:creationId xmlns:a16="http://schemas.microsoft.com/office/drawing/2014/main" id="{4797203A-E803-4C00-8F45-47BA4F48B26C}"/>
            </a:ext>
          </a:extLst>
        </xdr:cNvPr>
        <xdr:cNvSpPr txBox="1"/>
      </xdr:nvSpPr>
      <xdr:spPr>
        <a:xfrm>
          <a:off x="101976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1" name="直線コネクタ 400">
          <a:extLst>
            <a:ext uri="{FF2B5EF4-FFF2-40B4-BE49-F238E27FC236}">
              <a16:creationId xmlns:a16="http://schemas.microsoft.com/office/drawing/2014/main" id="{143360EA-AAFD-4A69-A041-4436DD7D3E0D}"/>
            </a:ext>
          </a:extLst>
        </xdr:cNvPr>
        <xdr:cNvCxnSpPr/>
      </xdr:nvCxnSpPr>
      <xdr:spPr>
        <a:xfrm>
          <a:off x="10588625" y="723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2" name="テキスト ボックス 401">
          <a:extLst>
            <a:ext uri="{FF2B5EF4-FFF2-40B4-BE49-F238E27FC236}">
              <a16:creationId xmlns:a16="http://schemas.microsoft.com/office/drawing/2014/main" id="{2C046CE3-68D9-4C9A-8C99-FFCCD5339F11}"/>
            </a:ext>
          </a:extLst>
        </xdr:cNvPr>
        <xdr:cNvSpPr txBox="1"/>
      </xdr:nvSpPr>
      <xdr:spPr>
        <a:xfrm>
          <a:off x="10197646"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3" name="直線コネクタ 402">
          <a:extLst>
            <a:ext uri="{FF2B5EF4-FFF2-40B4-BE49-F238E27FC236}">
              <a16:creationId xmlns:a16="http://schemas.microsoft.com/office/drawing/2014/main" id="{F0B06FFB-27D4-4515-8800-3D38DAD07BCD}"/>
            </a:ext>
          </a:extLst>
        </xdr:cNvPr>
        <xdr:cNvCxnSpPr/>
      </xdr:nvCxnSpPr>
      <xdr:spPr>
        <a:xfrm>
          <a:off x="10588625" y="685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4" name="テキスト ボックス 403">
          <a:extLst>
            <a:ext uri="{FF2B5EF4-FFF2-40B4-BE49-F238E27FC236}">
              <a16:creationId xmlns:a16="http://schemas.microsoft.com/office/drawing/2014/main" id="{544C00DC-11B1-4487-BCE6-3B7D3D06063A}"/>
            </a:ext>
          </a:extLst>
        </xdr:cNvPr>
        <xdr:cNvSpPr txBox="1"/>
      </xdr:nvSpPr>
      <xdr:spPr>
        <a:xfrm>
          <a:off x="1024271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5" name="直線コネクタ 404">
          <a:extLst>
            <a:ext uri="{FF2B5EF4-FFF2-40B4-BE49-F238E27FC236}">
              <a16:creationId xmlns:a16="http://schemas.microsoft.com/office/drawing/2014/main" id="{6C8DBD4F-EE9F-4AEB-9ABB-A39F30E4BE29}"/>
            </a:ext>
          </a:extLst>
        </xdr:cNvPr>
        <xdr:cNvCxnSpPr/>
      </xdr:nvCxnSpPr>
      <xdr:spPr>
        <a:xfrm>
          <a:off x="10588625" y="647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6" name="テキスト ボックス 405">
          <a:extLst>
            <a:ext uri="{FF2B5EF4-FFF2-40B4-BE49-F238E27FC236}">
              <a16:creationId xmlns:a16="http://schemas.microsoft.com/office/drawing/2014/main" id="{C142347F-598F-464C-983B-8CDE3B0E2FB1}"/>
            </a:ext>
          </a:extLst>
        </xdr:cNvPr>
        <xdr:cNvSpPr txBox="1"/>
      </xdr:nvSpPr>
      <xdr:spPr>
        <a:xfrm>
          <a:off x="1024271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7" name="直線コネクタ 406">
          <a:extLst>
            <a:ext uri="{FF2B5EF4-FFF2-40B4-BE49-F238E27FC236}">
              <a16:creationId xmlns:a16="http://schemas.microsoft.com/office/drawing/2014/main" id="{AF443AD4-674B-4B05-8D38-01EF095C9236}"/>
            </a:ext>
          </a:extLst>
        </xdr:cNvPr>
        <xdr:cNvCxnSpPr/>
      </xdr:nvCxnSpPr>
      <xdr:spPr>
        <a:xfrm>
          <a:off x="10588625" y="609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8" name="テキスト ボックス 407">
          <a:extLst>
            <a:ext uri="{FF2B5EF4-FFF2-40B4-BE49-F238E27FC236}">
              <a16:creationId xmlns:a16="http://schemas.microsoft.com/office/drawing/2014/main" id="{4063C5EA-4806-4671-893D-A7A66248FFE1}"/>
            </a:ext>
          </a:extLst>
        </xdr:cNvPr>
        <xdr:cNvSpPr txBox="1"/>
      </xdr:nvSpPr>
      <xdr:spPr>
        <a:xfrm>
          <a:off x="1024271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9" name="直線コネクタ 408">
          <a:extLst>
            <a:ext uri="{FF2B5EF4-FFF2-40B4-BE49-F238E27FC236}">
              <a16:creationId xmlns:a16="http://schemas.microsoft.com/office/drawing/2014/main" id="{978D48B7-88AB-4134-B383-608C1241C51A}"/>
            </a:ext>
          </a:extLst>
        </xdr:cNvPr>
        <xdr:cNvCxnSpPr/>
      </xdr:nvCxnSpPr>
      <xdr:spPr>
        <a:xfrm>
          <a:off x="10588625" y="571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0" name="テキスト ボックス 409">
          <a:extLst>
            <a:ext uri="{FF2B5EF4-FFF2-40B4-BE49-F238E27FC236}">
              <a16:creationId xmlns:a16="http://schemas.microsoft.com/office/drawing/2014/main" id="{2A382A56-8810-4E90-8ACD-F98ECBEED84C}"/>
            </a:ext>
          </a:extLst>
        </xdr:cNvPr>
        <xdr:cNvSpPr txBox="1"/>
      </xdr:nvSpPr>
      <xdr:spPr>
        <a:xfrm>
          <a:off x="10242716"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a:extLst>
            <a:ext uri="{FF2B5EF4-FFF2-40B4-BE49-F238E27FC236}">
              <a16:creationId xmlns:a16="http://schemas.microsoft.com/office/drawing/2014/main" id="{07B44102-8FB1-4C94-A115-60C902ADE494}"/>
            </a:ext>
          </a:extLst>
        </xdr:cNvPr>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2" name="テキスト ボックス 411">
          <a:extLst>
            <a:ext uri="{FF2B5EF4-FFF2-40B4-BE49-F238E27FC236}">
              <a16:creationId xmlns:a16="http://schemas.microsoft.com/office/drawing/2014/main" id="{D7E4BF05-A4FC-489C-9D6C-4F73E0A2C25F}"/>
            </a:ext>
          </a:extLst>
        </xdr:cNvPr>
        <xdr:cNvSpPr txBox="1"/>
      </xdr:nvSpPr>
      <xdr:spPr>
        <a:xfrm>
          <a:off x="10306836"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a:extLst>
            <a:ext uri="{FF2B5EF4-FFF2-40B4-BE49-F238E27FC236}">
              <a16:creationId xmlns:a16="http://schemas.microsoft.com/office/drawing/2014/main" id="{4E728697-6D98-4641-BE9F-0667DD6ED19C}"/>
            </a:ext>
          </a:extLst>
        </xdr:cNvPr>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127635</xdr:rowOff>
    </xdr:from>
    <xdr:to>
      <xdr:col>85</xdr:col>
      <xdr:colOff>126364</xdr:colOff>
      <xdr:row>42</xdr:row>
      <xdr:rowOff>38100</xdr:rowOff>
    </xdr:to>
    <xdr:cxnSp macro="">
      <xdr:nvCxnSpPr>
        <xdr:cNvPr id="414" name="直線コネクタ 413">
          <a:extLst>
            <a:ext uri="{FF2B5EF4-FFF2-40B4-BE49-F238E27FC236}">
              <a16:creationId xmlns:a16="http://schemas.microsoft.com/office/drawing/2014/main" id="{7D9162CF-47C1-4C7F-A14A-C169055D69E8}"/>
            </a:ext>
          </a:extLst>
        </xdr:cNvPr>
        <xdr:cNvCxnSpPr/>
      </xdr:nvCxnSpPr>
      <xdr:spPr>
        <a:xfrm flipV="1">
          <a:off x="13889989" y="5785485"/>
          <a:ext cx="0" cy="1453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5" name="【認定こども園・幼稚園・保育所】&#10;有形固定資産減価償却率最小値テキスト">
          <a:extLst>
            <a:ext uri="{FF2B5EF4-FFF2-40B4-BE49-F238E27FC236}">
              <a16:creationId xmlns:a16="http://schemas.microsoft.com/office/drawing/2014/main" id="{446C7A31-729E-43D8-8991-B3C6A742778D}"/>
            </a:ext>
          </a:extLst>
        </xdr:cNvPr>
        <xdr:cNvSpPr txBox="1"/>
      </xdr:nvSpPr>
      <xdr:spPr>
        <a:xfrm>
          <a:off x="13928725"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6" name="直線コネクタ 415">
          <a:extLst>
            <a:ext uri="{FF2B5EF4-FFF2-40B4-BE49-F238E27FC236}">
              <a16:creationId xmlns:a16="http://schemas.microsoft.com/office/drawing/2014/main" id="{00E356C4-D45C-49DF-A72E-7F2ACB1D2D61}"/>
            </a:ext>
          </a:extLst>
        </xdr:cNvPr>
        <xdr:cNvCxnSpPr/>
      </xdr:nvCxnSpPr>
      <xdr:spPr>
        <a:xfrm>
          <a:off x="13801725" y="723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74312</xdr:rowOff>
    </xdr:from>
    <xdr:ext cx="405111" cy="259045"/>
    <xdr:sp macro="" textlink="">
      <xdr:nvSpPr>
        <xdr:cNvPr id="417" name="【認定こども園・幼稚園・保育所】&#10;有形固定資産減価償却率最大値テキスト">
          <a:extLst>
            <a:ext uri="{FF2B5EF4-FFF2-40B4-BE49-F238E27FC236}">
              <a16:creationId xmlns:a16="http://schemas.microsoft.com/office/drawing/2014/main" id="{3114E781-8B3F-4A81-A235-BBAD83B1A41A}"/>
            </a:ext>
          </a:extLst>
        </xdr:cNvPr>
        <xdr:cNvSpPr txBox="1"/>
      </xdr:nvSpPr>
      <xdr:spPr>
        <a:xfrm>
          <a:off x="13928725" y="5560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127635</xdr:rowOff>
    </xdr:from>
    <xdr:to>
      <xdr:col>86</xdr:col>
      <xdr:colOff>25400</xdr:colOff>
      <xdr:row>33</xdr:row>
      <xdr:rowOff>127635</xdr:rowOff>
    </xdr:to>
    <xdr:cxnSp macro="">
      <xdr:nvCxnSpPr>
        <xdr:cNvPr id="418" name="直線コネクタ 417">
          <a:extLst>
            <a:ext uri="{FF2B5EF4-FFF2-40B4-BE49-F238E27FC236}">
              <a16:creationId xmlns:a16="http://schemas.microsoft.com/office/drawing/2014/main" id="{BAB1106E-99BE-473B-A4DF-7608218ACA0B}"/>
            </a:ext>
          </a:extLst>
        </xdr:cNvPr>
        <xdr:cNvCxnSpPr/>
      </xdr:nvCxnSpPr>
      <xdr:spPr>
        <a:xfrm>
          <a:off x="13801725" y="57854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162577</xdr:rowOff>
    </xdr:from>
    <xdr:ext cx="405111" cy="259045"/>
    <xdr:sp macro="" textlink="">
      <xdr:nvSpPr>
        <xdr:cNvPr id="419" name="【認定こども園・幼稚園・保育所】&#10;有形固定資産減価償却率平均値テキスト">
          <a:extLst>
            <a:ext uri="{FF2B5EF4-FFF2-40B4-BE49-F238E27FC236}">
              <a16:creationId xmlns:a16="http://schemas.microsoft.com/office/drawing/2014/main" id="{5E165BAC-0861-45AD-97F9-553CBE389695}"/>
            </a:ext>
          </a:extLst>
        </xdr:cNvPr>
        <xdr:cNvSpPr txBox="1"/>
      </xdr:nvSpPr>
      <xdr:spPr>
        <a:xfrm>
          <a:off x="13928725" y="616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20" name="フローチャート: 判断 419">
          <a:extLst>
            <a:ext uri="{FF2B5EF4-FFF2-40B4-BE49-F238E27FC236}">
              <a16:creationId xmlns:a16="http://schemas.microsoft.com/office/drawing/2014/main" id="{557CEAB1-D4A0-480E-876F-6E128F9F7797}"/>
            </a:ext>
          </a:extLst>
        </xdr:cNvPr>
        <xdr:cNvSpPr/>
      </xdr:nvSpPr>
      <xdr:spPr>
        <a:xfrm>
          <a:off x="13839825" y="63119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132080</xdr:rowOff>
    </xdr:from>
    <xdr:to>
      <xdr:col>81</xdr:col>
      <xdr:colOff>101600</xdr:colOff>
      <xdr:row>37</xdr:row>
      <xdr:rowOff>62230</xdr:rowOff>
    </xdr:to>
    <xdr:sp macro="" textlink="">
      <xdr:nvSpPr>
        <xdr:cNvPr id="421" name="フローチャート: 判断 420">
          <a:extLst>
            <a:ext uri="{FF2B5EF4-FFF2-40B4-BE49-F238E27FC236}">
              <a16:creationId xmlns:a16="http://schemas.microsoft.com/office/drawing/2014/main" id="{FE8894E9-AE91-4B3D-90AC-1E1A2AED129F}"/>
            </a:ext>
          </a:extLst>
        </xdr:cNvPr>
        <xdr:cNvSpPr/>
      </xdr:nvSpPr>
      <xdr:spPr>
        <a:xfrm>
          <a:off x="13115925"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19685</xdr:rowOff>
    </xdr:from>
    <xdr:to>
      <xdr:col>76</xdr:col>
      <xdr:colOff>165100</xdr:colOff>
      <xdr:row>37</xdr:row>
      <xdr:rowOff>121285</xdr:rowOff>
    </xdr:to>
    <xdr:sp macro="" textlink="">
      <xdr:nvSpPr>
        <xdr:cNvPr id="422" name="フローチャート: 判断 421">
          <a:extLst>
            <a:ext uri="{FF2B5EF4-FFF2-40B4-BE49-F238E27FC236}">
              <a16:creationId xmlns:a16="http://schemas.microsoft.com/office/drawing/2014/main" id="{E3BFB326-2F4D-4D2D-A36A-A569BEEDFFD0}"/>
            </a:ext>
          </a:extLst>
        </xdr:cNvPr>
        <xdr:cNvSpPr/>
      </xdr:nvSpPr>
      <xdr:spPr>
        <a:xfrm>
          <a:off x="123698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50165</xdr:rowOff>
    </xdr:from>
    <xdr:to>
      <xdr:col>72</xdr:col>
      <xdr:colOff>38100</xdr:colOff>
      <xdr:row>37</xdr:row>
      <xdr:rowOff>151765</xdr:rowOff>
    </xdr:to>
    <xdr:sp macro="" textlink="">
      <xdr:nvSpPr>
        <xdr:cNvPr id="423" name="フローチャート: 判断 422">
          <a:extLst>
            <a:ext uri="{FF2B5EF4-FFF2-40B4-BE49-F238E27FC236}">
              <a16:creationId xmlns:a16="http://schemas.microsoft.com/office/drawing/2014/main" id="{2B8120A0-EFCB-43A5-A2FB-CF353CC72A4D}"/>
            </a:ext>
          </a:extLst>
        </xdr:cNvPr>
        <xdr:cNvSpPr/>
      </xdr:nvSpPr>
      <xdr:spPr>
        <a:xfrm>
          <a:off x="11623675" y="639381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36830</xdr:rowOff>
    </xdr:from>
    <xdr:to>
      <xdr:col>67</xdr:col>
      <xdr:colOff>101600</xdr:colOff>
      <xdr:row>38</xdr:row>
      <xdr:rowOff>138430</xdr:rowOff>
    </xdr:to>
    <xdr:sp macro="" textlink="">
      <xdr:nvSpPr>
        <xdr:cNvPr id="424" name="フローチャート: 判断 423">
          <a:extLst>
            <a:ext uri="{FF2B5EF4-FFF2-40B4-BE49-F238E27FC236}">
              <a16:creationId xmlns:a16="http://schemas.microsoft.com/office/drawing/2014/main" id="{107AFE8D-219C-4858-9680-ED36890848B9}"/>
            </a:ext>
          </a:extLst>
        </xdr:cNvPr>
        <xdr:cNvSpPr/>
      </xdr:nvSpPr>
      <xdr:spPr>
        <a:xfrm>
          <a:off x="10848975"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11D70E41-B733-47D1-9FAB-D89A7745D993}"/>
            </a:ext>
          </a:extLst>
        </xdr:cNvPr>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1D4F7D98-487A-444C-9FAF-33AD60567B7F}"/>
            </a:ext>
          </a:extLst>
        </xdr:cNvPr>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F83BC516-0783-4E30-9908-57D2A5434703}"/>
            </a:ext>
          </a:extLst>
        </xdr:cNvPr>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87C68CD4-9DA8-4BA1-A11B-0A6F8763EB1A}"/>
            </a:ext>
          </a:extLst>
        </xdr:cNvPr>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ED9B388B-954B-4CCE-B330-C3972562438B}"/>
            </a:ext>
          </a:extLst>
        </xdr:cNvPr>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25400</xdr:rowOff>
    </xdr:from>
    <xdr:to>
      <xdr:col>85</xdr:col>
      <xdr:colOff>177800</xdr:colOff>
      <xdr:row>39</xdr:row>
      <xdr:rowOff>127000</xdr:rowOff>
    </xdr:to>
    <xdr:sp macro="" textlink="">
      <xdr:nvSpPr>
        <xdr:cNvPr id="430" name="楕円 429">
          <a:extLst>
            <a:ext uri="{FF2B5EF4-FFF2-40B4-BE49-F238E27FC236}">
              <a16:creationId xmlns:a16="http://schemas.microsoft.com/office/drawing/2014/main" id="{50B811C2-2886-4CF4-A33C-69B0F64533BF}"/>
            </a:ext>
          </a:extLst>
        </xdr:cNvPr>
        <xdr:cNvSpPr/>
      </xdr:nvSpPr>
      <xdr:spPr>
        <a:xfrm>
          <a:off x="13839825" y="67119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3827</xdr:rowOff>
    </xdr:from>
    <xdr:ext cx="405111" cy="259045"/>
    <xdr:sp macro="" textlink="">
      <xdr:nvSpPr>
        <xdr:cNvPr id="431" name="【認定こども園・幼稚園・保育所】&#10;有形固定資産減価償却率該当値テキスト">
          <a:extLst>
            <a:ext uri="{FF2B5EF4-FFF2-40B4-BE49-F238E27FC236}">
              <a16:creationId xmlns:a16="http://schemas.microsoft.com/office/drawing/2014/main" id="{D18E0DDD-3194-4425-9F48-2D6709FE9BC2}"/>
            </a:ext>
          </a:extLst>
        </xdr:cNvPr>
        <xdr:cNvSpPr txBox="1"/>
      </xdr:nvSpPr>
      <xdr:spPr>
        <a:xfrm>
          <a:off x="13928725"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80645</xdr:rowOff>
    </xdr:from>
    <xdr:to>
      <xdr:col>81</xdr:col>
      <xdr:colOff>101600</xdr:colOff>
      <xdr:row>39</xdr:row>
      <xdr:rowOff>10795</xdr:rowOff>
    </xdr:to>
    <xdr:sp macro="" textlink="">
      <xdr:nvSpPr>
        <xdr:cNvPr id="432" name="楕円 431">
          <a:extLst>
            <a:ext uri="{FF2B5EF4-FFF2-40B4-BE49-F238E27FC236}">
              <a16:creationId xmlns:a16="http://schemas.microsoft.com/office/drawing/2014/main" id="{AFB3199D-A6A4-4A2B-9983-3CDE7DC1B098}"/>
            </a:ext>
          </a:extLst>
        </xdr:cNvPr>
        <xdr:cNvSpPr/>
      </xdr:nvSpPr>
      <xdr:spPr>
        <a:xfrm>
          <a:off x="13115925" y="65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131445</xdr:rowOff>
    </xdr:from>
    <xdr:to>
      <xdr:col>85</xdr:col>
      <xdr:colOff>127000</xdr:colOff>
      <xdr:row>39</xdr:row>
      <xdr:rowOff>76200</xdr:rowOff>
    </xdr:to>
    <xdr:cxnSp macro="">
      <xdr:nvCxnSpPr>
        <xdr:cNvPr id="433" name="直線コネクタ 432">
          <a:extLst>
            <a:ext uri="{FF2B5EF4-FFF2-40B4-BE49-F238E27FC236}">
              <a16:creationId xmlns:a16="http://schemas.microsoft.com/office/drawing/2014/main" id="{C9225E82-35AE-4114-B533-0F3D15776845}"/>
            </a:ext>
          </a:extLst>
        </xdr:cNvPr>
        <xdr:cNvCxnSpPr/>
      </xdr:nvCxnSpPr>
      <xdr:spPr>
        <a:xfrm>
          <a:off x="13166725" y="6646545"/>
          <a:ext cx="7239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17780</xdr:rowOff>
    </xdr:from>
    <xdr:to>
      <xdr:col>76</xdr:col>
      <xdr:colOff>165100</xdr:colOff>
      <xdr:row>38</xdr:row>
      <xdr:rowOff>119380</xdr:rowOff>
    </xdr:to>
    <xdr:sp macro="" textlink="">
      <xdr:nvSpPr>
        <xdr:cNvPr id="434" name="楕円 433">
          <a:extLst>
            <a:ext uri="{FF2B5EF4-FFF2-40B4-BE49-F238E27FC236}">
              <a16:creationId xmlns:a16="http://schemas.microsoft.com/office/drawing/2014/main" id="{FE37B768-ECFE-49E7-A912-2AB677424521}"/>
            </a:ext>
          </a:extLst>
        </xdr:cNvPr>
        <xdr:cNvSpPr/>
      </xdr:nvSpPr>
      <xdr:spPr>
        <a:xfrm>
          <a:off x="123698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68580</xdr:rowOff>
    </xdr:from>
    <xdr:to>
      <xdr:col>81</xdr:col>
      <xdr:colOff>50800</xdr:colOff>
      <xdr:row>38</xdr:row>
      <xdr:rowOff>131445</xdr:rowOff>
    </xdr:to>
    <xdr:cxnSp macro="">
      <xdr:nvCxnSpPr>
        <xdr:cNvPr id="435" name="直線コネクタ 434">
          <a:extLst>
            <a:ext uri="{FF2B5EF4-FFF2-40B4-BE49-F238E27FC236}">
              <a16:creationId xmlns:a16="http://schemas.microsoft.com/office/drawing/2014/main" id="{DE8B129F-CC12-4D2A-8FB1-E018DBC7853C}"/>
            </a:ext>
          </a:extLst>
        </xdr:cNvPr>
        <xdr:cNvCxnSpPr/>
      </xdr:nvCxnSpPr>
      <xdr:spPr>
        <a:xfrm>
          <a:off x="12420600" y="6583680"/>
          <a:ext cx="746125"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158750</xdr:rowOff>
    </xdr:from>
    <xdr:to>
      <xdr:col>72</xdr:col>
      <xdr:colOff>38100</xdr:colOff>
      <xdr:row>39</xdr:row>
      <xdr:rowOff>88900</xdr:rowOff>
    </xdr:to>
    <xdr:sp macro="" textlink="">
      <xdr:nvSpPr>
        <xdr:cNvPr id="436" name="楕円 435">
          <a:extLst>
            <a:ext uri="{FF2B5EF4-FFF2-40B4-BE49-F238E27FC236}">
              <a16:creationId xmlns:a16="http://schemas.microsoft.com/office/drawing/2014/main" id="{35841FDF-3756-4EC4-9EDC-7A834326F11B}"/>
            </a:ext>
          </a:extLst>
        </xdr:cNvPr>
        <xdr:cNvSpPr/>
      </xdr:nvSpPr>
      <xdr:spPr>
        <a:xfrm>
          <a:off x="11623675" y="667385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68580</xdr:rowOff>
    </xdr:from>
    <xdr:to>
      <xdr:col>76</xdr:col>
      <xdr:colOff>114300</xdr:colOff>
      <xdr:row>39</xdr:row>
      <xdr:rowOff>38100</xdr:rowOff>
    </xdr:to>
    <xdr:cxnSp macro="">
      <xdr:nvCxnSpPr>
        <xdr:cNvPr id="437" name="直線コネクタ 436">
          <a:extLst>
            <a:ext uri="{FF2B5EF4-FFF2-40B4-BE49-F238E27FC236}">
              <a16:creationId xmlns:a16="http://schemas.microsoft.com/office/drawing/2014/main" id="{0F2681E1-4628-4C95-8B90-DE99B04B4EC0}"/>
            </a:ext>
          </a:extLst>
        </xdr:cNvPr>
        <xdr:cNvCxnSpPr/>
      </xdr:nvCxnSpPr>
      <xdr:spPr>
        <a:xfrm flipV="1">
          <a:off x="11655425" y="6583680"/>
          <a:ext cx="765175"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114935</xdr:rowOff>
    </xdr:from>
    <xdr:to>
      <xdr:col>67</xdr:col>
      <xdr:colOff>101600</xdr:colOff>
      <xdr:row>39</xdr:row>
      <xdr:rowOff>45085</xdr:rowOff>
    </xdr:to>
    <xdr:sp macro="" textlink="">
      <xdr:nvSpPr>
        <xdr:cNvPr id="438" name="楕円 437">
          <a:extLst>
            <a:ext uri="{FF2B5EF4-FFF2-40B4-BE49-F238E27FC236}">
              <a16:creationId xmlns:a16="http://schemas.microsoft.com/office/drawing/2014/main" id="{98FF2697-D201-4EF2-A64E-7C445901D98F}"/>
            </a:ext>
          </a:extLst>
        </xdr:cNvPr>
        <xdr:cNvSpPr/>
      </xdr:nvSpPr>
      <xdr:spPr>
        <a:xfrm>
          <a:off x="10848975" y="66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165735</xdr:rowOff>
    </xdr:from>
    <xdr:to>
      <xdr:col>71</xdr:col>
      <xdr:colOff>177800</xdr:colOff>
      <xdr:row>39</xdr:row>
      <xdr:rowOff>38100</xdr:rowOff>
    </xdr:to>
    <xdr:cxnSp macro="">
      <xdr:nvCxnSpPr>
        <xdr:cNvPr id="439" name="直線コネクタ 438">
          <a:extLst>
            <a:ext uri="{FF2B5EF4-FFF2-40B4-BE49-F238E27FC236}">
              <a16:creationId xmlns:a16="http://schemas.microsoft.com/office/drawing/2014/main" id="{3ECF992D-8F5F-4B49-A513-1BA80CE3A6A6}"/>
            </a:ext>
          </a:extLst>
        </xdr:cNvPr>
        <xdr:cNvCxnSpPr/>
      </xdr:nvCxnSpPr>
      <xdr:spPr>
        <a:xfrm>
          <a:off x="10899775" y="6680835"/>
          <a:ext cx="75565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78757</xdr:rowOff>
    </xdr:from>
    <xdr:ext cx="405111" cy="259045"/>
    <xdr:sp macro="" textlink="">
      <xdr:nvSpPr>
        <xdr:cNvPr id="440" name="n_1aveValue【認定こども園・幼稚園・保育所】&#10;有形固定資産減価償却率">
          <a:extLst>
            <a:ext uri="{FF2B5EF4-FFF2-40B4-BE49-F238E27FC236}">
              <a16:creationId xmlns:a16="http://schemas.microsoft.com/office/drawing/2014/main" id="{17857491-9FBF-4327-856D-AB945DE5067D}"/>
            </a:ext>
          </a:extLst>
        </xdr:cNvPr>
        <xdr:cNvSpPr txBox="1"/>
      </xdr:nvSpPr>
      <xdr:spPr>
        <a:xfrm>
          <a:off x="12980044" y="607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137812</xdr:rowOff>
    </xdr:from>
    <xdr:ext cx="405111" cy="259045"/>
    <xdr:sp macro="" textlink="">
      <xdr:nvSpPr>
        <xdr:cNvPr id="441" name="n_2aveValue【認定こども園・幼稚園・保育所】&#10;有形固定資産減価償却率">
          <a:extLst>
            <a:ext uri="{FF2B5EF4-FFF2-40B4-BE49-F238E27FC236}">
              <a16:creationId xmlns:a16="http://schemas.microsoft.com/office/drawing/2014/main" id="{349195CE-7E15-4D68-A2BE-3C92CDFD023C}"/>
            </a:ext>
          </a:extLst>
        </xdr:cNvPr>
        <xdr:cNvSpPr txBox="1"/>
      </xdr:nvSpPr>
      <xdr:spPr>
        <a:xfrm>
          <a:off x="12246619"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168292</xdr:rowOff>
    </xdr:from>
    <xdr:ext cx="405111" cy="259045"/>
    <xdr:sp macro="" textlink="">
      <xdr:nvSpPr>
        <xdr:cNvPr id="442" name="n_3aveValue【認定こども園・幼稚園・保育所】&#10;有形固定資産減価償却率">
          <a:extLst>
            <a:ext uri="{FF2B5EF4-FFF2-40B4-BE49-F238E27FC236}">
              <a16:creationId xmlns:a16="http://schemas.microsoft.com/office/drawing/2014/main" id="{C7956272-E5F9-4EAB-AB41-B8C472BCD8A9}"/>
            </a:ext>
          </a:extLst>
        </xdr:cNvPr>
        <xdr:cNvSpPr txBox="1"/>
      </xdr:nvSpPr>
      <xdr:spPr>
        <a:xfrm>
          <a:off x="11500494" y="616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154957</xdr:rowOff>
    </xdr:from>
    <xdr:ext cx="405111" cy="259045"/>
    <xdr:sp macro="" textlink="">
      <xdr:nvSpPr>
        <xdr:cNvPr id="443" name="n_4aveValue【認定こども園・幼稚園・保育所】&#10;有形固定資産減価償却率">
          <a:extLst>
            <a:ext uri="{FF2B5EF4-FFF2-40B4-BE49-F238E27FC236}">
              <a16:creationId xmlns:a16="http://schemas.microsoft.com/office/drawing/2014/main" id="{CD98F37C-34B2-45FE-AF3D-F06492D21FCE}"/>
            </a:ext>
          </a:extLst>
        </xdr:cNvPr>
        <xdr:cNvSpPr txBox="1"/>
      </xdr:nvSpPr>
      <xdr:spPr>
        <a:xfrm>
          <a:off x="1072579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1922</xdr:rowOff>
    </xdr:from>
    <xdr:ext cx="405111" cy="259045"/>
    <xdr:sp macro="" textlink="">
      <xdr:nvSpPr>
        <xdr:cNvPr id="444" name="n_1mainValue【認定こども園・幼稚園・保育所】&#10;有形固定資産減価償却率">
          <a:extLst>
            <a:ext uri="{FF2B5EF4-FFF2-40B4-BE49-F238E27FC236}">
              <a16:creationId xmlns:a16="http://schemas.microsoft.com/office/drawing/2014/main" id="{973A0480-300D-4223-B5FE-A5E66624A9AF}"/>
            </a:ext>
          </a:extLst>
        </xdr:cNvPr>
        <xdr:cNvSpPr txBox="1"/>
      </xdr:nvSpPr>
      <xdr:spPr>
        <a:xfrm>
          <a:off x="12980044" y="668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110507</xdr:rowOff>
    </xdr:from>
    <xdr:ext cx="405111" cy="259045"/>
    <xdr:sp macro="" textlink="">
      <xdr:nvSpPr>
        <xdr:cNvPr id="445" name="n_2mainValue【認定こども園・幼稚園・保育所】&#10;有形固定資産減価償却率">
          <a:extLst>
            <a:ext uri="{FF2B5EF4-FFF2-40B4-BE49-F238E27FC236}">
              <a16:creationId xmlns:a16="http://schemas.microsoft.com/office/drawing/2014/main" id="{5458E5ED-D90F-4E78-8CF2-ABB5DB0F1AFE}"/>
            </a:ext>
          </a:extLst>
        </xdr:cNvPr>
        <xdr:cNvSpPr txBox="1"/>
      </xdr:nvSpPr>
      <xdr:spPr>
        <a:xfrm>
          <a:off x="12246619"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80027</xdr:rowOff>
    </xdr:from>
    <xdr:ext cx="405111" cy="259045"/>
    <xdr:sp macro="" textlink="">
      <xdr:nvSpPr>
        <xdr:cNvPr id="446" name="n_3mainValue【認定こども園・幼稚園・保育所】&#10;有形固定資産減価償却率">
          <a:extLst>
            <a:ext uri="{FF2B5EF4-FFF2-40B4-BE49-F238E27FC236}">
              <a16:creationId xmlns:a16="http://schemas.microsoft.com/office/drawing/2014/main" id="{6C74B402-E119-4124-B97A-C6C4044B8034}"/>
            </a:ext>
          </a:extLst>
        </xdr:cNvPr>
        <xdr:cNvSpPr txBox="1"/>
      </xdr:nvSpPr>
      <xdr:spPr>
        <a:xfrm>
          <a:off x="11500494" y="676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36212</xdr:rowOff>
    </xdr:from>
    <xdr:ext cx="405111" cy="259045"/>
    <xdr:sp macro="" textlink="">
      <xdr:nvSpPr>
        <xdr:cNvPr id="447" name="n_4mainValue【認定こども園・幼稚園・保育所】&#10;有形固定資産減価償却率">
          <a:extLst>
            <a:ext uri="{FF2B5EF4-FFF2-40B4-BE49-F238E27FC236}">
              <a16:creationId xmlns:a16="http://schemas.microsoft.com/office/drawing/2014/main" id="{B223BA0D-D160-4731-BAF0-BB1E5AFD8E38}"/>
            </a:ext>
          </a:extLst>
        </xdr:cNvPr>
        <xdr:cNvSpPr txBox="1"/>
      </xdr:nvSpPr>
      <xdr:spPr>
        <a:xfrm>
          <a:off x="10725794" y="672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93D65A99-97DA-4B98-A8AC-4F2C8C28ED72}"/>
            </a:ext>
          </a:extLst>
        </xdr:cNvPr>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D0E2141B-FC67-4C77-961D-5987F4D1C0FD}"/>
            </a:ext>
          </a:extLst>
        </xdr:cNvPr>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8CA618B6-B8EB-4EF0-A855-D5E104D67D20}"/>
            </a:ext>
          </a:extLst>
        </xdr:cNvPr>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44C88100-E441-4725-877D-060147D34884}"/>
            </a:ext>
          </a:extLst>
        </xdr:cNvPr>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FB540086-C414-4E64-A88B-DA695A4A38D3}"/>
            </a:ext>
          </a:extLst>
        </xdr:cNvPr>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2AC07E3D-7919-40B6-AC8E-DD595F7EA4EB}"/>
            </a:ext>
          </a:extLst>
        </xdr:cNvPr>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000A7DD1-CDFB-476B-BADA-FAA40C70CE60}"/>
            </a:ext>
          </a:extLst>
        </xdr:cNvPr>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4FCF9A43-99A7-4A6D-A3D3-2F1DC44438AF}"/>
            </a:ext>
          </a:extLst>
        </xdr:cNvPr>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FB56139D-3037-4B61-ACD9-B4B226D1E61D}"/>
            </a:ext>
          </a:extLst>
        </xdr:cNvPr>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11BEC57E-E391-4557-923D-22942478DB91}"/>
            </a:ext>
          </a:extLst>
        </xdr:cNvPr>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8" name="直線コネクタ 457">
          <a:extLst>
            <a:ext uri="{FF2B5EF4-FFF2-40B4-BE49-F238E27FC236}">
              <a16:creationId xmlns:a16="http://schemas.microsoft.com/office/drawing/2014/main" id="{7164E76B-9A6F-4C84-96EC-63393D5877E4}"/>
            </a:ext>
          </a:extLst>
        </xdr:cNvPr>
        <xdr:cNvCxnSpPr/>
      </xdr:nvCxnSpPr>
      <xdr:spPr>
        <a:xfrm>
          <a:off x="155448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59" name="テキスト ボックス 458">
          <a:extLst>
            <a:ext uri="{FF2B5EF4-FFF2-40B4-BE49-F238E27FC236}">
              <a16:creationId xmlns:a16="http://schemas.microsoft.com/office/drawing/2014/main" id="{3B05A557-558C-4D87-AF89-25329E85B76F}"/>
            </a:ext>
          </a:extLst>
        </xdr:cNvPr>
        <xdr:cNvSpPr txBox="1"/>
      </xdr:nvSpPr>
      <xdr:spPr>
        <a:xfrm>
          <a:off x="151633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0" name="直線コネクタ 459">
          <a:extLst>
            <a:ext uri="{FF2B5EF4-FFF2-40B4-BE49-F238E27FC236}">
              <a16:creationId xmlns:a16="http://schemas.microsoft.com/office/drawing/2014/main" id="{76671DF6-1072-4456-92F9-FA1B285B9B21}"/>
            </a:ext>
          </a:extLst>
        </xdr:cNvPr>
        <xdr:cNvCxnSpPr/>
      </xdr:nvCxnSpPr>
      <xdr:spPr>
        <a:xfrm>
          <a:off x="155448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1" name="テキスト ボックス 460">
          <a:extLst>
            <a:ext uri="{FF2B5EF4-FFF2-40B4-BE49-F238E27FC236}">
              <a16:creationId xmlns:a16="http://schemas.microsoft.com/office/drawing/2014/main" id="{89822122-096E-40CB-AAA5-50B07C366568}"/>
            </a:ext>
          </a:extLst>
        </xdr:cNvPr>
        <xdr:cNvSpPr txBox="1"/>
      </xdr:nvSpPr>
      <xdr:spPr>
        <a:xfrm>
          <a:off x="15163346"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2" name="直線コネクタ 461">
          <a:extLst>
            <a:ext uri="{FF2B5EF4-FFF2-40B4-BE49-F238E27FC236}">
              <a16:creationId xmlns:a16="http://schemas.microsoft.com/office/drawing/2014/main" id="{54F83799-C816-4EDD-80BE-A64F13E6D2CA}"/>
            </a:ext>
          </a:extLst>
        </xdr:cNvPr>
        <xdr:cNvCxnSpPr/>
      </xdr:nvCxnSpPr>
      <xdr:spPr>
        <a:xfrm>
          <a:off x="155448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3" name="テキスト ボックス 462">
          <a:extLst>
            <a:ext uri="{FF2B5EF4-FFF2-40B4-BE49-F238E27FC236}">
              <a16:creationId xmlns:a16="http://schemas.microsoft.com/office/drawing/2014/main" id="{BE87F2ED-BF17-436E-BFF2-631F696A5A9D}"/>
            </a:ext>
          </a:extLst>
        </xdr:cNvPr>
        <xdr:cNvSpPr txBox="1"/>
      </xdr:nvSpPr>
      <xdr:spPr>
        <a:xfrm>
          <a:off x="15163346"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4" name="直線コネクタ 463">
          <a:extLst>
            <a:ext uri="{FF2B5EF4-FFF2-40B4-BE49-F238E27FC236}">
              <a16:creationId xmlns:a16="http://schemas.microsoft.com/office/drawing/2014/main" id="{61ACDBB5-A969-4FDB-BA05-4FF27136325C}"/>
            </a:ext>
          </a:extLst>
        </xdr:cNvPr>
        <xdr:cNvCxnSpPr/>
      </xdr:nvCxnSpPr>
      <xdr:spPr>
        <a:xfrm>
          <a:off x="155448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5" name="テキスト ボックス 464">
          <a:extLst>
            <a:ext uri="{FF2B5EF4-FFF2-40B4-BE49-F238E27FC236}">
              <a16:creationId xmlns:a16="http://schemas.microsoft.com/office/drawing/2014/main" id="{DD660947-5122-40A8-87AE-B4094D33CE14}"/>
            </a:ext>
          </a:extLst>
        </xdr:cNvPr>
        <xdr:cNvSpPr txBox="1"/>
      </xdr:nvSpPr>
      <xdr:spPr>
        <a:xfrm>
          <a:off x="15163346"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6" name="直線コネクタ 465">
          <a:extLst>
            <a:ext uri="{FF2B5EF4-FFF2-40B4-BE49-F238E27FC236}">
              <a16:creationId xmlns:a16="http://schemas.microsoft.com/office/drawing/2014/main" id="{B8785833-D332-4A81-A50F-9E970EE3BF03}"/>
            </a:ext>
          </a:extLst>
        </xdr:cNvPr>
        <xdr:cNvCxnSpPr/>
      </xdr:nvCxnSpPr>
      <xdr:spPr>
        <a:xfrm>
          <a:off x="155448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7" name="テキスト ボックス 466">
          <a:extLst>
            <a:ext uri="{FF2B5EF4-FFF2-40B4-BE49-F238E27FC236}">
              <a16:creationId xmlns:a16="http://schemas.microsoft.com/office/drawing/2014/main" id="{8339B99F-725D-46F4-A726-7286E64BD485}"/>
            </a:ext>
          </a:extLst>
        </xdr:cNvPr>
        <xdr:cNvSpPr txBox="1"/>
      </xdr:nvSpPr>
      <xdr:spPr>
        <a:xfrm>
          <a:off x="15163346"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8" name="直線コネクタ 467">
          <a:extLst>
            <a:ext uri="{FF2B5EF4-FFF2-40B4-BE49-F238E27FC236}">
              <a16:creationId xmlns:a16="http://schemas.microsoft.com/office/drawing/2014/main" id="{5162759A-3628-4BA8-8C74-F586D8EECE0C}"/>
            </a:ext>
          </a:extLst>
        </xdr:cNvPr>
        <xdr:cNvCxnSpPr/>
      </xdr:nvCxnSpPr>
      <xdr:spPr>
        <a:xfrm>
          <a:off x="155448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69" name="テキスト ボックス 468">
          <a:extLst>
            <a:ext uri="{FF2B5EF4-FFF2-40B4-BE49-F238E27FC236}">
              <a16:creationId xmlns:a16="http://schemas.microsoft.com/office/drawing/2014/main" id="{47A660E1-E6EB-44A5-86F2-444BEC24EACF}"/>
            </a:ext>
          </a:extLst>
        </xdr:cNvPr>
        <xdr:cNvSpPr txBox="1"/>
      </xdr:nvSpPr>
      <xdr:spPr>
        <a:xfrm>
          <a:off x="151633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3C53D25A-27E7-4D3B-A688-F96B883F393E}"/>
            </a:ext>
          </a:extLst>
        </xdr:cNvPr>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5BB2B93A-8AAC-4B3F-B8FB-F60485A3366B}"/>
            </a:ext>
          </a:extLst>
        </xdr:cNvPr>
        <xdr:cNvSpPr txBox="1"/>
      </xdr:nvSpPr>
      <xdr:spPr>
        <a:xfrm>
          <a:off x="151633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AAEB2EE5-46A7-44F7-8A2B-9919C2374F76}"/>
            </a:ext>
          </a:extLst>
        </xdr:cNvPr>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19050</xdr:rowOff>
    </xdr:from>
    <xdr:to>
      <xdr:col>116</xdr:col>
      <xdr:colOff>62864</xdr:colOff>
      <xdr:row>41</xdr:row>
      <xdr:rowOff>84365</xdr:rowOff>
    </xdr:to>
    <xdr:cxnSp macro="">
      <xdr:nvCxnSpPr>
        <xdr:cNvPr id="473" name="直線コネクタ 472">
          <a:extLst>
            <a:ext uri="{FF2B5EF4-FFF2-40B4-BE49-F238E27FC236}">
              <a16:creationId xmlns:a16="http://schemas.microsoft.com/office/drawing/2014/main" id="{5EC7AAAA-5656-4AF7-8C45-2E9E28BDDAE5}"/>
            </a:ext>
          </a:extLst>
        </xdr:cNvPr>
        <xdr:cNvCxnSpPr/>
      </xdr:nvCxnSpPr>
      <xdr:spPr>
        <a:xfrm flipV="1">
          <a:off x="18846164" y="56769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88192</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F78141DB-B6D1-4CAB-B68F-BCAC413C8DF2}"/>
            </a:ext>
          </a:extLst>
        </xdr:cNvPr>
        <xdr:cNvSpPr txBox="1"/>
      </xdr:nvSpPr>
      <xdr:spPr>
        <a:xfrm>
          <a:off x="18884900" y="711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84365</xdr:rowOff>
    </xdr:from>
    <xdr:to>
      <xdr:col>116</xdr:col>
      <xdr:colOff>152400</xdr:colOff>
      <xdr:row>41</xdr:row>
      <xdr:rowOff>84365</xdr:rowOff>
    </xdr:to>
    <xdr:cxnSp macro="">
      <xdr:nvCxnSpPr>
        <xdr:cNvPr id="475" name="直線コネクタ 474">
          <a:extLst>
            <a:ext uri="{FF2B5EF4-FFF2-40B4-BE49-F238E27FC236}">
              <a16:creationId xmlns:a16="http://schemas.microsoft.com/office/drawing/2014/main" id="{68891D21-48F8-474D-A6CB-72E7E884C234}"/>
            </a:ext>
          </a:extLst>
        </xdr:cNvPr>
        <xdr:cNvCxnSpPr/>
      </xdr:nvCxnSpPr>
      <xdr:spPr>
        <a:xfrm>
          <a:off x="18786475" y="711381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137177</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343E7F2F-1179-4CE1-8FFA-26471F386472}"/>
            </a:ext>
          </a:extLst>
        </xdr:cNvPr>
        <xdr:cNvSpPr txBox="1"/>
      </xdr:nvSpPr>
      <xdr:spPr>
        <a:xfrm>
          <a:off x="188849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19050</xdr:rowOff>
    </xdr:from>
    <xdr:to>
      <xdr:col>116</xdr:col>
      <xdr:colOff>152400</xdr:colOff>
      <xdr:row>33</xdr:row>
      <xdr:rowOff>19050</xdr:rowOff>
    </xdr:to>
    <xdr:cxnSp macro="">
      <xdr:nvCxnSpPr>
        <xdr:cNvPr id="477" name="直線コネクタ 476">
          <a:extLst>
            <a:ext uri="{FF2B5EF4-FFF2-40B4-BE49-F238E27FC236}">
              <a16:creationId xmlns:a16="http://schemas.microsoft.com/office/drawing/2014/main" id="{C5211FC2-B463-4789-9EB2-BA1294D63F5C}"/>
            </a:ext>
          </a:extLst>
        </xdr:cNvPr>
        <xdr:cNvCxnSpPr/>
      </xdr:nvCxnSpPr>
      <xdr:spPr>
        <a:xfrm>
          <a:off x="18786475" y="56769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64243</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609DD844-5A2E-4784-A18C-27CFC7B43F21}"/>
            </a:ext>
          </a:extLst>
        </xdr:cNvPr>
        <xdr:cNvSpPr txBox="1"/>
      </xdr:nvSpPr>
      <xdr:spPr>
        <a:xfrm>
          <a:off x="18884900" y="6407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85816</xdr:rowOff>
    </xdr:from>
    <xdr:to>
      <xdr:col>116</xdr:col>
      <xdr:colOff>114300</xdr:colOff>
      <xdr:row>38</xdr:row>
      <xdr:rowOff>15966</xdr:rowOff>
    </xdr:to>
    <xdr:sp macro="" textlink="">
      <xdr:nvSpPr>
        <xdr:cNvPr id="479" name="フローチャート: 判断 478">
          <a:extLst>
            <a:ext uri="{FF2B5EF4-FFF2-40B4-BE49-F238E27FC236}">
              <a16:creationId xmlns:a16="http://schemas.microsoft.com/office/drawing/2014/main" id="{185D8FD6-6893-4C01-9B82-73D879D7D288}"/>
            </a:ext>
          </a:extLst>
        </xdr:cNvPr>
        <xdr:cNvSpPr/>
      </xdr:nvSpPr>
      <xdr:spPr>
        <a:xfrm>
          <a:off x="187960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92347</xdr:rowOff>
    </xdr:from>
    <xdr:to>
      <xdr:col>112</xdr:col>
      <xdr:colOff>38100</xdr:colOff>
      <xdr:row>38</xdr:row>
      <xdr:rowOff>22497</xdr:rowOff>
    </xdr:to>
    <xdr:sp macro="" textlink="">
      <xdr:nvSpPr>
        <xdr:cNvPr id="480" name="フローチャート: 判断 479">
          <a:extLst>
            <a:ext uri="{FF2B5EF4-FFF2-40B4-BE49-F238E27FC236}">
              <a16:creationId xmlns:a16="http://schemas.microsoft.com/office/drawing/2014/main" id="{C9CFBBC9-7D50-4058-B76D-EC6DE89CE75B}"/>
            </a:ext>
          </a:extLst>
        </xdr:cNvPr>
        <xdr:cNvSpPr/>
      </xdr:nvSpPr>
      <xdr:spPr>
        <a:xfrm>
          <a:off x="18100675" y="643599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89081</xdr:rowOff>
    </xdr:from>
    <xdr:to>
      <xdr:col>107</xdr:col>
      <xdr:colOff>101600</xdr:colOff>
      <xdr:row>38</xdr:row>
      <xdr:rowOff>19231</xdr:rowOff>
    </xdr:to>
    <xdr:sp macro="" textlink="">
      <xdr:nvSpPr>
        <xdr:cNvPr id="481" name="フローチャート: 判断 480">
          <a:extLst>
            <a:ext uri="{FF2B5EF4-FFF2-40B4-BE49-F238E27FC236}">
              <a16:creationId xmlns:a16="http://schemas.microsoft.com/office/drawing/2014/main" id="{4537CBA7-6C8F-425D-A157-A0E6A803F7E5}"/>
            </a:ext>
          </a:extLst>
        </xdr:cNvPr>
        <xdr:cNvSpPr/>
      </xdr:nvSpPr>
      <xdr:spPr>
        <a:xfrm>
          <a:off x="17325975"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160927</xdr:rowOff>
    </xdr:from>
    <xdr:to>
      <xdr:col>102</xdr:col>
      <xdr:colOff>165100</xdr:colOff>
      <xdr:row>38</xdr:row>
      <xdr:rowOff>91077</xdr:rowOff>
    </xdr:to>
    <xdr:sp macro="" textlink="">
      <xdr:nvSpPr>
        <xdr:cNvPr id="482" name="フローチャート: 判断 481">
          <a:extLst>
            <a:ext uri="{FF2B5EF4-FFF2-40B4-BE49-F238E27FC236}">
              <a16:creationId xmlns:a16="http://schemas.microsoft.com/office/drawing/2014/main" id="{98257202-AE46-409E-9096-9939D1608A46}"/>
            </a:ext>
          </a:extLst>
        </xdr:cNvPr>
        <xdr:cNvSpPr/>
      </xdr:nvSpPr>
      <xdr:spPr>
        <a:xfrm>
          <a:off x="1657985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160927</xdr:rowOff>
    </xdr:from>
    <xdr:to>
      <xdr:col>98</xdr:col>
      <xdr:colOff>38100</xdr:colOff>
      <xdr:row>38</xdr:row>
      <xdr:rowOff>91077</xdr:rowOff>
    </xdr:to>
    <xdr:sp macro="" textlink="">
      <xdr:nvSpPr>
        <xdr:cNvPr id="483" name="フローチャート: 判断 482">
          <a:extLst>
            <a:ext uri="{FF2B5EF4-FFF2-40B4-BE49-F238E27FC236}">
              <a16:creationId xmlns:a16="http://schemas.microsoft.com/office/drawing/2014/main" id="{C1779953-2E6F-4E4A-92BC-C21BF43FC63E}"/>
            </a:ext>
          </a:extLst>
        </xdr:cNvPr>
        <xdr:cNvSpPr/>
      </xdr:nvSpPr>
      <xdr:spPr>
        <a:xfrm>
          <a:off x="15833725" y="650457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69353793-35E8-41DE-A905-EE0A545306D0}"/>
            </a:ext>
          </a:extLst>
        </xdr:cNvPr>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EF3C5260-C00C-4F45-A833-533B4AC55779}"/>
            </a:ext>
          </a:extLst>
        </xdr:cNvPr>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C404C0F2-83FC-4B3F-A35E-DEE8C43C902A}"/>
            </a:ext>
          </a:extLst>
        </xdr:cNvPr>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C2EE6004-0DA1-4AAF-8E67-91748E490A24}"/>
            </a:ext>
          </a:extLst>
        </xdr:cNvPr>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EA5B37F4-388F-4F21-BD08-A9C5B1C1300D}"/>
            </a:ext>
          </a:extLst>
        </xdr:cNvPr>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129903</xdr:rowOff>
    </xdr:from>
    <xdr:to>
      <xdr:col>116</xdr:col>
      <xdr:colOff>114300</xdr:colOff>
      <xdr:row>37</xdr:row>
      <xdr:rowOff>60053</xdr:rowOff>
    </xdr:to>
    <xdr:sp macro="" textlink="">
      <xdr:nvSpPr>
        <xdr:cNvPr id="489" name="楕円 488">
          <a:extLst>
            <a:ext uri="{FF2B5EF4-FFF2-40B4-BE49-F238E27FC236}">
              <a16:creationId xmlns:a16="http://schemas.microsoft.com/office/drawing/2014/main" id="{77C5836D-548C-4446-88B0-5475CBF9CEA8}"/>
            </a:ext>
          </a:extLst>
        </xdr:cNvPr>
        <xdr:cNvSpPr/>
      </xdr:nvSpPr>
      <xdr:spPr>
        <a:xfrm>
          <a:off x="18796000" y="630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152780</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B8869E78-905F-45DA-8BA4-BA92AC465276}"/>
            </a:ext>
          </a:extLst>
        </xdr:cNvPr>
        <xdr:cNvSpPr txBox="1"/>
      </xdr:nvSpPr>
      <xdr:spPr>
        <a:xfrm>
          <a:off x="18884900" y="6153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139700</xdr:rowOff>
    </xdr:from>
    <xdr:to>
      <xdr:col>112</xdr:col>
      <xdr:colOff>38100</xdr:colOff>
      <xdr:row>37</xdr:row>
      <xdr:rowOff>69850</xdr:rowOff>
    </xdr:to>
    <xdr:sp macro="" textlink="">
      <xdr:nvSpPr>
        <xdr:cNvPr id="491" name="楕円 490">
          <a:extLst>
            <a:ext uri="{FF2B5EF4-FFF2-40B4-BE49-F238E27FC236}">
              <a16:creationId xmlns:a16="http://schemas.microsoft.com/office/drawing/2014/main" id="{CF4EE1DF-9664-4D6E-B3F0-2ED1B3E79114}"/>
            </a:ext>
          </a:extLst>
        </xdr:cNvPr>
        <xdr:cNvSpPr/>
      </xdr:nvSpPr>
      <xdr:spPr>
        <a:xfrm>
          <a:off x="18100675" y="63119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9253</xdr:rowOff>
    </xdr:from>
    <xdr:to>
      <xdr:col>116</xdr:col>
      <xdr:colOff>63500</xdr:colOff>
      <xdr:row>37</xdr:row>
      <xdr:rowOff>19050</xdr:rowOff>
    </xdr:to>
    <xdr:cxnSp macro="">
      <xdr:nvCxnSpPr>
        <xdr:cNvPr id="492" name="直線コネクタ 491">
          <a:extLst>
            <a:ext uri="{FF2B5EF4-FFF2-40B4-BE49-F238E27FC236}">
              <a16:creationId xmlns:a16="http://schemas.microsoft.com/office/drawing/2014/main" id="{C0756E82-A318-4E02-9290-072971A11CFC}"/>
            </a:ext>
          </a:extLst>
        </xdr:cNvPr>
        <xdr:cNvCxnSpPr/>
      </xdr:nvCxnSpPr>
      <xdr:spPr>
        <a:xfrm flipV="1">
          <a:off x="18132425" y="6352903"/>
          <a:ext cx="714375"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142966</xdr:rowOff>
    </xdr:from>
    <xdr:to>
      <xdr:col>107</xdr:col>
      <xdr:colOff>101600</xdr:colOff>
      <xdr:row>37</xdr:row>
      <xdr:rowOff>73116</xdr:rowOff>
    </xdr:to>
    <xdr:sp macro="" textlink="">
      <xdr:nvSpPr>
        <xdr:cNvPr id="493" name="楕円 492">
          <a:extLst>
            <a:ext uri="{FF2B5EF4-FFF2-40B4-BE49-F238E27FC236}">
              <a16:creationId xmlns:a16="http://schemas.microsoft.com/office/drawing/2014/main" id="{E920FC8B-DE9A-48EC-A239-E18CC78FFEA5}"/>
            </a:ext>
          </a:extLst>
        </xdr:cNvPr>
        <xdr:cNvSpPr/>
      </xdr:nvSpPr>
      <xdr:spPr>
        <a:xfrm>
          <a:off x="17325975" y="631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19050</xdr:rowOff>
    </xdr:from>
    <xdr:to>
      <xdr:col>111</xdr:col>
      <xdr:colOff>177800</xdr:colOff>
      <xdr:row>37</xdr:row>
      <xdr:rowOff>22316</xdr:rowOff>
    </xdr:to>
    <xdr:cxnSp macro="">
      <xdr:nvCxnSpPr>
        <xdr:cNvPr id="494" name="直線コネクタ 493">
          <a:extLst>
            <a:ext uri="{FF2B5EF4-FFF2-40B4-BE49-F238E27FC236}">
              <a16:creationId xmlns:a16="http://schemas.microsoft.com/office/drawing/2014/main" id="{2EF82171-BBD8-4145-95FD-0AF400FC183E}"/>
            </a:ext>
          </a:extLst>
        </xdr:cNvPr>
        <xdr:cNvCxnSpPr/>
      </xdr:nvCxnSpPr>
      <xdr:spPr>
        <a:xfrm flipV="1">
          <a:off x="17376775" y="6362700"/>
          <a:ext cx="75565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146231</xdr:rowOff>
    </xdr:from>
    <xdr:to>
      <xdr:col>102</xdr:col>
      <xdr:colOff>165100</xdr:colOff>
      <xdr:row>37</xdr:row>
      <xdr:rowOff>76381</xdr:rowOff>
    </xdr:to>
    <xdr:sp macro="" textlink="">
      <xdr:nvSpPr>
        <xdr:cNvPr id="495" name="楕円 494">
          <a:extLst>
            <a:ext uri="{FF2B5EF4-FFF2-40B4-BE49-F238E27FC236}">
              <a16:creationId xmlns:a16="http://schemas.microsoft.com/office/drawing/2014/main" id="{081A803D-73A5-4B0C-924D-3A1E667357AC}"/>
            </a:ext>
          </a:extLst>
        </xdr:cNvPr>
        <xdr:cNvSpPr/>
      </xdr:nvSpPr>
      <xdr:spPr>
        <a:xfrm>
          <a:off x="16579850" y="631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22316</xdr:rowOff>
    </xdr:from>
    <xdr:to>
      <xdr:col>107</xdr:col>
      <xdr:colOff>50800</xdr:colOff>
      <xdr:row>37</xdr:row>
      <xdr:rowOff>25581</xdr:rowOff>
    </xdr:to>
    <xdr:cxnSp macro="">
      <xdr:nvCxnSpPr>
        <xdr:cNvPr id="496" name="直線コネクタ 495">
          <a:extLst>
            <a:ext uri="{FF2B5EF4-FFF2-40B4-BE49-F238E27FC236}">
              <a16:creationId xmlns:a16="http://schemas.microsoft.com/office/drawing/2014/main" id="{9040B381-F450-4ABD-8B9E-FA8F2909CF4C}"/>
            </a:ext>
          </a:extLst>
        </xdr:cNvPr>
        <xdr:cNvCxnSpPr/>
      </xdr:nvCxnSpPr>
      <xdr:spPr>
        <a:xfrm flipV="1">
          <a:off x="16630650" y="6365966"/>
          <a:ext cx="746125"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149497</xdr:rowOff>
    </xdr:from>
    <xdr:to>
      <xdr:col>98</xdr:col>
      <xdr:colOff>38100</xdr:colOff>
      <xdr:row>37</xdr:row>
      <xdr:rowOff>79647</xdr:rowOff>
    </xdr:to>
    <xdr:sp macro="" textlink="">
      <xdr:nvSpPr>
        <xdr:cNvPr id="497" name="楕円 496">
          <a:extLst>
            <a:ext uri="{FF2B5EF4-FFF2-40B4-BE49-F238E27FC236}">
              <a16:creationId xmlns:a16="http://schemas.microsoft.com/office/drawing/2014/main" id="{2E18A909-144F-4D13-80E9-C6A7653208B9}"/>
            </a:ext>
          </a:extLst>
        </xdr:cNvPr>
        <xdr:cNvSpPr/>
      </xdr:nvSpPr>
      <xdr:spPr>
        <a:xfrm>
          <a:off x="15833725" y="632169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25581</xdr:rowOff>
    </xdr:from>
    <xdr:to>
      <xdr:col>102</xdr:col>
      <xdr:colOff>114300</xdr:colOff>
      <xdr:row>37</xdr:row>
      <xdr:rowOff>28847</xdr:rowOff>
    </xdr:to>
    <xdr:cxnSp macro="">
      <xdr:nvCxnSpPr>
        <xdr:cNvPr id="498" name="直線コネクタ 497">
          <a:extLst>
            <a:ext uri="{FF2B5EF4-FFF2-40B4-BE49-F238E27FC236}">
              <a16:creationId xmlns:a16="http://schemas.microsoft.com/office/drawing/2014/main" id="{B724D1E9-2664-49C9-BCF4-282F668E22D5}"/>
            </a:ext>
          </a:extLst>
        </xdr:cNvPr>
        <xdr:cNvCxnSpPr/>
      </xdr:nvCxnSpPr>
      <xdr:spPr>
        <a:xfrm flipV="1">
          <a:off x="15865475" y="6369231"/>
          <a:ext cx="765175"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13624</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62C96381-A477-42D9-9873-C31511C7DF7C}"/>
            </a:ext>
          </a:extLst>
        </xdr:cNvPr>
        <xdr:cNvSpPr txBox="1"/>
      </xdr:nvSpPr>
      <xdr:spPr>
        <a:xfrm>
          <a:off x="17932477" y="6528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10358</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F1E00786-2B28-4277-AFCB-9A06AA2F937C}"/>
            </a:ext>
          </a:extLst>
        </xdr:cNvPr>
        <xdr:cNvSpPr txBox="1"/>
      </xdr:nvSpPr>
      <xdr:spPr>
        <a:xfrm>
          <a:off x="17170477" y="652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82204</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75EEE6F3-AF97-4F52-88C1-24EA641D5881}"/>
            </a:ext>
          </a:extLst>
        </xdr:cNvPr>
        <xdr:cNvSpPr txBox="1"/>
      </xdr:nvSpPr>
      <xdr:spPr>
        <a:xfrm>
          <a:off x="16424352" y="659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82204</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B4249E06-710C-4117-ADB8-4EA3838A202B}"/>
            </a:ext>
          </a:extLst>
        </xdr:cNvPr>
        <xdr:cNvSpPr txBox="1"/>
      </xdr:nvSpPr>
      <xdr:spPr>
        <a:xfrm>
          <a:off x="15678227" y="659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86377</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EA24BA79-F3E0-4016-9ADE-0BE68D83C16B}"/>
            </a:ext>
          </a:extLst>
        </xdr:cNvPr>
        <xdr:cNvSpPr txBox="1"/>
      </xdr:nvSpPr>
      <xdr:spPr>
        <a:xfrm>
          <a:off x="1793247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89643</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F3C58948-7F83-4C29-8946-CED56C037462}"/>
            </a:ext>
          </a:extLst>
        </xdr:cNvPr>
        <xdr:cNvSpPr txBox="1"/>
      </xdr:nvSpPr>
      <xdr:spPr>
        <a:xfrm>
          <a:off x="17170477" y="6090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92908</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182CD2A1-A1D5-4E52-95F1-406A99E14D5C}"/>
            </a:ext>
          </a:extLst>
        </xdr:cNvPr>
        <xdr:cNvSpPr txBox="1"/>
      </xdr:nvSpPr>
      <xdr:spPr>
        <a:xfrm>
          <a:off x="16424352" y="609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96174</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F33B6F9B-C93B-45DA-AB91-092ADBDE3D44}"/>
            </a:ext>
          </a:extLst>
        </xdr:cNvPr>
        <xdr:cNvSpPr txBox="1"/>
      </xdr:nvSpPr>
      <xdr:spPr>
        <a:xfrm>
          <a:off x="15678227" y="6096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16BC9583-ED38-4567-888C-88C8C52C6A99}"/>
            </a:ext>
          </a:extLst>
        </xdr:cNvPr>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2A48850B-5D43-4B08-845D-D077909299D2}"/>
            </a:ext>
          </a:extLst>
        </xdr:cNvPr>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91581BF0-FC52-4B2B-AAC5-FB3AB74DB826}"/>
            </a:ext>
          </a:extLst>
        </xdr:cNvPr>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D95B4EC7-6350-4FC5-A91F-C7151F90204D}"/>
            </a:ext>
          </a:extLst>
        </xdr:cNvPr>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010FF1F3-D0DF-458C-AC7F-39EBDCB5B614}"/>
            </a:ext>
          </a:extLst>
        </xdr:cNvPr>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D09691FA-3C2C-4397-9950-C3A46100CFB7}"/>
            </a:ext>
          </a:extLst>
        </xdr:cNvPr>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D478E9A3-9466-47A7-96E8-B0D25C8B47A9}"/>
            </a:ext>
          </a:extLst>
        </xdr:cNvPr>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B731A303-920C-45CC-8E87-3BA70780506E}"/>
            </a:ext>
          </a:extLst>
        </xdr:cNvPr>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4F44A122-14A9-4624-86DB-0B4907E65D5D}"/>
            </a:ext>
          </a:extLst>
        </xdr:cNvPr>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3B9B5821-152A-4AD5-9795-82F89863887F}"/>
            </a:ext>
          </a:extLst>
        </xdr:cNvPr>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F21B09B9-8F62-4C4F-9F3D-15F08A37DC91}"/>
            </a:ext>
          </a:extLst>
        </xdr:cNvPr>
        <xdr:cNvSpPr txBox="1"/>
      </xdr:nvSpPr>
      <xdr:spPr>
        <a:xfrm>
          <a:off x="101976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a:extLst>
            <a:ext uri="{FF2B5EF4-FFF2-40B4-BE49-F238E27FC236}">
              <a16:creationId xmlns:a16="http://schemas.microsoft.com/office/drawing/2014/main" id="{AA2ED296-3A75-4269-8148-515AFB587216}"/>
            </a:ext>
          </a:extLst>
        </xdr:cNvPr>
        <xdr:cNvCxnSpPr/>
      </xdr:nvCxnSpPr>
      <xdr:spPr>
        <a:xfrm>
          <a:off x="10588625" y="1110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9" name="テキスト ボックス 518">
          <a:extLst>
            <a:ext uri="{FF2B5EF4-FFF2-40B4-BE49-F238E27FC236}">
              <a16:creationId xmlns:a16="http://schemas.microsoft.com/office/drawing/2014/main" id="{C720CFBE-FD91-4133-9433-867CDCD6C2CD}"/>
            </a:ext>
          </a:extLst>
        </xdr:cNvPr>
        <xdr:cNvSpPr txBox="1"/>
      </xdr:nvSpPr>
      <xdr:spPr>
        <a:xfrm>
          <a:off x="10242716"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a:extLst>
            <a:ext uri="{FF2B5EF4-FFF2-40B4-BE49-F238E27FC236}">
              <a16:creationId xmlns:a16="http://schemas.microsoft.com/office/drawing/2014/main" id="{E54FB560-BEA3-4E53-AF9F-177656CEEFA0}"/>
            </a:ext>
          </a:extLst>
        </xdr:cNvPr>
        <xdr:cNvCxnSpPr/>
      </xdr:nvCxnSpPr>
      <xdr:spPr>
        <a:xfrm>
          <a:off x="10588625" y="1077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a:extLst>
            <a:ext uri="{FF2B5EF4-FFF2-40B4-BE49-F238E27FC236}">
              <a16:creationId xmlns:a16="http://schemas.microsoft.com/office/drawing/2014/main" id="{385941B9-C0E1-4161-8442-51DB9C66DC76}"/>
            </a:ext>
          </a:extLst>
        </xdr:cNvPr>
        <xdr:cNvSpPr txBox="1"/>
      </xdr:nvSpPr>
      <xdr:spPr>
        <a:xfrm>
          <a:off x="1024271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a:extLst>
            <a:ext uri="{FF2B5EF4-FFF2-40B4-BE49-F238E27FC236}">
              <a16:creationId xmlns:a16="http://schemas.microsoft.com/office/drawing/2014/main" id="{E53C98EC-7CAA-4ECF-BF30-83F1B9AEA023}"/>
            </a:ext>
          </a:extLst>
        </xdr:cNvPr>
        <xdr:cNvCxnSpPr/>
      </xdr:nvCxnSpPr>
      <xdr:spPr>
        <a:xfrm>
          <a:off x="10588625" y="1045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a:extLst>
            <a:ext uri="{FF2B5EF4-FFF2-40B4-BE49-F238E27FC236}">
              <a16:creationId xmlns:a16="http://schemas.microsoft.com/office/drawing/2014/main" id="{665DC55F-BDC3-4862-A51F-EB950CF76731}"/>
            </a:ext>
          </a:extLst>
        </xdr:cNvPr>
        <xdr:cNvSpPr txBox="1"/>
      </xdr:nvSpPr>
      <xdr:spPr>
        <a:xfrm>
          <a:off x="1024271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a:extLst>
            <a:ext uri="{FF2B5EF4-FFF2-40B4-BE49-F238E27FC236}">
              <a16:creationId xmlns:a16="http://schemas.microsoft.com/office/drawing/2014/main" id="{7A860DD4-4A6E-4419-860A-2D5471E45E6A}"/>
            </a:ext>
          </a:extLst>
        </xdr:cNvPr>
        <xdr:cNvCxnSpPr/>
      </xdr:nvCxnSpPr>
      <xdr:spPr>
        <a:xfrm>
          <a:off x="10588625" y="1012371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a:extLst>
            <a:ext uri="{FF2B5EF4-FFF2-40B4-BE49-F238E27FC236}">
              <a16:creationId xmlns:a16="http://schemas.microsoft.com/office/drawing/2014/main" id="{A8788AEC-7EBC-4ABD-A7E7-D65FE8ACB52A}"/>
            </a:ext>
          </a:extLst>
        </xdr:cNvPr>
        <xdr:cNvSpPr txBox="1"/>
      </xdr:nvSpPr>
      <xdr:spPr>
        <a:xfrm>
          <a:off x="1024271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a:extLst>
            <a:ext uri="{FF2B5EF4-FFF2-40B4-BE49-F238E27FC236}">
              <a16:creationId xmlns:a16="http://schemas.microsoft.com/office/drawing/2014/main" id="{05EF2545-DA33-4151-878B-B2EB429E62C2}"/>
            </a:ext>
          </a:extLst>
        </xdr:cNvPr>
        <xdr:cNvCxnSpPr/>
      </xdr:nvCxnSpPr>
      <xdr:spPr>
        <a:xfrm>
          <a:off x="10588625" y="979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a:extLst>
            <a:ext uri="{FF2B5EF4-FFF2-40B4-BE49-F238E27FC236}">
              <a16:creationId xmlns:a16="http://schemas.microsoft.com/office/drawing/2014/main" id="{6D1AD1EB-E0A7-454B-8D90-63E8BC8F1139}"/>
            </a:ext>
          </a:extLst>
        </xdr:cNvPr>
        <xdr:cNvSpPr txBox="1"/>
      </xdr:nvSpPr>
      <xdr:spPr>
        <a:xfrm>
          <a:off x="1024271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a:extLst>
            <a:ext uri="{FF2B5EF4-FFF2-40B4-BE49-F238E27FC236}">
              <a16:creationId xmlns:a16="http://schemas.microsoft.com/office/drawing/2014/main" id="{DFBFD64F-8156-4AED-A230-5F8C602D1AD1}"/>
            </a:ext>
          </a:extLst>
        </xdr:cNvPr>
        <xdr:cNvCxnSpPr/>
      </xdr:nvCxnSpPr>
      <xdr:spPr>
        <a:xfrm>
          <a:off x="10588625" y="947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9" name="テキスト ボックス 528">
          <a:extLst>
            <a:ext uri="{FF2B5EF4-FFF2-40B4-BE49-F238E27FC236}">
              <a16:creationId xmlns:a16="http://schemas.microsoft.com/office/drawing/2014/main" id="{6939B30A-C167-42D2-8E03-E497276936CF}"/>
            </a:ext>
          </a:extLst>
        </xdr:cNvPr>
        <xdr:cNvSpPr txBox="1"/>
      </xdr:nvSpPr>
      <xdr:spPr>
        <a:xfrm>
          <a:off x="10242716"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7AE3394F-4532-4C2C-BB34-F1B5CA8B9D59}"/>
            </a:ext>
          </a:extLst>
        </xdr:cNvPr>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1" name="テキスト ボックス 530">
          <a:extLst>
            <a:ext uri="{FF2B5EF4-FFF2-40B4-BE49-F238E27FC236}">
              <a16:creationId xmlns:a16="http://schemas.microsoft.com/office/drawing/2014/main" id="{0646E2C4-681C-4ACD-BBB4-79BF63698283}"/>
            </a:ext>
          </a:extLst>
        </xdr:cNvPr>
        <xdr:cNvSpPr txBox="1"/>
      </xdr:nvSpPr>
      <xdr:spPr>
        <a:xfrm>
          <a:off x="10242716"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a:extLst>
            <a:ext uri="{FF2B5EF4-FFF2-40B4-BE49-F238E27FC236}">
              <a16:creationId xmlns:a16="http://schemas.microsoft.com/office/drawing/2014/main" id="{3EA2D5C8-7851-427F-9B8D-22916F659A21}"/>
            </a:ext>
          </a:extLst>
        </xdr:cNvPr>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17962</xdr:rowOff>
    </xdr:from>
    <xdr:to>
      <xdr:col>85</xdr:col>
      <xdr:colOff>126364</xdr:colOff>
      <xdr:row>63</xdr:row>
      <xdr:rowOff>158387</xdr:rowOff>
    </xdr:to>
    <xdr:cxnSp macro="">
      <xdr:nvCxnSpPr>
        <xdr:cNvPr id="533" name="直線コネクタ 532">
          <a:extLst>
            <a:ext uri="{FF2B5EF4-FFF2-40B4-BE49-F238E27FC236}">
              <a16:creationId xmlns:a16="http://schemas.microsoft.com/office/drawing/2014/main" id="{1D9DF05B-F81C-4D4A-AA77-25CC43F9ED4D}"/>
            </a:ext>
          </a:extLst>
        </xdr:cNvPr>
        <xdr:cNvCxnSpPr/>
      </xdr:nvCxnSpPr>
      <xdr:spPr>
        <a:xfrm flipV="1">
          <a:off x="13889989" y="9447712"/>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162214</xdr:rowOff>
    </xdr:from>
    <xdr:ext cx="405111" cy="259045"/>
    <xdr:sp macro="" textlink="">
      <xdr:nvSpPr>
        <xdr:cNvPr id="534" name="【学校施設】&#10;有形固定資産減価償却率最小値テキスト">
          <a:extLst>
            <a:ext uri="{FF2B5EF4-FFF2-40B4-BE49-F238E27FC236}">
              <a16:creationId xmlns:a16="http://schemas.microsoft.com/office/drawing/2014/main" id="{3F582656-20BB-4447-8755-E3BE25D3DC67}"/>
            </a:ext>
          </a:extLst>
        </xdr:cNvPr>
        <xdr:cNvSpPr txBox="1"/>
      </xdr:nvSpPr>
      <xdr:spPr>
        <a:xfrm>
          <a:off x="13928725" y="10963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158387</xdr:rowOff>
    </xdr:from>
    <xdr:to>
      <xdr:col>86</xdr:col>
      <xdr:colOff>25400</xdr:colOff>
      <xdr:row>63</xdr:row>
      <xdr:rowOff>158387</xdr:rowOff>
    </xdr:to>
    <xdr:cxnSp macro="">
      <xdr:nvCxnSpPr>
        <xdr:cNvPr id="535" name="直線コネクタ 534">
          <a:extLst>
            <a:ext uri="{FF2B5EF4-FFF2-40B4-BE49-F238E27FC236}">
              <a16:creationId xmlns:a16="http://schemas.microsoft.com/office/drawing/2014/main" id="{4C17CB7B-2DA7-4229-AE84-E1B72637CC61}"/>
            </a:ext>
          </a:extLst>
        </xdr:cNvPr>
        <xdr:cNvCxnSpPr/>
      </xdr:nvCxnSpPr>
      <xdr:spPr>
        <a:xfrm>
          <a:off x="13801725" y="1095973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136089</xdr:rowOff>
    </xdr:from>
    <xdr:ext cx="405111" cy="259045"/>
    <xdr:sp macro="" textlink="">
      <xdr:nvSpPr>
        <xdr:cNvPr id="536" name="【学校施設】&#10;有形固定資産減価償却率最大値テキスト">
          <a:extLst>
            <a:ext uri="{FF2B5EF4-FFF2-40B4-BE49-F238E27FC236}">
              <a16:creationId xmlns:a16="http://schemas.microsoft.com/office/drawing/2014/main" id="{D6EFE9A7-AF98-465A-817B-34FB782F889D}"/>
            </a:ext>
          </a:extLst>
        </xdr:cNvPr>
        <xdr:cNvSpPr txBox="1"/>
      </xdr:nvSpPr>
      <xdr:spPr>
        <a:xfrm>
          <a:off x="13928725" y="9222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17962</xdr:rowOff>
    </xdr:from>
    <xdr:to>
      <xdr:col>86</xdr:col>
      <xdr:colOff>25400</xdr:colOff>
      <xdr:row>55</xdr:row>
      <xdr:rowOff>17962</xdr:rowOff>
    </xdr:to>
    <xdr:cxnSp macro="">
      <xdr:nvCxnSpPr>
        <xdr:cNvPr id="537" name="直線コネクタ 536">
          <a:extLst>
            <a:ext uri="{FF2B5EF4-FFF2-40B4-BE49-F238E27FC236}">
              <a16:creationId xmlns:a16="http://schemas.microsoft.com/office/drawing/2014/main" id="{E6E231C4-132F-4D56-A60A-E452184ABBEE}"/>
            </a:ext>
          </a:extLst>
        </xdr:cNvPr>
        <xdr:cNvCxnSpPr/>
      </xdr:nvCxnSpPr>
      <xdr:spPr>
        <a:xfrm>
          <a:off x="13801725" y="944771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9633</xdr:rowOff>
    </xdr:from>
    <xdr:ext cx="405111" cy="259045"/>
    <xdr:sp macro="" textlink="">
      <xdr:nvSpPr>
        <xdr:cNvPr id="538" name="【学校施設】&#10;有形固定資産減価償却率平均値テキスト">
          <a:extLst>
            <a:ext uri="{FF2B5EF4-FFF2-40B4-BE49-F238E27FC236}">
              <a16:creationId xmlns:a16="http://schemas.microsoft.com/office/drawing/2014/main" id="{7AA58CCC-6D88-40F8-A80A-C7AF4D6C7A33}"/>
            </a:ext>
          </a:extLst>
        </xdr:cNvPr>
        <xdr:cNvSpPr txBox="1"/>
      </xdr:nvSpPr>
      <xdr:spPr>
        <a:xfrm>
          <a:off x="13928725" y="9953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539" name="フローチャート: 判断 538">
          <a:extLst>
            <a:ext uri="{FF2B5EF4-FFF2-40B4-BE49-F238E27FC236}">
              <a16:creationId xmlns:a16="http://schemas.microsoft.com/office/drawing/2014/main" id="{CC756B13-BECF-4C98-8D26-8CC1781B3B71}"/>
            </a:ext>
          </a:extLst>
        </xdr:cNvPr>
        <xdr:cNvSpPr/>
      </xdr:nvSpPr>
      <xdr:spPr>
        <a:xfrm>
          <a:off x="13839825" y="1010230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3084</xdr:rowOff>
    </xdr:from>
    <xdr:to>
      <xdr:col>81</xdr:col>
      <xdr:colOff>101600</xdr:colOff>
      <xdr:row>59</xdr:row>
      <xdr:rowOff>104684</xdr:rowOff>
    </xdr:to>
    <xdr:sp macro="" textlink="">
      <xdr:nvSpPr>
        <xdr:cNvPr id="540" name="フローチャート: 判断 539">
          <a:extLst>
            <a:ext uri="{FF2B5EF4-FFF2-40B4-BE49-F238E27FC236}">
              <a16:creationId xmlns:a16="http://schemas.microsoft.com/office/drawing/2014/main" id="{65F7B4A5-A2A4-4514-ADD9-FB9DBFBCB666}"/>
            </a:ext>
          </a:extLst>
        </xdr:cNvPr>
        <xdr:cNvSpPr/>
      </xdr:nvSpPr>
      <xdr:spPr>
        <a:xfrm>
          <a:off x="13115925"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99423</xdr:rowOff>
    </xdr:from>
    <xdr:to>
      <xdr:col>76</xdr:col>
      <xdr:colOff>165100</xdr:colOff>
      <xdr:row>59</xdr:row>
      <xdr:rowOff>29573</xdr:rowOff>
    </xdr:to>
    <xdr:sp macro="" textlink="">
      <xdr:nvSpPr>
        <xdr:cNvPr id="541" name="フローチャート: 判断 540">
          <a:extLst>
            <a:ext uri="{FF2B5EF4-FFF2-40B4-BE49-F238E27FC236}">
              <a16:creationId xmlns:a16="http://schemas.microsoft.com/office/drawing/2014/main" id="{1C68CA87-6845-493F-9FE5-99A54E625B99}"/>
            </a:ext>
          </a:extLst>
        </xdr:cNvPr>
        <xdr:cNvSpPr/>
      </xdr:nvSpPr>
      <xdr:spPr>
        <a:xfrm>
          <a:off x="123698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73297</xdr:rowOff>
    </xdr:from>
    <xdr:to>
      <xdr:col>72</xdr:col>
      <xdr:colOff>38100</xdr:colOff>
      <xdr:row>59</xdr:row>
      <xdr:rowOff>3447</xdr:rowOff>
    </xdr:to>
    <xdr:sp macro="" textlink="">
      <xdr:nvSpPr>
        <xdr:cNvPr id="542" name="フローチャート: 判断 541">
          <a:extLst>
            <a:ext uri="{FF2B5EF4-FFF2-40B4-BE49-F238E27FC236}">
              <a16:creationId xmlns:a16="http://schemas.microsoft.com/office/drawing/2014/main" id="{AEB5AB71-0836-4979-9619-7FE287553856}"/>
            </a:ext>
          </a:extLst>
        </xdr:cNvPr>
        <xdr:cNvSpPr/>
      </xdr:nvSpPr>
      <xdr:spPr>
        <a:xfrm>
          <a:off x="11623675" y="1001739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48804</xdr:rowOff>
    </xdr:from>
    <xdr:to>
      <xdr:col>67</xdr:col>
      <xdr:colOff>101600</xdr:colOff>
      <xdr:row>59</xdr:row>
      <xdr:rowOff>150404</xdr:rowOff>
    </xdr:to>
    <xdr:sp macro="" textlink="">
      <xdr:nvSpPr>
        <xdr:cNvPr id="543" name="フローチャート: 判断 542">
          <a:extLst>
            <a:ext uri="{FF2B5EF4-FFF2-40B4-BE49-F238E27FC236}">
              <a16:creationId xmlns:a16="http://schemas.microsoft.com/office/drawing/2014/main" id="{94410831-1EC5-4499-87ED-533F32F523AB}"/>
            </a:ext>
          </a:extLst>
        </xdr:cNvPr>
        <xdr:cNvSpPr/>
      </xdr:nvSpPr>
      <xdr:spPr>
        <a:xfrm>
          <a:off x="10848975" y="1016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ECF5CCA4-0AED-47C4-8647-94554112EADE}"/>
            </a:ext>
          </a:extLst>
        </xdr:cNvPr>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913F937E-63D4-40C7-84A8-675A7EC3798F}"/>
            </a:ext>
          </a:extLst>
        </xdr:cNvPr>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7203C4E4-F577-4A17-BD62-19DAF547F283}"/>
            </a:ext>
          </a:extLst>
        </xdr:cNvPr>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4CBD7E34-01D2-4967-871D-133F88891678}"/>
            </a:ext>
          </a:extLst>
        </xdr:cNvPr>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DBFD26C3-50BF-4744-9EEB-929D089EC4C8}"/>
            </a:ext>
          </a:extLst>
        </xdr:cNvPr>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55335</xdr:rowOff>
    </xdr:from>
    <xdr:to>
      <xdr:col>85</xdr:col>
      <xdr:colOff>177800</xdr:colOff>
      <xdr:row>61</xdr:row>
      <xdr:rowOff>156935</xdr:rowOff>
    </xdr:to>
    <xdr:sp macro="" textlink="">
      <xdr:nvSpPr>
        <xdr:cNvPr id="549" name="楕円 548">
          <a:extLst>
            <a:ext uri="{FF2B5EF4-FFF2-40B4-BE49-F238E27FC236}">
              <a16:creationId xmlns:a16="http://schemas.microsoft.com/office/drawing/2014/main" id="{604A6B07-2D74-4555-AE73-B24AB827F107}"/>
            </a:ext>
          </a:extLst>
        </xdr:cNvPr>
        <xdr:cNvSpPr/>
      </xdr:nvSpPr>
      <xdr:spPr>
        <a:xfrm>
          <a:off x="13839825" y="105137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33762</xdr:rowOff>
    </xdr:from>
    <xdr:ext cx="405111" cy="259045"/>
    <xdr:sp macro="" textlink="">
      <xdr:nvSpPr>
        <xdr:cNvPr id="550" name="【学校施設】&#10;有形固定資産減価償却率該当値テキスト">
          <a:extLst>
            <a:ext uri="{FF2B5EF4-FFF2-40B4-BE49-F238E27FC236}">
              <a16:creationId xmlns:a16="http://schemas.microsoft.com/office/drawing/2014/main" id="{26E47175-9F4A-4E64-9610-A05F9585CB8F}"/>
            </a:ext>
          </a:extLst>
        </xdr:cNvPr>
        <xdr:cNvSpPr txBox="1"/>
      </xdr:nvSpPr>
      <xdr:spPr>
        <a:xfrm>
          <a:off x="13928725"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119017</xdr:rowOff>
    </xdr:from>
    <xdr:to>
      <xdr:col>81</xdr:col>
      <xdr:colOff>101600</xdr:colOff>
      <xdr:row>61</xdr:row>
      <xdr:rowOff>49167</xdr:rowOff>
    </xdr:to>
    <xdr:sp macro="" textlink="">
      <xdr:nvSpPr>
        <xdr:cNvPr id="551" name="楕円 550">
          <a:extLst>
            <a:ext uri="{FF2B5EF4-FFF2-40B4-BE49-F238E27FC236}">
              <a16:creationId xmlns:a16="http://schemas.microsoft.com/office/drawing/2014/main" id="{863F2D96-906A-4190-A6E1-3E3961C5A9AF}"/>
            </a:ext>
          </a:extLst>
        </xdr:cNvPr>
        <xdr:cNvSpPr/>
      </xdr:nvSpPr>
      <xdr:spPr>
        <a:xfrm>
          <a:off x="13115925"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169817</xdr:rowOff>
    </xdr:from>
    <xdr:to>
      <xdr:col>85</xdr:col>
      <xdr:colOff>127000</xdr:colOff>
      <xdr:row>61</xdr:row>
      <xdr:rowOff>106135</xdr:rowOff>
    </xdr:to>
    <xdr:cxnSp macro="">
      <xdr:nvCxnSpPr>
        <xdr:cNvPr id="552" name="直線コネクタ 551">
          <a:extLst>
            <a:ext uri="{FF2B5EF4-FFF2-40B4-BE49-F238E27FC236}">
              <a16:creationId xmlns:a16="http://schemas.microsoft.com/office/drawing/2014/main" id="{BE78EBBD-FB4B-4A85-A572-A17E36487FB8}"/>
            </a:ext>
          </a:extLst>
        </xdr:cNvPr>
        <xdr:cNvCxnSpPr/>
      </xdr:nvCxnSpPr>
      <xdr:spPr>
        <a:xfrm>
          <a:off x="13166725" y="10456817"/>
          <a:ext cx="7239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60234</xdr:rowOff>
    </xdr:from>
    <xdr:to>
      <xdr:col>76</xdr:col>
      <xdr:colOff>165100</xdr:colOff>
      <xdr:row>60</xdr:row>
      <xdr:rowOff>161834</xdr:rowOff>
    </xdr:to>
    <xdr:sp macro="" textlink="">
      <xdr:nvSpPr>
        <xdr:cNvPr id="553" name="楕円 552">
          <a:extLst>
            <a:ext uri="{FF2B5EF4-FFF2-40B4-BE49-F238E27FC236}">
              <a16:creationId xmlns:a16="http://schemas.microsoft.com/office/drawing/2014/main" id="{86DF54A5-95BB-4EA8-8A2A-CBD214BDBF39}"/>
            </a:ext>
          </a:extLst>
        </xdr:cNvPr>
        <xdr:cNvSpPr/>
      </xdr:nvSpPr>
      <xdr:spPr>
        <a:xfrm>
          <a:off x="12369800" y="1034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111034</xdr:rowOff>
    </xdr:from>
    <xdr:to>
      <xdr:col>81</xdr:col>
      <xdr:colOff>50800</xdr:colOff>
      <xdr:row>60</xdr:row>
      <xdr:rowOff>169817</xdr:rowOff>
    </xdr:to>
    <xdr:cxnSp macro="">
      <xdr:nvCxnSpPr>
        <xdr:cNvPr id="554" name="直線コネクタ 553">
          <a:extLst>
            <a:ext uri="{FF2B5EF4-FFF2-40B4-BE49-F238E27FC236}">
              <a16:creationId xmlns:a16="http://schemas.microsoft.com/office/drawing/2014/main" id="{65DB4E41-A14B-47A1-BD45-9BE42238F6A1}"/>
            </a:ext>
          </a:extLst>
        </xdr:cNvPr>
        <xdr:cNvCxnSpPr/>
      </xdr:nvCxnSpPr>
      <xdr:spPr>
        <a:xfrm>
          <a:off x="12420600" y="10398034"/>
          <a:ext cx="746125"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109220</xdr:rowOff>
    </xdr:from>
    <xdr:to>
      <xdr:col>72</xdr:col>
      <xdr:colOff>38100</xdr:colOff>
      <xdr:row>61</xdr:row>
      <xdr:rowOff>39370</xdr:rowOff>
    </xdr:to>
    <xdr:sp macro="" textlink="">
      <xdr:nvSpPr>
        <xdr:cNvPr id="555" name="楕円 554">
          <a:extLst>
            <a:ext uri="{FF2B5EF4-FFF2-40B4-BE49-F238E27FC236}">
              <a16:creationId xmlns:a16="http://schemas.microsoft.com/office/drawing/2014/main" id="{81AEDF4E-81F5-4682-A4B5-B8730C5E7399}"/>
            </a:ext>
          </a:extLst>
        </xdr:cNvPr>
        <xdr:cNvSpPr/>
      </xdr:nvSpPr>
      <xdr:spPr>
        <a:xfrm>
          <a:off x="11623675" y="103962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111034</xdr:rowOff>
    </xdr:from>
    <xdr:to>
      <xdr:col>76</xdr:col>
      <xdr:colOff>114300</xdr:colOff>
      <xdr:row>60</xdr:row>
      <xdr:rowOff>160020</xdr:rowOff>
    </xdr:to>
    <xdr:cxnSp macro="">
      <xdr:nvCxnSpPr>
        <xdr:cNvPr id="556" name="直線コネクタ 555">
          <a:extLst>
            <a:ext uri="{FF2B5EF4-FFF2-40B4-BE49-F238E27FC236}">
              <a16:creationId xmlns:a16="http://schemas.microsoft.com/office/drawing/2014/main" id="{35FE25AC-9A17-48DE-8710-8312068F8F13}"/>
            </a:ext>
          </a:extLst>
        </xdr:cNvPr>
        <xdr:cNvCxnSpPr/>
      </xdr:nvCxnSpPr>
      <xdr:spPr>
        <a:xfrm flipV="1">
          <a:off x="11655425" y="10398034"/>
          <a:ext cx="765175"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53703</xdr:rowOff>
    </xdr:from>
    <xdr:to>
      <xdr:col>67</xdr:col>
      <xdr:colOff>101600</xdr:colOff>
      <xdr:row>60</xdr:row>
      <xdr:rowOff>155303</xdr:rowOff>
    </xdr:to>
    <xdr:sp macro="" textlink="">
      <xdr:nvSpPr>
        <xdr:cNvPr id="557" name="楕円 556">
          <a:extLst>
            <a:ext uri="{FF2B5EF4-FFF2-40B4-BE49-F238E27FC236}">
              <a16:creationId xmlns:a16="http://schemas.microsoft.com/office/drawing/2014/main" id="{0E9A1BB0-FD34-4092-A3F8-2258A9A3CE2D}"/>
            </a:ext>
          </a:extLst>
        </xdr:cNvPr>
        <xdr:cNvSpPr/>
      </xdr:nvSpPr>
      <xdr:spPr>
        <a:xfrm>
          <a:off x="10848975" y="103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104503</xdr:rowOff>
    </xdr:from>
    <xdr:to>
      <xdr:col>71</xdr:col>
      <xdr:colOff>177800</xdr:colOff>
      <xdr:row>60</xdr:row>
      <xdr:rowOff>160020</xdr:rowOff>
    </xdr:to>
    <xdr:cxnSp macro="">
      <xdr:nvCxnSpPr>
        <xdr:cNvPr id="558" name="直線コネクタ 557">
          <a:extLst>
            <a:ext uri="{FF2B5EF4-FFF2-40B4-BE49-F238E27FC236}">
              <a16:creationId xmlns:a16="http://schemas.microsoft.com/office/drawing/2014/main" id="{BC2BF771-F9FE-4E03-B3A3-EA20B0EC219F}"/>
            </a:ext>
          </a:extLst>
        </xdr:cNvPr>
        <xdr:cNvCxnSpPr/>
      </xdr:nvCxnSpPr>
      <xdr:spPr>
        <a:xfrm>
          <a:off x="10899775" y="10391503"/>
          <a:ext cx="75565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121211</xdr:rowOff>
    </xdr:from>
    <xdr:ext cx="405111" cy="259045"/>
    <xdr:sp macro="" textlink="">
      <xdr:nvSpPr>
        <xdr:cNvPr id="559" name="n_1aveValue【学校施設】&#10;有形固定資産減価償却率">
          <a:extLst>
            <a:ext uri="{FF2B5EF4-FFF2-40B4-BE49-F238E27FC236}">
              <a16:creationId xmlns:a16="http://schemas.microsoft.com/office/drawing/2014/main" id="{03E51731-DDA9-4D41-B99C-ECA6B24BABA2}"/>
            </a:ext>
          </a:extLst>
        </xdr:cNvPr>
        <xdr:cNvSpPr txBox="1"/>
      </xdr:nvSpPr>
      <xdr:spPr>
        <a:xfrm>
          <a:off x="129800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46100</xdr:rowOff>
    </xdr:from>
    <xdr:ext cx="405111" cy="259045"/>
    <xdr:sp macro="" textlink="">
      <xdr:nvSpPr>
        <xdr:cNvPr id="560" name="n_2aveValue【学校施設】&#10;有形固定資産減価償却率">
          <a:extLst>
            <a:ext uri="{FF2B5EF4-FFF2-40B4-BE49-F238E27FC236}">
              <a16:creationId xmlns:a16="http://schemas.microsoft.com/office/drawing/2014/main" id="{0017922F-69F5-429C-B638-7BBE3AF04C67}"/>
            </a:ext>
          </a:extLst>
        </xdr:cNvPr>
        <xdr:cNvSpPr txBox="1"/>
      </xdr:nvSpPr>
      <xdr:spPr>
        <a:xfrm>
          <a:off x="12246619" y="981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19974</xdr:rowOff>
    </xdr:from>
    <xdr:ext cx="405111" cy="259045"/>
    <xdr:sp macro="" textlink="">
      <xdr:nvSpPr>
        <xdr:cNvPr id="561" name="n_3aveValue【学校施設】&#10;有形固定資産減価償却率">
          <a:extLst>
            <a:ext uri="{FF2B5EF4-FFF2-40B4-BE49-F238E27FC236}">
              <a16:creationId xmlns:a16="http://schemas.microsoft.com/office/drawing/2014/main" id="{5A9CD22E-D45E-45A3-B09E-C8EA76919ABF}"/>
            </a:ext>
          </a:extLst>
        </xdr:cNvPr>
        <xdr:cNvSpPr txBox="1"/>
      </xdr:nvSpPr>
      <xdr:spPr>
        <a:xfrm>
          <a:off x="11500494" y="979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166931</xdr:rowOff>
    </xdr:from>
    <xdr:ext cx="405111" cy="259045"/>
    <xdr:sp macro="" textlink="">
      <xdr:nvSpPr>
        <xdr:cNvPr id="562" name="n_4aveValue【学校施設】&#10;有形固定資産減価償却率">
          <a:extLst>
            <a:ext uri="{FF2B5EF4-FFF2-40B4-BE49-F238E27FC236}">
              <a16:creationId xmlns:a16="http://schemas.microsoft.com/office/drawing/2014/main" id="{BB066EA3-3C2F-42C3-BD49-09BFCA89EE82}"/>
            </a:ext>
          </a:extLst>
        </xdr:cNvPr>
        <xdr:cNvSpPr txBox="1"/>
      </xdr:nvSpPr>
      <xdr:spPr>
        <a:xfrm>
          <a:off x="10725794" y="993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40294</xdr:rowOff>
    </xdr:from>
    <xdr:ext cx="405111" cy="259045"/>
    <xdr:sp macro="" textlink="">
      <xdr:nvSpPr>
        <xdr:cNvPr id="563" name="n_1mainValue【学校施設】&#10;有形固定資産減価償却率">
          <a:extLst>
            <a:ext uri="{FF2B5EF4-FFF2-40B4-BE49-F238E27FC236}">
              <a16:creationId xmlns:a16="http://schemas.microsoft.com/office/drawing/2014/main" id="{31990A33-38CE-438A-B977-932DEA2270D2}"/>
            </a:ext>
          </a:extLst>
        </xdr:cNvPr>
        <xdr:cNvSpPr txBox="1"/>
      </xdr:nvSpPr>
      <xdr:spPr>
        <a:xfrm>
          <a:off x="129800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152961</xdr:rowOff>
    </xdr:from>
    <xdr:ext cx="405111" cy="259045"/>
    <xdr:sp macro="" textlink="">
      <xdr:nvSpPr>
        <xdr:cNvPr id="564" name="n_2mainValue【学校施設】&#10;有形固定資産減価償却率">
          <a:extLst>
            <a:ext uri="{FF2B5EF4-FFF2-40B4-BE49-F238E27FC236}">
              <a16:creationId xmlns:a16="http://schemas.microsoft.com/office/drawing/2014/main" id="{7E490074-D407-4EFD-ADD5-955D0D318621}"/>
            </a:ext>
          </a:extLst>
        </xdr:cNvPr>
        <xdr:cNvSpPr txBox="1"/>
      </xdr:nvSpPr>
      <xdr:spPr>
        <a:xfrm>
          <a:off x="12246619" y="1043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30497</xdr:rowOff>
    </xdr:from>
    <xdr:ext cx="405111" cy="259045"/>
    <xdr:sp macro="" textlink="">
      <xdr:nvSpPr>
        <xdr:cNvPr id="565" name="n_3mainValue【学校施設】&#10;有形固定資産減価償却率">
          <a:extLst>
            <a:ext uri="{FF2B5EF4-FFF2-40B4-BE49-F238E27FC236}">
              <a16:creationId xmlns:a16="http://schemas.microsoft.com/office/drawing/2014/main" id="{1D28D0ED-F548-41B2-8FE9-4E1E4B04C8A4}"/>
            </a:ext>
          </a:extLst>
        </xdr:cNvPr>
        <xdr:cNvSpPr txBox="1"/>
      </xdr:nvSpPr>
      <xdr:spPr>
        <a:xfrm>
          <a:off x="1150049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146430</xdr:rowOff>
    </xdr:from>
    <xdr:ext cx="405111" cy="259045"/>
    <xdr:sp macro="" textlink="">
      <xdr:nvSpPr>
        <xdr:cNvPr id="566" name="n_4mainValue【学校施設】&#10;有形固定資産減価償却率">
          <a:extLst>
            <a:ext uri="{FF2B5EF4-FFF2-40B4-BE49-F238E27FC236}">
              <a16:creationId xmlns:a16="http://schemas.microsoft.com/office/drawing/2014/main" id="{E9F77DB2-1446-46D7-AB10-D4FDDC4BA9DD}"/>
            </a:ext>
          </a:extLst>
        </xdr:cNvPr>
        <xdr:cNvSpPr txBox="1"/>
      </xdr:nvSpPr>
      <xdr:spPr>
        <a:xfrm>
          <a:off x="1072579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id="{BAFD6FDF-1DA1-4E79-8755-59D0D130D837}"/>
            </a:ext>
          </a:extLst>
        </xdr:cNvPr>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id="{A2F70864-347A-48D5-8DCF-1023BF353573}"/>
            </a:ext>
          </a:extLst>
        </xdr:cNvPr>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id="{D4D3511C-D473-42EB-B5F1-AEB17939B2EA}"/>
            </a:ext>
          </a:extLst>
        </xdr:cNvPr>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id="{D8226591-3937-419E-86C0-50D0A79A92AF}"/>
            </a:ext>
          </a:extLst>
        </xdr:cNvPr>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id="{00031BAB-E5DC-4534-A3AE-AFA3E244F1FD}"/>
            </a:ext>
          </a:extLst>
        </xdr:cNvPr>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id="{DF193FE1-4073-45E2-8631-A35BC95BBDE9}"/>
            </a:ext>
          </a:extLst>
        </xdr:cNvPr>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id="{343B1041-259B-471B-A580-7CE86CF81ED3}"/>
            </a:ext>
          </a:extLst>
        </xdr:cNvPr>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id="{E2425B8D-8014-4AC6-86A3-1E983A4055AA}"/>
            </a:ext>
          </a:extLst>
        </xdr:cNvPr>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a16="http://schemas.microsoft.com/office/drawing/2014/main" id="{C1B3D751-B818-4CB1-B92C-C26C1D514A2E}"/>
            </a:ext>
          </a:extLst>
        </xdr:cNvPr>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a16="http://schemas.microsoft.com/office/drawing/2014/main" id="{DB9B57F3-C852-4B8E-AB01-DD8EE295C6BF}"/>
            </a:ext>
          </a:extLst>
        </xdr:cNvPr>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7" name="テキスト ボックス 576">
          <a:extLst>
            <a:ext uri="{FF2B5EF4-FFF2-40B4-BE49-F238E27FC236}">
              <a16:creationId xmlns:a16="http://schemas.microsoft.com/office/drawing/2014/main" id="{F60E6979-3370-43C7-BFF9-FE89C74F938C}"/>
            </a:ext>
          </a:extLst>
        </xdr:cNvPr>
        <xdr:cNvSpPr txBox="1"/>
      </xdr:nvSpPr>
      <xdr:spPr>
        <a:xfrm>
          <a:off x="151633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8" name="直線コネクタ 577">
          <a:extLst>
            <a:ext uri="{FF2B5EF4-FFF2-40B4-BE49-F238E27FC236}">
              <a16:creationId xmlns:a16="http://schemas.microsoft.com/office/drawing/2014/main" id="{CF496BDC-08B5-4FE5-87BD-784889CFBFCE}"/>
            </a:ext>
          </a:extLst>
        </xdr:cNvPr>
        <xdr:cNvCxnSpPr/>
      </xdr:nvCxnSpPr>
      <xdr:spPr>
        <a:xfrm>
          <a:off x="15544800" y="1097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9" name="テキスト ボックス 578">
          <a:extLst>
            <a:ext uri="{FF2B5EF4-FFF2-40B4-BE49-F238E27FC236}">
              <a16:creationId xmlns:a16="http://schemas.microsoft.com/office/drawing/2014/main" id="{A9477FEF-AEFF-493C-A276-8F9401D333F6}"/>
            </a:ext>
          </a:extLst>
        </xdr:cNvPr>
        <xdr:cNvSpPr txBox="1"/>
      </xdr:nvSpPr>
      <xdr:spPr>
        <a:xfrm>
          <a:off x="15163346"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0" name="直線コネクタ 579">
          <a:extLst>
            <a:ext uri="{FF2B5EF4-FFF2-40B4-BE49-F238E27FC236}">
              <a16:creationId xmlns:a16="http://schemas.microsoft.com/office/drawing/2014/main" id="{30160BD1-4F80-4E3B-A164-AD7E53048DD3}"/>
            </a:ext>
          </a:extLst>
        </xdr:cNvPr>
        <xdr:cNvCxnSpPr/>
      </xdr:nvCxnSpPr>
      <xdr:spPr>
        <a:xfrm>
          <a:off x="15544800" y="1051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1" name="テキスト ボックス 580">
          <a:extLst>
            <a:ext uri="{FF2B5EF4-FFF2-40B4-BE49-F238E27FC236}">
              <a16:creationId xmlns:a16="http://schemas.microsoft.com/office/drawing/2014/main" id="{7D52D3D2-E4F7-41C1-8372-AD74A67ACEFD}"/>
            </a:ext>
          </a:extLst>
        </xdr:cNvPr>
        <xdr:cNvSpPr txBox="1"/>
      </xdr:nvSpPr>
      <xdr:spPr>
        <a:xfrm>
          <a:off x="15163346"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2" name="直線コネクタ 581">
          <a:extLst>
            <a:ext uri="{FF2B5EF4-FFF2-40B4-BE49-F238E27FC236}">
              <a16:creationId xmlns:a16="http://schemas.microsoft.com/office/drawing/2014/main" id="{814AB820-92D1-4A40-B2FE-B6E008DB9BD6}"/>
            </a:ext>
          </a:extLst>
        </xdr:cNvPr>
        <xdr:cNvCxnSpPr/>
      </xdr:nvCxnSpPr>
      <xdr:spPr>
        <a:xfrm>
          <a:off x="15544800" y="1005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3" name="テキスト ボックス 582">
          <a:extLst>
            <a:ext uri="{FF2B5EF4-FFF2-40B4-BE49-F238E27FC236}">
              <a16:creationId xmlns:a16="http://schemas.microsoft.com/office/drawing/2014/main" id="{B70D4959-250D-4691-9ED2-B1900EED79E3}"/>
            </a:ext>
          </a:extLst>
        </xdr:cNvPr>
        <xdr:cNvSpPr txBox="1"/>
      </xdr:nvSpPr>
      <xdr:spPr>
        <a:xfrm>
          <a:off x="15163346"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4" name="直線コネクタ 583">
          <a:extLst>
            <a:ext uri="{FF2B5EF4-FFF2-40B4-BE49-F238E27FC236}">
              <a16:creationId xmlns:a16="http://schemas.microsoft.com/office/drawing/2014/main" id="{5DA82F8F-C615-4B10-A89D-287B8B023990}"/>
            </a:ext>
          </a:extLst>
        </xdr:cNvPr>
        <xdr:cNvCxnSpPr/>
      </xdr:nvCxnSpPr>
      <xdr:spPr>
        <a:xfrm>
          <a:off x="15544800" y="960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5" name="テキスト ボックス 584">
          <a:extLst>
            <a:ext uri="{FF2B5EF4-FFF2-40B4-BE49-F238E27FC236}">
              <a16:creationId xmlns:a16="http://schemas.microsoft.com/office/drawing/2014/main" id="{0390CAAE-B6AE-4CB5-8DD1-D0BBEE942CD4}"/>
            </a:ext>
          </a:extLst>
        </xdr:cNvPr>
        <xdr:cNvSpPr txBox="1"/>
      </xdr:nvSpPr>
      <xdr:spPr>
        <a:xfrm>
          <a:off x="15163346"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E7F2F58A-6ED0-467C-8694-044FA501E2AE}"/>
            </a:ext>
          </a:extLst>
        </xdr:cNvPr>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C003B4F1-0FCB-43CC-AC8A-18EFB27AF36E}"/>
            </a:ext>
          </a:extLst>
        </xdr:cNvPr>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09206837-E453-4825-ABFB-23E27072CD34}"/>
            </a:ext>
          </a:extLst>
        </xdr:cNvPr>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81838</xdr:rowOff>
    </xdr:from>
    <xdr:to>
      <xdr:col>116</xdr:col>
      <xdr:colOff>62864</xdr:colOff>
      <xdr:row>64</xdr:row>
      <xdr:rowOff>60351</xdr:rowOff>
    </xdr:to>
    <xdr:cxnSp macro="">
      <xdr:nvCxnSpPr>
        <xdr:cNvPr id="589" name="直線コネクタ 588">
          <a:extLst>
            <a:ext uri="{FF2B5EF4-FFF2-40B4-BE49-F238E27FC236}">
              <a16:creationId xmlns:a16="http://schemas.microsoft.com/office/drawing/2014/main" id="{C2161590-A85F-4A9F-BCD8-D1F6AC6D4E41}"/>
            </a:ext>
          </a:extLst>
        </xdr:cNvPr>
        <xdr:cNvCxnSpPr/>
      </xdr:nvCxnSpPr>
      <xdr:spPr>
        <a:xfrm flipV="1">
          <a:off x="18846164" y="9511588"/>
          <a:ext cx="0" cy="1521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64178</xdr:rowOff>
    </xdr:from>
    <xdr:ext cx="469744" cy="259045"/>
    <xdr:sp macro="" textlink="">
      <xdr:nvSpPr>
        <xdr:cNvPr id="590" name="【学校施設】&#10;一人当たり面積最小値テキスト">
          <a:extLst>
            <a:ext uri="{FF2B5EF4-FFF2-40B4-BE49-F238E27FC236}">
              <a16:creationId xmlns:a16="http://schemas.microsoft.com/office/drawing/2014/main" id="{47AFD1CC-2842-4939-BC06-3B6E2BEE6241}"/>
            </a:ext>
          </a:extLst>
        </xdr:cNvPr>
        <xdr:cNvSpPr txBox="1"/>
      </xdr:nvSpPr>
      <xdr:spPr>
        <a:xfrm>
          <a:off x="18884900" y="1103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60351</xdr:rowOff>
    </xdr:from>
    <xdr:to>
      <xdr:col>116</xdr:col>
      <xdr:colOff>152400</xdr:colOff>
      <xdr:row>64</xdr:row>
      <xdr:rowOff>60351</xdr:rowOff>
    </xdr:to>
    <xdr:cxnSp macro="">
      <xdr:nvCxnSpPr>
        <xdr:cNvPr id="591" name="直線コネクタ 590">
          <a:extLst>
            <a:ext uri="{FF2B5EF4-FFF2-40B4-BE49-F238E27FC236}">
              <a16:creationId xmlns:a16="http://schemas.microsoft.com/office/drawing/2014/main" id="{9A2375B2-B645-49EF-A9D1-387CA59152F9}"/>
            </a:ext>
          </a:extLst>
        </xdr:cNvPr>
        <xdr:cNvCxnSpPr/>
      </xdr:nvCxnSpPr>
      <xdr:spPr>
        <a:xfrm>
          <a:off x="18786475" y="1103315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28515</xdr:rowOff>
    </xdr:from>
    <xdr:ext cx="469744" cy="259045"/>
    <xdr:sp macro="" textlink="">
      <xdr:nvSpPr>
        <xdr:cNvPr id="592" name="【学校施設】&#10;一人当たり面積最大値テキスト">
          <a:extLst>
            <a:ext uri="{FF2B5EF4-FFF2-40B4-BE49-F238E27FC236}">
              <a16:creationId xmlns:a16="http://schemas.microsoft.com/office/drawing/2014/main" id="{B1A204E6-DDB4-414F-AD47-28FE419CC0B5}"/>
            </a:ext>
          </a:extLst>
        </xdr:cNvPr>
        <xdr:cNvSpPr txBox="1"/>
      </xdr:nvSpPr>
      <xdr:spPr>
        <a:xfrm>
          <a:off x="18884900" y="928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81838</xdr:rowOff>
    </xdr:from>
    <xdr:to>
      <xdr:col>116</xdr:col>
      <xdr:colOff>152400</xdr:colOff>
      <xdr:row>55</xdr:row>
      <xdr:rowOff>81838</xdr:rowOff>
    </xdr:to>
    <xdr:cxnSp macro="">
      <xdr:nvCxnSpPr>
        <xdr:cNvPr id="593" name="直線コネクタ 592">
          <a:extLst>
            <a:ext uri="{FF2B5EF4-FFF2-40B4-BE49-F238E27FC236}">
              <a16:creationId xmlns:a16="http://schemas.microsoft.com/office/drawing/2014/main" id="{0561CA46-0EE1-43F0-98C6-2D01E43F602C}"/>
            </a:ext>
          </a:extLst>
        </xdr:cNvPr>
        <xdr:cNvCxnSpPr/>
      </xdr:nvCxnSpPr>
      <xdr:spPr>
        <a:xfrm>
          <a:off x="18786475" y="951158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10024</xdr:rowOff>
    </xdr:from>
    <xdr:ext cx="469744" cy="259045"/>
    <xdr:sp macro="" textlink="">
      <xdr:nvSpPr>
        <xdr:cNvPr id="594" name="【学校施設】&#10;一人当たり面積平均値テキスト">
          <a:extLst>
            <a:ext uri="{FF2B5EF4-FFF2-40B4-BE49-F238E27FC236}">
              <a16:creationId xmlns:a16="http://schemas.microsoft.com/office/drawing/2014/main" id="{75AD9605-A9C2-41F1-ADA4-32CBA4F94871}"/>
            </a:ext>
          </a:extLst>
        </xdr:cNvPr>
        <xdr:cNvSpPr txBox="1"/>
      </xdr:nvSpPr>
      <xdr:spPr>
        <a:xfrm>
          <a:off x="18884900" y="10297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158597</xdr:rowOff>
    </xdr:from>
    <xdr:to>
      <xdr:col>116</xdr:col>
      <xdr:colOff>114300</xdr:colOff>
      <xdr:row>61</xdr:row>
      <xdr:rowOff>88747</xdr:rowOff>
    </xdr:to>
    <xdr:sp macro="" textlink="">
      <xdr:nvSpPr>
        <xdr:cNvPr id="595" name="フローチャート: 判断 594">
          <a:extLst>
            <a:ext uri="{FF2B5EF4-FFF2-40B4-BE49-F238E27FC236}">
              <a16:creationId xmlns:a16="http://schemas.microsoft.com/office/drawing/2014/main" id="{CB73E4E0-0669-4620-AFBE-D66CB2A4E27C}"/>
            </a:ext>
          </a:extLst>
        </xdr:cNvPr>
        <xdr:cNvSpPr/>
      </xdr:nvSpPr>
      <xdr:spPr>
        <a:xfrm>
          <a:off x="18796000" y="1044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17323</xdr:rowOff>
    </xdr:from>
    <xdr:to>
      <xdr:col>112</xdr:col>
      <xdr:colOff>38100</xdr:colOff>
      <xdr:row>61</xdr:row>
      <xdr:rowOff>118923</xdr:rowOff>
    </xdr:to>
    <xdr:sp macro="" textlink="">
      <xdr:nvSpPr>
        <xdr:cNvPr id="596" name="フローチャート: 判断 595">
          <a:extLst>
            <a:ext uri="{FF2B5EF4-FFF2-40B4-BE49-F238E27FC236}">
              <a16:creationId xmlns:a16="http://schemas.microsoft.com/office/drawing/2014/main" id="{C89FB393-4E06-42C9-AB49-CD889EF98C66}"/>
            </a:ext>
          </a:extLst>
        </xdr:cNvPr>
        <xdr:cNvSpPr/>
      </xdr:nvSpPr>
      <xdr:spPr>
        <a:xfrm>
          <a:off x="18100675" y="1047577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36068</xdr:rowOff>
    </xdr:from>
    <xdr:to>
      <xdr:col>107</xdr:col>
      <xdr:colOff>101600</xdr:colOff>
      <xdr:row>60</xdr:row>
      <xdr:rowOff>137668</xdr:rowOff>
    </xdr:to>
    <xdr:sp macro="" textlink="">
      <xdr:nvSpPr>
        <xdr:cNvPr id="597" name="フローチャート: 判断 596">
          <a:extLst>
            <a:ext uri="{FF2B5EF4-FFF2-40B4-BE49-F238E27FC236}">
              <a16:creationId xmlns:a16="http://schemas.microsoft.com/office/drawing/2014/main" id="{CEAD20B0-F724-4013-94D1-F7FD32D49FFD}"/>
            </a:ext>
          </a:extLst>
        </xdr:cNvPr>
        <xdr:cNvSpPr/>
      </xdr:nvSpPr>
      <xdr:spPr>
        <a:xfrm>
          <a:off x="17325975"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118821</xdr:rowOff>
    </xdr:from>
    <xdr:to>
      <xdr:col>102</xdr:col>
      <xdr:colOff>165100</xdr:colOff>
      <xdr:row>62</xdr:row>
      <xdr:rowOff>48971</xdr:rowOff>
    </xdr:to>
    <xdr:sp macro="" textlink="">
      <xdr:nvSpPr>
        <xdr:cNvPr id="598" name="フローチャート: 判断 597">
          <a:extLst>
            <a:ext uri="{FF2B5EF4-FFF2-40B4-BE49-F238E27FC236}">
              <a16:creationId xmlns:a16="http://schemas.microsoft.com/office/drawing/2014/main" id="{917CB67C-90D3-4976-8678-9D8725F2B884}"/>
            </a:ext>
          </a:extLst>
        </xdr:cNvPr>
        <xdr:cNvSpPr/>
      </xdr:nvSpPr>
      <xdr:spPr>
        <a:xfrm>
          <a:off x="16579850" y="1057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51613</xdr:rowOff>
    </xdr:from>
    <xdr:to>
      <xdr:col>98</xdr:col>
      <xdr:colOff>38100</xdr:colOff>
      <xdr:row>62</xdr:row>
      <xdr:rowOff>153213</xdr:rowOff>
    </xdr:to>
    <xdr:sp macro="" textlink="">
      <xdr:nvSpPr>
        <xdr:cNvPr id="599" name="フローチャート: 判断 598">
          <a:extLst>
            <a:ext uri="{FF2B5EF4-FFF2-40B4-BE49-F238E27FC236}">
              <a16:creationId xmlns:a16="http://schemas.microsoft.com/office/drawing/2014/main" id="{002A2337-109A-4A23-B55E-F202D3EB6980}"/>
            </a:ext>
          </a:extLst>
        </xdr:cNvPr>
        <xdr:cNvSpPr/>
      </xdr:nvSpPr>
      <xdr:spPr>
        <a:xfrm>
          <a:off x="15833725" y="1068151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1DD9C5D1-02AD-4A59-85C4-D957FD4914C9}"/>
            </a:ext>
          </a:extLst>
        </xdr:cNvPr>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D0BA0C87-1D06-4E71-8011-2DA53B59F9C6}"/>
            </a:ext>
          </a:extLst>
        </xdr:cNvPr>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2610C06D-A2F5-4ADE-BCEF-8BF0DE166E67}"/>
            </a:ext>
          </a:extLst>
        </xdr:cNvPr>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8088D11-FC57-4D8D-B274-8A1E32B66B6E}"/>
            </a:ext>
          </a:extLst>
        </xdr:cNvPr>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46F7C9F0-BC7B-4303-9A87-DFAAEF4A8363}"/>
            </a:ext>
          </a:extLst>
        </xdr:cNvPr>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74930</xdr:rowOff>
    </xdr:from>
    <xdr:to>
      <xdr:col>116</xdr:col>
      <xdr:colOff>114300</xdr:colOff>
      <xdr:row>64</xdr:row>
      <xdr:rowOff>5080</xdr:rowOff>
    </xdr:to>
    <xdr:sp macro="" textlink="">
      <xdr:nvSpPr>
        <xdr:cNvPr id="605" name="楕円 604">
          <a:extLst>
            <a:ext uri="{FF2B5EF4-FFF2-40B4-BE49-F238E27FC236}">
              <a16:creationId xmlns:a16="http://schemas.microsoft.com/office/drawing/2014/main" id="{E537EA8E-6CEB-4048-92D5-B0E414BA5483}"/>
            </a:ext>
          </a:extLst>
        </xdr:cNvPr>
        <xdr:cNvSpPr/>
      </xdr:nvSpPr>
      <xdr:spPr>
        <a:xfrm>
          <a:off x="187960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161307</xdr:rowOff>
    </xdr:from>
    <xdr:ext cx="469744" cy="259045"/>
    <xdr:sp macro="" textlink="">
      <xdr:nvSpPr>
        <xdr:cNvPr id="606" name="【学校施設】&#10;一人当たり面積該当値テキスト">
          <a:extLst>
            <a:ext uri="{FF2B5EF4-FFF2-40B4-BE49-F238E27FC236}">
              <a16:creationId xmlns:a16="http://schemas.microsoft.com/office/drawing/2014/main" id="{642C0BD7-0AE4-472E-ADA4-4F0422C28BB4}"/>
            </a:ext>
          </a:extLst>
        </xdr:cNvPr>
        <xdr:cNvSpPr txBox="1"/>
      </xdr:nvSpPr>
      <xdr:spPr>
        <a:xfrm>
          <a:off x="18884900" y="1079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84989</xdr:rowOff>
    </xdr:from>
    <xdr:to>
      <xdr:col>112</xdr:col>
      <xdr:colOff>38100</xdr:colOff>
      <xdr:row>64</xdr:row>
      <xdr:rowOff>15139</xdr:rowOff>
    </xdr:to>
    <xdr:sp macro="" textlink="">
      <xdr:nvSpPr>
        <xdr:cNvPr id="607" name="楕円 606">
          <a:extLst>
            <a:ext uri="{FF2B5EF4-FFF2-40B4-BE49-F238E27FC236}">
              <a16:creationId xmlns:a16="http://schemas.microsoft.com/office/drawing/2014/main" id="{D4C41D18-3134-4650-93D5-9655483C5104}"/>
            </a:ext>
          </a:extLst>
        </xdr:cNvPr>
        <xdr:cNvSpPr/>
      </xdr:nvSpPr>
      <xdr:spPr>
        <a:xfrm>
          <a:off x="18100675" y="1088633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125730</xdr:rowOff>
    </xdr:from>
    <xdr:to>
      <xdr:col>116</xdr:col>
      <xdr:colOff>63500</xdr:colOff>
      <xdr:row>63</xdr:row>
      <xdr:rowOff>135789</xdr:rowOff>
    </xdr:to>
    <xdr:cxnSp macro="">
      <xdr:nvCxnSpPr>
        <xdr:cNvPr id="608" name="直線コネクタ 607">
          <a:extLst>
            <a:ext uri="{FF2B5EF4-FFF2-40B4-BE49-F238E27FC236}">
              <a16:creationId xmlns:a16="http://schemas.microsoft.com/office/drawing/2014/main" id="{7419A936-0DA7-4C2C-9CCE-A651210B68A8}"/>
            </a:ext>
          </a:extLst>
        </xdr:cNvPr>
        <xdr:cNvCxnSpPr/>
      </xdr:nvCxnSpPr>
      <xdr:spPr>
        <a:xfrm flipV="1">
          <a:off x="18132425" y="10927080"/>
          <a:ext cx="714375"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90475</xdr:rowOff>
    </xdr:from>
    <xdr:to>
      <xdr:col>107</xdr:col>
      <xdr:colOff>101600</xdr:colOff>
      <xdr:row>64</xdr:row>
      <xdr:rowOff>20625</xdr:rowOff>
    </xdr:to>
    <xdr:sp macro="" textlink="">
      <xdr:nvSpPr>
        <xdr:cNvPr id="609" name="楕円 608">
          <a:extLst>
            <a:ext uri="{FF2B5EF4-FFF2-40B4-BE49-F238E27FC236}">
              <a16:creationId xmlns:a16="http://schemas.microsoft.com/office/drawing/2014/main" id="{69E9971C-7338-41BC-9633-E9D0DB1A5772}"/>
            </a:ext>
          </a:extLst>
        </xdr:cNvPr>
        <xdr:cNvSpPr/>
      </xdr:nvSpPr>
      <xdr:spPr>
        <a:xfrm>
          <a:off x="17325975" y="1089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135789</xdr:rowOff>
    </xdr:from>
    <xdr:to>
      <xdr:col>111</xdr:col>
      <xdr:colOff>177800</xdr:colOff>
      <xdr:row>63</xdr:row>
      <xdr:rowOff>141275</xdr:rowOff>
    </xdr:to>
    <xdr:cxnSp macro="">
      <xdr:nvCxnSpPr>
        <xdr:cNvPr id="610" name="直線コネクタ 609">
          <a:extLst>
            <a:ext uri="{FF2B5EF4-FFF2-40B4-BE49-F238E27FC236}">
              <a16:creationId xmlns:a16="http://schemas.microsoft.com/office/drawing/2014/main" id="{226130F5-6694-4ED1-BE62-2D05C2DFB859}"/>
            </a:ext>
          </a:extLst>
        </xdr:cNvPr>
        <xdr:cNvCxnSpPr/>
      </xdr:nvCxnSpPr>
      <xdr:spPr>
        <a:xfrm flipV="1">
          <a:off x="17376775" y="10937139"/>
          <a:ext cx="75565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99619</xdr:rowOff>
    </xdr:from>
    <xdr:to>
      <xdr:col>102</xdr:col>
      <xdr:colOff>165100</xdr:colOff>
      <xdr:row>64</xdr:row>
      <xdr:rowOff>29769</xdr:rowOff>
    </xdr:to>
    <xdr:sp macro="" textlink="">
      <xdr:nvSpPr>
        <xdr:cNvPr id="611" name="楕円 610">
          <a:extLst>
            <a:ext uri="{FF2B5EF4-FFF2-40B4-BE49-F238E27FC236}">
              <a16:creationId xmlns:a16="http://schemas.microsoft.com/office/drawing/2014/main" id="{1560F013-2877-4072-AEC6-859C827C6E79}"/>
            </a:ext>
          </a:extLst>
        </xdr:cNvPr>
        <xdr:cNvSpPr/>
      </xdr:nvSpPr>
      <xdr:spPr>
        <a:xfrm>
          <a:off x="16579850" y="1090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141275</xdr:rowOff>
    </xdr:from>
    <xdr:to>
      <xdr:col>107</xdr:col>
      <xdr:colOff>50800</xdr:colOff>
      <xdr:row>63</xdr:row>
      <xdr:rowOff>150419</xdr:rowOff>
    </xdr:to>
    <xdr:cxnSp macro="">
      <xdr:nvCxnSpPr>
        <xdr:cNvPr id="612" name="直線コネクタ 611">
          <a:extLst>
            <a:ext uri="{FF2B5EF4-FFF2-40B4-BE49-F238E27FC236}">
              <a16:creationId xmlns:a16="http://schemas.microsoft.com/office/drawing/2014/main" id="{64DFDD10-4577-4377-9001-1AB6FEE4086F}"/>
            </a:ext>
          </a:extLst>
        </xdr:cNvPr>
        <xdr:cNvCxnSpPr/>
      </xdr:nvCxnSpPr>
      <xdr:spPr>
        <a:xfrm flipV="1">
          <a:off x="16630650" y="10942625"/>
          <a:ext cx="746125"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98704</xdr:rowOff>
    </xdr:from>
    <xdr:to>
      <xdr:col>98</xdr:col>
      <xdr:colOff>38100</xdr:colOff>
      <xdr:row>64</xdr:row>
      <xdr:rowOff>28854</xdr:rowOff>
    </xdr:to>
    <xdr:sp macro="" textlink="">
      <xdr:nvSpPr>
        <xdr:cNvPr id="613" name="楕円 612">
          <a:extLst>
            <a:ext uri="{FF2B5EF4-FFF2-40B4-BE49-F238E27FC236}">
              <a16:creationId xmlns:a16="http://schemas.microsoft.com/office/drawing/2014/main" id="{A4CD9188-A0D0-40F2-A1C9-08E15C657887}"/>
            </a:ext>
          </a:extLst>
        </xdr:cNvPr>
        <xdr:cNvSpPr/>
      </xdr:nvSpPr>
      <xdr:spPr>
        <a:xfrm>
          <a:off x="15833725" y="1090005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149504</xdr:rowOff>
    </xdr:from>
    <xdr:to>
      <xdr:col>102</xdr:col>
      <xdr:colOff>114300</xdr:colOff>
      <xdr:row>63</xdr:row>
      <xdr:rowOff>150419</xdr:rowOff>
    </xdr:to>
    <xdr:cxnSp macro="">
      <xdr:nvCxnSpPr>
        <xdr:cNvPr id="614" name="直線コネクタ 613">
          <a:extLst>
            <a:ext uri="{FF2B5EF4-FFF2-40B4-BE49-F238E27FC236}">
              <a16:creationId xmlns:a16="http://schemas.microsoft.com/office/drawing/2014/main" id="{3A720CB2-BFE5-4071-A851-BFEC6492C875}"/>
            </a:ext>
          </a:extLst>
        </xdr:cNvPr>
        <xdr:cNvCxnSpPr/>
      </xdr:nvCxnSpPr>
      <xdr:spPr>
        <a:xfrm>
          <a:off x="15865475" y="10950854"/>
          <a:ext cx="765175"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135450</xdr:rowOff>
    </xdr:from>
    <xdr:ext cx="469744" cy="259045"/>
    <xdr:sp macro="" textlink="">
      <xdr:nvSpPr>
        <xdr:cNvPr id="615" name="n_1aveValue【学校施設】&#10;一人当たり面積">
          <a:extLst>
            <a:ext uri="{FF2B5EF4-FFF2-40B4-BE49-F238E27FC236}">
              <a16:creationId xmlns:a16="http://schemas.microsoft.com/office/drawing/2014/main" id="{93F200AD-66EE-4B7A-B2FE-54F0493015F0}"/>
            </a:ext>
          </a:extLst>
        </xdr:cNvPr>
        <xdr:cNvSpPr txBox="1"/>
      </xdr:nvSpPr>
      <xdr:spPr>
        <a:xfrm>
          <a:off x="17932477" y="10251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154195</xdr:rowOff>
    </xdr:from>
    <xdr:ext cx="469744" cy="259045"/>
    <xdr:sp macro="" textlink="">
      <xdr:nvSpPr>
        <xdr:cNvPr id="616" name="n_2aveValue【学校施設】&#10;一人当たり面積">
          <a:extLst>
            <a:ext uri="{FF2B5EF4-FFF2-40B4-BE49-F238E27FC236}">
              <a16:creationId xmlns:a16="http://schemas.microsoft.com/office/drawing/2014/main" id="{17D20607-739F-4B3A-8380-EB633AE6024A}"/>
            </a:ext>
          </a:extLst>
        </xdr:cNvPr>
        <xdr:cNvSpPr txBox="1"/>
      </xdr:nvSpPr>
      <xdr:spPr>
        <a:xfrm>
          <a:off x="17170477" y="1009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65498</xdr:rowOff>
    </xdr:from>
    <xdr:ext cx="469744" cy="259045"/>
    <xdr:sp macro="" textlink="">
      <xdr:nvSpPr>
        <xdr:cNvPr id="617" name="n_3aveValue【学校施設】&#10;一人当たり面積">
          <a:extLst>
            <a:ext uri="{FF2B5EF4-FFF2-40B4-BE49-F238E27FC236}">
              <a16:creationId xmlns:a16="http://schemas.microsoft.com/office/drawing/2014/main" id="{2315AC0C-7707-4A87-85C2-22B598BCC3EA}"/>
            </a:ext>
          </a:extLst>
        </xdr:cNvPr>
        <xdr:cNvSpPr txBox="1"/>
      </xdr:nvSpPr>
      <xdr:spPr>
        <a:xfrm>
          <a:off x="16424352" y="1035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169740</xdr:rowOff>
    </xdr:from>
    <xdr:ext cx="469744" cy="259045"/>
    <xdr:sp macro="" textlink="">
      <xdr:nvSpPr>
        <xdr:cNvPr id="618" name="n_4aveValue【学校施設】&#10;一人当たり面積">
          <a:extLst>
            <a:ext uri="{FF2B5EF4-FFF2-40B4-BE49-F238E27FC236}">
              <a16:creationId xmlns:a16="http://schemas.microsoft.com/office/drawing/2014/main" id="{71F9A5E5-E34B-48A7-BBBF-BFAC144CC2FC}"/>
            </a:ext>
          </a:extLst>
        </xdr:cNvPr>
        <xdr:cNvSpPr txBox="1"/>
      </xdr:nvSpPr>
      <xdr:spPr>
        <a:xfrm>
          <a:off x="15678227" y="1045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6266</xdr:rowOff>
    </xdr:from>
    <xdr:ext cx="469744" cy="259045"/>
    <xdr:sp macro="" textlink="">
      <xdr:nvSpPr>
        <xdr:cNvPr id="619" name="n_1mainValue【学校施設】&#10;一人当たり面積">
          <a:extLst>
            <a:ext uri="{FF2B5EF4-FFF2-40B4-BE49-F238E27FC236}">
              <a16:creationId xmlns:a16="http://schemas.microsoft.com/office/drawing/2014/main" id="{FD3FD07F-19F9-4263-B233-72CAAE2EF955}"/>
            </a:ext>
          </a:extLst>
        </xdr:cNvPr>
        <xdr:cNvSpPr txBox="1"/>
      </xdr:nvSpPr>
      <xdr:spPr>
        <a:xfrm>
          <a:off x="17932477" y="1097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11752</xdr:rowOff>
    </xdr:from>
    <xdr:ext cx="469744" cy="259045"/>
    <xdr:sp macro="" textlink="">
      <xdr:nvSpPr>
        <xdr:cNvPr id="620" name="n_2mainValue【学校施設】&#10;一人当たり面積">
          <a:extLst>
            <a:ext uri="{FF2B5EF4-FFF2-40B4-BE49-F238E27FC236}">
              <a16:creationId xmlns:a16="http://schemas.microsoft.com/office/drawing/2014/main" id="{6B5A4507-5A08-47C4-95F3-62D585781173}"/>
            </a:ext>
          </a:extLst>
        </xdr:cNvPr>
        <xdr:cNvSpPr txBox="1"/>
      </xdr:nvSpPr>
      <xdr:spPr>
        <a:xfrm>
          <a:off x="17170477" y="10984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20896</xdr:rowOff>
    </xdr:from>
    <xdr:ext cx="469744" cy="259045"/>
    <xdr:sp macro="" textlink="">
      <xdr:nvSpPr>
        <xdr:cNvPr id="621" name="n_3mainValue【学校施設】&#10;一人当たり面積">
          <a:extLst>
            <a:ext uri="{FF2B5EF4-FFF2-40B4-BE49-F238E27FC236}">
              <a16:creationId xmlns:a16="http://schemas.microsoft.com/office/drawing/2014/main" id="{6908EF07-1703-4BAD-9AD1-CBFF512F04AB}"/>
            </a:ext>
          </a:extLst>
        </xdr:cNvPr>
        <xdr:cNvSpPr txBox="1"/>
      </xdr:nvSpPr>
      <xdr:spPr>
        <a:xfrm>
          <a:off x="16424352" y="10993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19981</xdr:rowOff>
    </xdr:from>
    <xdr:ext cx="469744" cy="259045"/>
    <xdr:sp macro="" textlink="">
      <xdr:nvSpPr>
        <xdr:cNvPr id="622" name="n_4mainValue【学校施設】&#10;一人当たり面積">
          <a:extLst>
            <a:ext uri="{FF2B5EF4-FFF2-40B4-BE49-F238E27FC236}">
              <a16:creationId xmlns:a16="http://schemas.microsoft.com/office/drawing/2014/main" id="{14D577F6-C313-40BE-80A3-47A5A3A77A2B}"/>
            </a:ext>
          </a:extLst>
        </xdr:cNvPr>
        <xdr:cNvSpPr txBox="1"/>
      </xdr:nvSpPr>
      <xdr:spPr>
        <a:xfrm>
          <a:off x="15678227" y="10992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828FF7DB-2DB0-4F96-9915-075A3C961723}"/>
            </a:ext>
          </a:extLst>
        </xdr:cNvPr>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784DCB65-2590-4A42-B86E-50C9B6EDF57D}"/>
            </a:ext>
          </a:extLst>
        </xdr:cNvPr>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C40AF5C9-DD32-409B-9EC5-9800E32525F4}"/>
            </a:ext>
          </a:extLst>
        </xdr:cNvPr>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8FFE0209-5560-49ED-8FC1-B0BB3209CE62}"/>
            </a:ext>
          </a:extLst>
        </xdr:cNvPr>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62A16C64-043C-44AF-A047-492039E2F073}"/>
            </a:ext>
          </a:extLst>
        </xdr:cNvPr>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CDABDCCA-B341-4271-BF5F-6A929DEB0F0D}"/>
            </a:ext>
          </a:extLst>
        </xdr:cNvPr>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86C3F1B5-831A-44A4-ABC8-5565936558C9}"/>
            </a:ext>
          </a:extLst>
        </xdr:cNvPr>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766BB18E-8F82-45DD-AC68-BC4C5023BD5F}"/>
            </a:ext>
          </a:extLst>
        </xdr:cNvPr>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15A1924D-DE19-4A79-B75D-376DC1AF53D8}"/>
            </a:ext>
          </a:extLst>
        </xdr:cNvPr>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9735A237-F67F-4695-9309-FE0770CE8E8B}"/>
            </a:ext>
          </a:extLst>
        </xdr:cNvPr>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C95EFC4C-9EE5-4F28-81E9-0D7B071A8CD1}"/>
            </a:ext>
          </a:extLst>
        </xdr:cNvPr>
        <xdr:cNvSpPr txBox="1"/>
      </xdr:nvSpPr>
      <xdr:spPr>
        <a:xfrm>
          <a:off x="101976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a:extLst>
            <a:ext uri="{FF2B5EF4-FFF2-40B4-BE49-F238E27FC236}">
              <a16:creationId xmlns:a16="http://schemas.microsoft.com/office/drawing/2014/main" id="{C77C2BD0-2E05-4C06-BD05-C4C8C3E092FC}"/>
            </a:ext>
          </a:extLst>
        </xdr:cNvPr>
        <xdr:cNvCxnSpPr/>
      </xdr:nvCxnSpPr>
      <xdr:spPr>
        <a:xfrm>
          <a:off x="10588625" y="1485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a:extLst>
            <a:ext uri="{FF2B5EF4-FFF2-40B4-BE49-F238E27FC236}">
              <a16:creationId xmlns:a16="http://schemas.microsoft.com/office/drawing/2014/main" id="{69CC7FB1-BDD0-494E-B31D-2261E5F11D3D}"/>
            </a:ext>
          </a:extLst>
        </xdr:cNvPr>
        <xdr:cNvSpPr txBox="1"/>
      </xdr:nvSpPr>
      <xdr:spPr>
        <a:xfrm>
          <a:off x="101976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a:extLst>
            <a:ext uri="{FF2B5EF4-FFF2-40B4-BE49-F238E27FC236}">
              <a16:creationId xmlns:a16="http://schemas.microsoft.com/office/drawing/2014/main" id="{5F26D731-F4C7-475B-BEFE-6A6B18E38A4D}"/>
            </a:ext>
          </a:extLst>
        </xdr:cNvPr>
        <xdr:cNvCxnSpPr/>
      </xdr:nvCxnSpPr>
      <xdr:spPr>
        <a:xfrm>
          <a:off x="10588625" y="1447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a:extLst>
            <a:ext uri="{FF2B5EF4-FFF2-40B4-BE49-F238E27FC236}">
              <a16:creationId xmlns:a16="http://schemas.microsoft.com/office/drawing/2014/main" id="{6AB0C6D1-9B0E-429B-879F-49E90FEE892F}"/>
            </a:ext>
          </a:extLst>
        </xdr:cNvPr>
        <xdr:cNvSpPr txBox="1"/>
      </xdr:nvSpPr>
      <xdr:spPr>
        <a:xfrm>
          <a:off x="1024271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a:extLst>
            <a:ext uri="{FF2B5EF4-FFF2-40B4-BE49-F238E27FC236}">
              <a16:creationId xmlns:a16="http://schemas.microsoft.com/office/drawing/2014/main" id="{3A096C54-36FD-4C46-A731-87F15B667F6E}"/>
            </a:ext>
          </a:extLst>
        </xdr:cNvPr>
        <xdr:cNvCxnSpPr/>
      </xdr:nvCxnSpPr>
      <xdr:spPr>
        <a:xfrm>
          <a:off x="10588625" y="1409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a:extLst>
            <a:ext uri="{FF2B5EF4-FFF2-40B4-BE49-F238E27FC236}">
              <a16:creationId xmlns:a16="http://schemas.microsoft.com/office/drawing/2014/main" id="{909F64F3-D211-4472-8A46-8B738213BCD9}"/>
            </a:ext>
          </a:extLst>
        </xdr:cNvPr>
        <xdr:cNvSpPr txBox="1"/>
      </xdr:nvSpPr>
      <xdr:spPr>
        <a:xfrm>
          <a:off x="1024271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a:extLst>
            <a:ext uri="{FF2B5EF4-FFF2-40B4-BE49-F238E27FC236}">
              <a16:creationId xmlns:a16="http://schemas.microsoft.com/office/drawing/2014/main" id="{E32DD2E3-9D39-4618-B28F-ABA46A0F605F}"/>
            </a:ext>
          </a:extLst>
        </xdr:cNvPr>
        <xdr:cNvCxnSpPr/>
      </xdr:nvCxnSpPr>
      <xdr:spPr>
        <a:xfrm>
          <a:off x="10588625" y="1371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a:extLst>
            <a:ext uri="{FF2B5EF4-FFF2-40B4-BE49-F238E27FC236}">
              <a16:creationId xmlns:a16="http://schemas.microsoft.com/office/drawing/2014/main" id="{B046F734-BDFE-4111-A029-8D9312C8B0B8}"/>
            </a:ext>
          </a:extLst>
        </xdr:cNvPr>
        <xdr:cNvSpPr txBox="1"/>
      </xdr:nvSpPr>
      <xdr:spPr>
        <a:xfrm>
          <a:off x="1024271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a:extLst>
            <a:ext uri="{FF2B5EF4-FFF2-40B4-BE49-F238E27FC236}">
              <a16:creationId xmlns:a16="http://schemas.microsoft.com/office/drawing/2014/main" id="{7E2B5AD0-B1BD-4940-A29F-69FE5CBBE31C}"/>
            </a:ext>
          </a:extLst>
        </xdr:cNvPr>
        <xdr:cNvCxnSpPr/>
      </xdr:nvCxnSpPr>
      <xdr:spPr>
        <a:xfrm>
          <a:off x="10588625" y="1333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3" name="テキスト ボックス 642">
          <a:extLst>
            <a:ext uri="{FF2B5EF4-FFF2-40B4-BE49-F238E27FC236}">
              <a16:creationId xmlns:a16="http://schemas.microsoft.com/office/drawing/2014/main" id="{BA119C47-90CC-4DA1-83E0-C61A9AF69E6B}"/>
            </a:ext>
          </a:extLst>
        </xdr:cNvPr>
        <xdr:cNvSpPr txBox="1"/>
      </xdr:nvSpPr>
      <xdr:spPr>
        <a:xfrm>
          <a:off x="10242716"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id="{FC2D9A7C-F5A6-49BF-8E6D-0D7585D46E23}"/>
            </a:ext>
          </a:extLst>
        </xdr:cNvPr>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5" name="テキスト ボックス 644">
          <a:extLst>
            <a:ext uri="{FF2B5EF4-FFF2-40B4-BE49-F238E27FC236}">
              <a16:creationId xmlns:a16="http://schemas.microsoft.com/office/drawing/2014/main" id="{EBB25431-7EEB-4557-B422-F55993491F36}"/>
            </a:ext>
          </a:extLst>
        </xdr:cNvPr>
        <xdr:cNvSpPr txBox="1"/>
      </xdr:nvSpPr>
      <xdr:spPr>
        <a:xfrm>
          <a:off x="10306836"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a:extLst>
            <a:ext uri="{FF2B5EF4-FFF2-40B4-BE49-F238E27FC236}">
              <a16:creationId xmlns:a16="http://schemas.microsoft.com/office/drawing/2014/main" id="{898F0B77-B0D0-40F5-8662-CAE974624C44}"/>
            </a:ext>
          </a:extLst>
        </xdr:cNvPr>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9525</xdr:rowOff>
    </xdr:from>
    <xdr:to>
      <xdr:col>85</xdr:col>
      <xdr:colOff>126364</xdr:colOff>
      <xdr:row>86</xdr:row>
      <xdr:rowOff>114300</xdr:rowOff>
    </xdr:to>
    <xdr:cxnSp macro="">
      <xdr:nvCxnSpPr>
        <xdr:cNvPr id="647" name="直線コネクタ 646">
          <a:extLst>
            <a:ext uri="{FF2B5EF4-FFF2-40B4-BE49-F238E27FC236}">
              <a16:creationId xmlns:a16="http://schemas.microsoft.com/office/drawing/2014/main" id="{22BD561E-8860-4BCD-84FA-BCA8FF09A5BD}"/>
            </a:ext>
          </a:extLst>
        </xdr:cNvPr>
        <xdr:cNvCxnSpPr/>
      </xdr:nvCxnSpPr>
      <xdr:spPr>
        <a:xfrm flipV="1">
          <a:off x="13889989" y="1338262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8" name="【児童館】&#10;有形固定資産減価償却率最小値テキスト">
          <a:extLst>
            <a:ext uri="{FF2B5EF4-FFF2-40B4-BE49-F238E27FC236}">
              <a16:creationId xmlns:a16="http://schemas.microsoft.com/office/drawing/2014/main" id="{73873740-428E-457E-B6FE-0A270013BCEF}"/>
            </a:ext>
          </a:extLst>
        </xdr:cNvPr>
        <xdr:cNvSpPr txBox="1"/>
      </xdr:nvSpPr>
      <xdr:spPr>
        <a:xfrm>
          <a:off x="13928725"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9" name="直線コネクタ 648">
          <a:extLst>
            <a:ext uri="{FF2B5EF4-FFF2-40B4-BE49-F238E27FC236}">
              <a16:creationId xmlns:a16="http://schemas.microsoft.com/office/drawing/2014/main" id="{FED1F2EA-F99D-425A-A058-2309EB8689A2}"/>
            </a:ext>
          </a:extLst>
        </xdr:cNvPr>
        <xdr:cNvCxnSpPr/>
      </xdr:nvCxnSpPr>
      <xdr:spPr>
        <a:xfrm>
          <a:off x="13801725" y="1485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127652</xdr:rowOff>
    </xdr:from>
    <xdr:ext cx="405111" cy="259045"/>
    <xdr:sp macro="" textlink="">
      <xdr:nvSpPr>
        <xdr:cNvPr id="650" name="【児童館】&#10;有形固定資産減価償却率最大値テキスト">
          <a:extLst>
            <a:ext uri="{FF2B5EF4-FFF2-40B4-BE49-F238E27FC236}">
              <a16:creationId xmlns:a16="http://schemas.microsoft.com/office/drawing/2014/main" id="{3FF7D9F8-D0E3-44F5-8831-F1F292D4009C}"/>
            </a:ext>
          </a:extLst>
        </xdr:cNvPr>
        <xdr:cNvSpPr txBox="1"/>
      </xdr:nvSpPr>
      <xdr:spPr>
        <a:xfrm>
          <a:off x="13928725" y="1315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9525</xdr:rowOff>
    </xdr:from>
    <xdr:to>
      <xdr:col>86</xdr:col>
      <xdr:colOff>25400</xdr:colOff>
      <xdr:row>78</xdr:row>
      <xdr:rowOff>9525</xdr:rowOff>
    </xdr:to>
    <xdr:cxnSp macro="">
      <xdr:nvCxnSpPr>
        <xdr:cNvPr id="651" name="直線コネクタ 650">
          <a:extLst>
            <a:ext uri="{FF2B5EF4-FFF2-40B4-BE49-F238E27FC236}">
              <a16:creationId xmlns:a16="http://schemas.microsoft.com/office/drawing/2014/main" id="{30980CBE-3F55-4DF1-BF85-CFDF4114C349}"/>
            </a:ext>
          </a:extLst>
        </xdr:cNvPr>
        <xdr:cNvCxnSpPr/>
      </xdr:nvCxnSpPr>
      <xdr:spPr>
        <a:xfrm>
          <a:off x="13801725" y="1338262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123841</xdr:rowOff>
    </xdr:from>
    <xdr:ext cx="405111" cy="259045"/>
    <xdr:sp macro="" textlink="">
      <xdr:nvSpPr>
        <xdr:cNvPr id="652" name="【児童館】&#10;有形固定資産減価償却率平均値テキスト">
          <a:extLst>
            <a:ext uri="{FF2B5EF4-FFF2-40B4-BE49-F238E27FC236}">
              <a16:creationId xmlns:a16="http://schemas.microsoft.com/office/drawing/2014/main" id="{7B4BE2B7-4C00-401E-95E6-084D3BE54542}"/>
            </a:ext>
          </a:extLst>
        </xdr:cNvPr>
        <xdr:cNvSpPr txBox="1"/>
      </xdr:nvSpPr>
      <xdr:spPr>
        <a:xfrm>
          <a:off x="13928725" y="14011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145414</xdr:rowOff>
    </xdr:from>
    <xdr:to>
      <xdr:col>85</xdr:col>
      <xdr:colOff>177800</xdr:colOff>
      <xdr:row>82</xdr:row>
      <xdr:rowOff>75564</xdr:rowOff>
    </xdr:to>
    <xdr:sp macro="" textlink="">
      <xdr:nvSpPr>
        <xdr:cNvPr id="653" name="フローチャート: 判断 652">
          <a:extLst>
            <a:ext uri="{FF2B5EF4-FFF2-40B4-BE49-F238E27FC236}">
              <a16:creationId xmlns:a16="http://schemas.microsoft.com/office/drawing/2014/main" id="{C7C2DD1C-745E-4380-9ED3-0A437282AEA9}"/>
            </a:ext>
          </a:extLst>
        </xdr:cNvPr>
        <xdr:cNvSpPr/>
      </xdr:nvSpPr>
      <xdr:spPr>
        <a:xfrm>
          <a:off x="13839825" y="140328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141605</xdr:rowOff>
    </xdr:from>
    <xdr:to>
      <xdr:col>81</xdr:col>
      <xdr:colOff>101600</xdr:colOff>
      <xdr:row>82</xdr:row>
      <xdr:rowOff>71755</xdr:rowOff>
    </xdr:to>
    <xdr:sp macro="" textlink="">
      <xdr:nvSpPr>
        <xdr:cNvPr id="654" name="フローチャート: 判断 653">
          <a:extLst>
            <a:ext uri="{FF2B5EF4-FFF2-40B4-BE49-F238E27FC236}">
              <a16:creationId xmlns:a16="http://schemas.microsoft.com/office/drawing/2014/main" id="{13001173-1F68-4B11-AE10-FFE425C9A054}"/>
            </a:ext>
          </a:extLst>
        </xdr:cNvPr>
        <xdr:cNvSpPr/>
      </xdr:nvSpPr>
      <xdr:spPr>
        <a:xfrm>
          <a:off x="13115925" y="1402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116839</xdr:rowOff>
    </xdr:from>
    <xdr:to>
      <xdr:col>76</xdr:col>
      <xdr:colOff>165100</xdr:colOff>
      <xdr:row>82</xdr:row>
      <xdr:rowOff>46989</xdr:rowOff>
    </xdr:to>
    <xdr:sp macro="" textlink="">
      <xdr:nvSpPr>
        <xdr:cNvPr id="655" name="フローチャート: 判断 654">
          <a:extLst>
            <a:ext uri="{FF2B5EF4-FFF2-40B4-BE49-F238E27FC236}">
              <a16:creationId xmlns:a16="http://schemas.microsoft.com/office/drawing/2014/main" id="{0DF5377D-8C70-4DED-8AF7-9AE9CF6659F2}"/>
            </a:ext>
          </a:extLst>
        </xdr:cNvPr>
        <xdr:cNvSpPr/>
      </xdr:nvSpPr>
      <xdr:spPr>
        <a:xfrm>
          <a:off x="123698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76836</xdr:rowOff>
    </xdr:from>
    <xdr:to>
      <xdr:col>72</xdr:col>
      <xdr:colOff>38100</xdr:colOff>
      <xdr:row>82</xdr:row>
      <xdr:rowOff>6986</xdr:rowOff>
    </xdr:to>
    <xdr:sp macro="" textlink="">
      <xdr:nvSpPr>
        <xdr:cNvPr id="656" name="フローチャート: 判断 655">
          <a:extLst>
            <a:ext uri="{FF2B5EF4-FFF2-40B4-BE49-F238E27FC236}">
              <a16:creationId xmlns:a16="http://schemas.microsoft.com/office/drawing/2014/main" id="{791A4DA9-63E1-4BD5-9E69-F359F953E135}"/>
            </a:ext>
          </a:extLst>
        </xdr:cNvPr>
        <xdr:cNvSpPr/>
      </xdr:nvSpPr>
      <xdr:spPr>
        <a:xfrm>
          <a:off x="11623675" y="1396428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44450</xdr:rowOff>
    </xdr:from>
    <xdr:to>
      <xdr:col>67</xdr:col>
      <xdr:colOff>101600</xdr:colOff>
      <xdr:row>79</xdr:row>
      <xdr:rowOff>146050</xdr:rowOff>
    </xdr:to>
    <xdr:sp macro="" textlink="">
      <xdr:nvSpPr>
        <xdr:cNvPr id="657" name="フローチャート: 判断 656">
          <a:extLst>
            <a:ext uri="{FF2B5EF4-FFF2-40B4-BE49-F238E27FC236}">
              <a16:creationId xmlns:a16="http://schemas.microsoft.com/office/drawing/2014/main" id="{2CAF846F-5D5A-40D2-9670-30DB909B352C}"/>
            </a:ext>
          </a:extLst>
        </xdr:cNvPr>
        <xdr:cNvSpPr/>
      </xdr:nvSpPr>
      <xdr:spPr>
        <a:xfrm>
          <a:off x="10848975" y="1358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EBD69385-8F57-46A2-A72F-5CB61D5F0203}"/>
            </a:ext>
          </a:extLst>
        </xdr:cNvPr>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EF5FF14A-9D9A-45A2-8260-0E088D6852AA}"/>
            </a:ext>
          </a:extLst>
        </xdr:cNvPr>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56719B8D-E29C-4F6E-9EB2-AADD7748B27D}"/>
            </a:ext>
          </a:extLst>
        </xdr:cNvPr>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9323A0E-EE32-4FDF-AF2F-5CBA01243779}"/>
            </a:ext>
          </a:extLst>
        </xdr:cNvPr>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1879C2E5-0C35-4BC1-BC25-7F8846C263A7}"/>
            </a:ext>
          </a:extLst>
        </xdr:cNvPr>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27305</xdr:rowOff>
    </xdr:from>
    <xdr:to>
      <xdr:col>85</xdr:col>
      <xdr:colOff>177800</xdr:colOff>
      <xdr:row>79</xdr:row>
      <xdr:rowOff>128905</xdr:rowOff>
    </xdr:to>
    <xdr:sp macro="" textlink="">
      <xdr:nvSpPr>
        <xdr:cNvPr id="663" name="楕円 662">
          <a:extLst>
            <a:ext uri="{FF2B5EF4-FFF2-40B4-BE49-F238E27FC236}">
              <a16:creationId xmlns:a16="http://schemas.microsoft.com/office/drawing/2014/main" id="{124EA20E-9AFD-4AF5-82A9-A6A496160D19}"/>
            </a:ext>
          </a:extLst>
        </xdr:cNvPr>
        <xdr:cNvSpPr/>
      </xdr:nvSpPr>
      <xdr:spPr>
        <a:xfrm>
          <a:off x="13839825" y="135718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50182</xdr:rowOff>
    </xdr:from>
    <xdr:ext cx="405111" cy="259045"/>
    <xdr:sp macro="" textlink="">
      <xdr:nvSpPr>
        <xdr:cNvPr id="664" name="【児童館】&#10;有形固定資産減価償却率該当値テキスト">
          <a:extLst>
            <a:ext uri="{FF2B5EF4-FFF2-40B4-BE49-F238E27FC236}">
              <a16:creationId xmlns:a16="http://schemas.microsoft.com/office/drawing/2014/main" id="{75CFFCF9-D19C-4B1B-8C27-2165EE87F085}"/>
            </a:ext>
          </a:extLst>
        </xdr:cNvPr>
        <xdr:cNvSpPr txBox="1"/>
      </xdr:nvSpPr>
      <xdr:spPr>
        <a:xfrm>
          <a:off x="13928725" y="1342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170180</xdr:rowOff>
    </xdr:from>
    <xdr:to>
      <xdr:col>81</xdr:col>
      <xdr:colOff>101600</xdr:colOff>
      <xdr:row>79</xdr:row>
      <xdr:rowOff>100330</xdr:rowOff>
    </xdr:to>
    <xdr:sp macro="" textlink="">
      <xdr:nvSpPr>
        <xdr:cNvPr id="665" name="楕円 664">
          <a:extLst>
            <a:ext uri="{FF2B5EF4-FFF2-40B4-BE49-F238E27FC236}">
              <a16:creationId xmlns:a16="http://schemas.microsoft.com/office/drawing/2014/main" id="{CD91EC31-D053-4AA1-9B7D-BE6CA904448F}"/>
            </a:ext>
          </a:extLst>
        </xdr:cNvPr>
        <xdr:cNvSpPr/>
      </xdr:nvSpPr>
      <xdr:spPr>
        <a:xfrm>
          <a:off x="13115925"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49530</xdr:rowOff>
    </xdr:from>
    <xdr:to>
      <xdr:col>85</xdr:col>
      <xdr:colOff>127000</xdr:colOff>
      <xdr:row>79</xdr:row>
      <xdr:rowOff>78105</xdr:rowOff>
    </xdr:to>
    <xdr:cxnSp macro="">
      <xdr:nvCxnSpPr>
        <xdr:cNvPr id="666" name="直線コネクタ 665">
          <a:extLst>
            <a:ext uri="{FF2B5EF4-FFF2-40B4-BE49-F238E27FC236}">
              <a16:creationId xmlns:a16="http://schemas.microsoft.com/office/drawing/2014/main" id="{A5E56E61-003D-4252-B2FF-53F86ED9E0FC}"/>
            </a:ext>
          </a:extLst>
        </xdr:cNvPr>
        <xdr:cNvCxnSpPr/>
      </xdr:nvCxnSpPr>
      <xdr:spPr>
        <a:xfrm>
          <a:off x="13166725" y="13594080"/>
          <a:ext cx="7239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105411</xdr:rowOff>
    </xdr:from>
    <xdr:to>
      <xdr:col>76</xdr:col>
      <xdr:colOff>165100</xdr:colOff>
      <xdr:row>79</xdr:row>
      <xdr:rowOff>35561</xdr:rowOff>
    </xdr:to>
    <xdr:sp macro="" textlink="">
      <xdr:nvSpPr>
        <xdr:cNvPr id="667" name="楕円 666">
          <a:extLst>
            <a:ext uri="{FF2B5EF4-FFF2-40B4-BE49-F238E27FC236}">
              <a16:creationId xmlns:a16="http://schemas.microsoft.com/office/drawing/2014/main" id="{61B9ADAE-B68A-4AA7-95F1-E3C0E79FF06E}"/>
            </a:ext>
          </a:extLst>
        </xdr:cNvPr>
        <xdr:cNvSpPr/>
      </xdr:nvSpPr>
      <xdr:spPr>
        <a:xfrm>
          <a:off x="12369800" y="1347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156211</xdr:rowOff>
    </xdr:from>
    <xdr:to>
      <xdr:col>81</xdr:col>
      <xdr:colOff>50800</xdr:colOff>
      <xdr:row>79</xdr:row>
      <xdr:rowOff>49530</xdr:rowOff>
    </xdr:to>
    <xdr:cxnSp macro="">
      <xdr:nvCxnSpPr>
        <xdr:cNvPr id="668" name="直線コネクタ 667">
          <a:extLst>
            <a:ext uri="{FF2B5EF4-FFF2-40B4-BE49-F238E27FC236}">
              <a16:creationId xmlns:a16="http://schemas.microsoft.com/office/drawing/2014/main" id="{A046CBCB-D1A2-45B3-94C0-3C1BCAF770F8}"/>
            </a:ext>
          </a:extLst>
        </xdr:cNvPr>
        <xdr:cNvCxnSpPr/>
      </xdr:nvCxnSpPr>
      <xdr:spPr>
        <a:xfrm>
          <a:off x="12420600" y="13529311"/>
          <a:ext cx="746125"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116839</xdr:rowOff>
    </xdr:from>
    <xdr:to>
      <xdr:col>72</xdr:col>
      <xdr:colOff>38100</xdr:colOff>
      <xdr:row>79</xdr:row>
      <xdr:rowOff>46989</xdr:rowOff>
    </xdr:to>
    <xdr:sp macro="" textlink="">
      <xdr:nvSpPr>
        <xdr:cNvPr id="669" name="楕円 668">
          <a:extLst>
            <a:ext uri="{FF2B5EF4-FFF2-40B4-BE49-F238E27FC236}">
              <a16:creationId xmlns:a16="http://schemas.microsoft.com/office/drawing/2014/main" id="{A1DE1F08-3343-4ADD-8D0C-AB0E59BFC207}"/>
            </a:ext>
          </a:extLst>
        </xdr:cNvPr>
        <xdr:cNvSpPr/>
      </xdr:nvSpPr>
      <xdr:spPr>
        <a:xfrm>
          <a:off x="11623675" y="1348993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156211</xdr:rowOff>
    </xdr:from>
    <xdr:to>
      <xdr:col>76</xdr:col>
      <xdr:colOff>114300</xdr:colOff>
      <xdr:row>78</xdr:row>
      <xdr:rowOff>167639</xdr:rowOff>
    </xdr:to>
    <xdr:cxnSp macro="">
      <xdr:nvCxnSpPr>
        <xdr:cNvPr id="670" name="直線コネクタ 669">
          <a:extLst>
            <a:ext uri="{FF2B5EF4-FFF2-40B4-BE49-F238E27FC236}">
              <a16:creationId xmlns:a16="http://schemas.microsoft.com/office/drawing/2014/main" id="{7F9AFA41-0AE8-49AD-A4F8-532CF0BEBBF1}"/>
            </a:ext>
          </a:extLst>
        </xdr:cNvPr>
        <xdr:cNvCxnSpPr/>
      </xdr:nvCxnSpPr>
      <xdr:spPr>
        <a:xfrm flipV="1">
          <a:off x="11655425" y="13529311"/>
          <a:ext cx="765175"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168275</xdr:rowOff>
    </xdr:from>
    <xdr:to>
      <xdr:col>67</xdr:col>
      <xdr:colOff>101600</xdr:colOff>
      <xdr:row>79</xdr:row>
      <xdr:rowOff>98425</xdr:rowOff>
    </xdr:to>
    <xdr:sp macro="" textlink="">
      <xdr:nvSpPr>
        <xdr:cNvPr id="671" name="楕円 670">
          <a:extLst>
            <a:ext uri="{FF2B5EF4-FFF2-40B4-BE49-F238E27FC236}">
              <a16:creationId xmlns:a16="http://schemas.microsoft.com/office/drawing/2014/main" id="{91B025D8-B343-41CB-AAA0-E885118F7EDB}"/>
            </a:ext>
          </a:extLst>
        </xdr:cNvPr>
        <xdr:cNvSpPr/>
      </xdr:nvSpPr>
      <xdr:spPr>
        <a:xfrm>
          <a:off x="10848975" y="1354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167639</xdr:rowOff>
    </xdr:from>
    <xdr:to>
      <xdr:col>71</xdr:col>
      <xdr:colOff>177800</xdr:colOff>
      <xdr:row>79</xdr:row>
      <xdr:rowOff>47625</xdr:rowOff>
    </xdr:to>
    <xdr:cxnSp macro="">
      <xdr:nvCxnSpPr>
        <xdr:cNvPr id="672" name="直線コネクタ 671">
          <a:extLst>
            <a:ext uri="{FF2B5EF4-FFF2-40B4-BE49-F238E27FC236}">
              <a16:creationId xmlns:a16="http://schemas.microsoft.com/office/drawing/2014/main" id="{8742B4A5-850E-46CF-A8DE-29D37E86F2FA}"/>
            </a:ext>
          </a:extLst>
        </xdr:cNvPr>
        <xdr:cNvCxnSpPr/>
      </xdr:nvCxnSpPr>
      <xdr:spPr>
        <a:xfrm flipV="1">
          <a:off x="10899775" y="13540739"/>
          <a:ext cx="75565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62882</xdr:rowOff>
    </xdr:from>
    <xdr:ext cx="405111" cy="259045"/>
    <xdr:sp macro="" textlink="">
      <xdr:nvSpPr>
        <xdr:cNvPr id="673" name="n_1aveValue【児童館】&#10;有形固定資産減価償却率">
          <a:extLst>
            <a:ext uri="{FF2B5EF4-FFF2-40B4-BE49-F238E27FC236}">
              <a16:creationId xmlns:a16="http://schemas.microsoft.com/office/drawing/2014/main" id="{2B777315-0773-4208-B415-F04EE0C30250}"/>
            </a:ext>
          </a:extLst>
        </xdr:cNvPr>
        <xdr:cNvSpPr txBox="1"/>
      </xdr:nvSpPr>
      <xdr:spPr>
        <a:xfrm>
          <a:off x="12980044" y="1412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38116</xdr:rowOff>
    </xdr:from>
    <xdr:ext cx="405111" cy="259045"/>
    <xdr:sp macro="" textlink="">
      <xdr:nvSpPr>
        <xdr:cNvPr id="674" name="n_2aveValue【児童館】&#10;有形固定資産減価償却率">
          <a:extLst>
            <a:ext uri="{FF2B5EF4-FFF2-40B4-BE49-F238E27FC236}">
              <a16:creationId xmlns:a16="http://schemas.microsoft.com/office/drawing/2014/main" id="{D6A0072E-4EB4-43E0-9EE3-9E2A419C1D80}"/>
            </a:ext>
          </a:extLst>
        </xdr:cNvPr>
        <xdr:cNvSpPr txBox="1"/>
      </xdr:nvSpPr>
      <xdr:spPr>
        <a:xfrm>
          <a:off x="12246619"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169563</xdr:rowOff>
    </xdr:from>
    <xdr:ext cx="405111" cy="259045"/>
    <xdr:sp macro="" textlink="">
      <xdr:nvSpPr>
        <xdr:cNvPr id="675" name="n_3aveValue【児童館】&#10;有形固定資産減価償却率">
          <a:extLst>
            <a:ext uri="{FF2B5EF4-FFF2-40B4-BE49-F238E27FC236}">
              <a16:creationId xmlns:a16="http://schemas.microsoft.com/office/drawing/2014/main" id="{F740CAD9-96A0-42CE-A7CD-35598272787A}"/>
            </a:ext>
          </a:extLst>
        </xdr:cNvPr>
        <xdr:cNvSpPr txBox="1"/>
      </xdr:nvSpPr>
      <xdr:spPr>
        <a:xfrm>
          <a:off x="11500494" y="1405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137177</xdr:rowOff>
    </xdr:from>
    <xdr:ext cx="405111" cy="259045"/>
    <xdr:sp macro="" textlink="">
      <xdr:nvSpPr>
        <xdr:cNvPr id="676" name="n_4aveValue【児童館】&#10;有形固定資産減価償却率">
          <a:extLst>
            <a:ext uri="{FF2B5EF4-FFF2-40B4-BE49-F238E27FC236}">
              <a16:creationId xmlns:a16="http://schemas.microsoft.com/office/drawing/2014/main" id="{AE16821E-11D2-4F50-95CA-B9081F127939}"/>
            </a:ext>
          </a:extLst>
        </xdr:cNvPr>
        <xdr:cNvSpPr txBox="1"/>
      </xdr:nvSpPr>
      <xdr:spPr>
        <a:xfrm>
          <a:off x="10725794" y="1368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116857</xdr:rowOff>
    </xdr:from>
    <xdr:ext cx="405111" cy="259045"/>
    <xdr:sp macro="" textlink="">
      <xdr:nvSpPr>
        <xdr:cNvPr id="677" name="n_1mainValue【児童館】&#10;有形固定資産減価償却率">
          <a:extLst>
            <a:ext uri="{FF2B5EF4-FFF2-40B4-BE49-F238E27FC236}">
              <a16:creationId xmlns:a16="http://schemas.microsoft.com/office/drawing/2014/main" id="{F4C69AE4-DBCA-458A-87C9-3DC49CC3FEA1}"/>
            </a:ext>
          </a:extLst>
        </xdr:cNvPr>
        <xdr:cNvSpPr txBox="1"/>
      </xdr:nvSpPr>
      <xdr:spPr>
        <a:xfrm>
          <a:off x="12980044" y="1331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52088</xdr:rowOff>
    </xdr:from>
    <xdr:ext cx="405111" cy="259045"/>
    <xdr:sp macro="" textlink="">
      <xdr:nvSpPr>
        <xdr:cNvPr id="678" name="n_2mainValue【児童館】&#10;有形固定資産減価償却率">
          <a:extLst>
            <a:ext uri="{FF2B5EF4-FFF2-40B4-BE49-F238E27FC236}">
              <a16:creationId xmlns:a16="http://schemas.microsoft.com/office/drawing/2014/main" id="{C106EF6D-0DBB-45D1-9BEA-20756A78FDED}"/>
            </a:ext>
          </a:extLst>
        </xdr:cNvPr>
        <xdr:cNvSpPr txBox="1"/>
      </xdr:nvSpPr>
      <xdr:spPr>
        <a:xfrm>
          <a:off x="12246619" y="1325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63516</xdr:rowOff>
    </xdr:from>
    <xdr:ext cx="405111" cy="259045"/>
    <xdr:sp macro="" textlink="">
      <xdr:nvSpPr>
        <xdr:cNvPr id="679" name="n_3mainValue【児童館】&#10;有形固定資産減価償却率">
          <a:extLst>
            <a:ext uri="{FF2B5EF4-FFF2-40B4-BE49-F238E27FC236}">
              <a16:creationId xmlns:a16="http://schemas.microsoft.com/office/drawing/2014/main" id="{44FDA1C6-3CBC-42BD-9738-3E2B31AE015A}"/>
            </a:ext>
          </a:extLst>
        </xdr:cNvPr>
        <xdr:cNvSpPr txBox="1"/>
      </xdr:nvSpPr>
      <xdr:spPr>
        <a:xfrm>
          <a:off x="11500494" y="1326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114952</xdr:rowOff>
    </xdr:from>
    <xdr:ext cx="405111" cy="259045"/>
    <xdr:sp macro="" textlink="">
      <xdr:nvSpPr>
        <xdr:cNvPr id="680" name="n_4mainValue【児童館】&#10;有形固定資産減価償却率">
          <a:extLst>
            <a:ext uri="{FF2B5EF4-FFF2-40B4-BE49-F238E27FC236}">
              <a16:creationId xmlns:a16="http://schemas.microsoft.com/office/drawing/2014/main" id="{DB6A2B2D-0CC1-4866-880B-195F3C58498F}"/>
            </a:ext>
          </a:extLst>
        </xdr:cNvPr>
        <xdr:cNvSpPr txBox="1"/>
      </xdr:nvSpPr>
      <xdr:spPr>
        <a:xfrm>
          <a:off x="10725794" y="1331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a:extLst>
            <a:ext uri="{FF2B5EF4-FFF2-40B4-BE49-F238E27FC236}">
              <a16:creationId xmlns:a16="http://schemas.microsoft.com/office/drawing/2014/main" id="{077F29FF-A5E1-4646-870C-4F6C78B34863}"/>
            </a:ext>
          </a:extLst>
        </xdr:cNvPr>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a:extLst>
            <a:ext uri="{FF2B5EF4-FFF2-40B4-BE49-F238E27FC236}">
              <a16:creationId xmlns:a16="http://schemas.microsoft.com/office/drawing/2014/main" id="{761C3930-CEDB-4D14-864B-95AA15C48E8A}"/>
            </a:ext>
          </a:extLst>
        </xdr:cNvPr>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a:extLst>
            <a:ext uri="{FF2B5EF4-FFF2-40B4-BE49-F238E27FC236}">
              <a16:creationId xmlns:a16="http://schemas.microsoft.com/office/drawing/2014/main" id="{FEC2723E-12DF-4226-9909-EBCC5C55941E}"/>
            </a:ext>
          </a:extLst>
        </xdr:cNvPr>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a:extLst>
            <a:ext uri="{FF2B5EF4-FFF2-40B4-BE49-F238E27FC236}">
              <a16:creationId xmlns:a16="http://schemas.microsoft.com/office/drawing/2014/main" id="{EE833A1B-A4A5-4DC3-9CC2-D90826A683F9}"/>
            </a:ext>
          </a:extLst>
        </xdr:cNvPr>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a:extLst>
            <a:ext uri="{FF2B5EF4-FFF2-40B4-BE49-F238E27FC236}">
              <a16:creationId xmlns:a16="http://schemas.microsoft.com/office/drawing/2014/main" id="{D5B5AD0B-88C5-4A9F-A6CA-FEF73AC3DC8A}"/>
            </a:ext>
          </a:extLst>
        </xdr:cNvPr>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a:extLst>
            <a:ext uri="{FF2B5EF4-FFF2-40B4-BE49-F238E27FC236}">
              <a16:creationId xmlns:a16="http://schemas.microsoft.com/office/drawing/2014/main" id="{111A273E-E669-47F2-B18B-88114E9BD41F}"/>
            </a:ext>
          </a:extLst>
        </xdr:cNvPr>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a:extLst>
            <a:ext uri="{FF2B5EF4-FFF2-40B4-BE49-F238E27FC236}">
              <a16:creationId xmlns:a16="http://schemas.microsoft.com/office/drawing/2014/main" id="{F37763CA-E76C-43DC-AD14-20D8221155DE}"/>
            </a:ext>
          </a:extLst>
        </xdr:cNvPr>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a:extLst>
            <a:ext uri="{FF2B5EF4-FFF2-40B4-BE49-F238E27FC236}">
              <a16:creationId xmlns:a16="http://schemas.microsoft.com/office/drawing/2014/main" id="{A0AE8DE8-0A47-45BD-B312-688C91BA09F9}"/>
            </a:ext>
          </a:extLst>
        </xdr:cNvPr>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a:extLst>
            <a:ext uri="{FF2B5EF4-FFF2-40B4-BE49-F238E27FC236}">
              <a16:creationId xmlns:a16="http://schemas.microsoft.com/office/drawing/2014/main" id="{22E351EA-4A01-4D91-AC7F-3A40F9E0F106}"/>
            </a:ext>
          </a:extLst>
        </xdr:cNvPr>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a:extLst>
            <a:ext uri="{FF2B5EF4-FFF2-40B4-BE49-F238E27FC236}">
              <a16:creationId xmlns:a16="http://schemas.microsoft.com/office/drawing/2014/main" id="{7842614B-D6F7-4A28-8387-F28CF08F8BE3}"/>
            </a:ext>
          </a:extLst>
        </xdr:cNvPr>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1" name="直線コネクタ 690">
          <a:extLst>
            <a:ext uri="{FF2B5EF4-FFF2-40B4-BE49-F238E27FC236}">
              <a16:creationId xmlns:a16="http://schemas.microsoft.com/office/drawing/2014/main" id="{19AB2540-0A54-4B7C-B3AA-03A2B6802B7B}"/>
            </a:ext>
          </a:extLst>
        </xdr:cNvPr>
        <xdr:cNvCxnSpPr/>
      </xdr:nvCxnSpPr>
      <xdr:spPr>
        <a:xfrm>
          <a:off x="15544800" y="1478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2" name="テキスト ボックス 691">
          <a:extLst>
            <a:ext uri="{FF2B5EF4-FFF2-40B4-BE49-F238E27FC236}">
              <a16:creationId xmlns:a16="http://schemas.microsoft.com/office/drawing/2014/main" id="{C1E5F4E5-0D42-48AD-B86D-0FC98A5E9B6D}"/>
            </a:ext>
          </a:extLst>
        </xdr:cNvPr>
        <xdr:cNvSpPr txBox="1"/>
      </xdr:nvSpPr>
      <xdr:spPr>
        <a:xfrm>
          <a:off x="15163346"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3" name="直線コネクタ 692">
          <a:extLst>
            <a:ext uri="{FF2B5EF4-FFF2-40B4-BE49-F238E27FC236}">
              <a16:creationId xmlns:a16="http://schemas.microsoft.com/office/drawing/2014/main" id="{F203203D-B86F-42FE-8B65-20D2B1E1C36B}"/>
            </a:ext>
          </a:extLst>
        </xdr:cNvPr>
        <xdr:cNvCxnSpPr/>
      </xdr:nvCxnSpPr>
      <xdr:spPr>
        <a:xfrm>
          <a:off x="15544800" y="1432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4" name="テキスト ボックス 693">
          <a:extLst>
            <a:ext uri="{FF2B5EF4-FFF2-40B4-BE49-F238E27FC236}">
              <a16:creationId xmlns:a16="http://schemas.microsoft.com/office/drawing/2014/main" id="{1318D7C2-A36F-40B2-904F-99153365F952}"/>
            </a:ext>
          </a:extLst>
        </xdr:cNvPr>
        <xdr:cNvSpPr txBox="1"/>
      </xdr:nvSpPr>
      <xdr:spPr>
        <a:xfrm>
          <a:off x="15163346"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5" name="直線コネクタ 694">
          <a:extLst>
            <a:ext uri="{FF2B5EF4-FFF2-40B4-BE49-F238E27FC236}">
              <a16:creationId xmlns:a16="http://schemas.microsoft.com/office/drawing/2014/main" id="{784C33CB-8194-4A05-94B4-21325227B0B7}"/>
            </a:ext>
          </a:extLst>
        </xdr:cNvPr>
        <xdr:cNvCxnSpPr/>
      </xdr:nvCxnSpPr>
      <xdr:spPr>
        <a:xfrm>
          <a:off x="15544800" y="1386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6" name="テキスト ボックス 695">
          <a:extLst>
            <a:ext uri="{FF2B5EF4-FFF2-40B4-BE49-F238E27FC236}">
              <a16:creationId xmlns:a16="http://schemas.microsoft.com/office/drawing/2014/main" id="{E0B054F6-8F3B-43E3-B718-2A21D9D0368D}"/>
            </a:ext>
          </a:extLst>
        </xdr:cNvPr>
        <xdr:cNvSpPr txBox="1"/>
      </xdr:nvSpPr>
      <xdr:spPr>
        <a:xfrm>
          <a:off x="15163346"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7" name="直線コネクタ 696">
          <a:extLst>
            <a:ext uri="{FF2B5EF4-FFF2-40B4-BE49-F238E27FC236}">
              <a16:creationId xmlns:a16="http://schemas.microsoft.com/office/drawing/2014/main" id="{916FACD5-0A1B-4351-9748-45B981C28A76}"/>
            </a:ext>
          </a:extLst>
        </xdr:cNvPr>
        <xdr:cNvCxnSpPr/>
      </xdr:nvCxnSpPr>
      <xdr:spPr>
        <a:xfrm>
          <a:off x="15544800" y="1341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8" name="テキスト ボックス 697">
          <a:extLst>
            <a:ext uri="{FF2B5EF4-FFF2-40B4-BE49-F238E27FC236}">
              <a16:creationId xmlns:a16="http://schemas.microsoft.com/office/drawing/2014/main" id="{816DB5D1-2A9C-409F-A2CB-9B83E9C0B48E}"/>
            </a:ext>
          </a:extLst>
        </xdr:cNvPr>
        <xdr:cNvSpPr txBox="1"/>
      </xdr:nvSpPr>
      <xdr:spPr>
        <a:xfrm>
          <a:off x="15163346"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98D27FA7-29D3-45A8-BE14-636B76B4CBF9}"/>
            </a:ext>
          </a:extLst>
        </xdr:cNvPr>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id="{E0DCFFA1-6A4A-4EFD-9C02-BAB90BBBD723}"/>
            </a:ext>
          </a:extLst>
        </xdr:cNvPr>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a:extLst>
            <a:ext uri="{FF2B5EF4-FFF2-40B4-BE49-F238E27FC236}">
              <a16:creationId xmlns:a16="http://schemas.microsoft.com/office/drawing/2014/main" id="{BC5E6C1E-D037-4C75-9ED5-D16950ECFAD9}"/>
            </a:ext>
          </a:extLst>
        </xdr:cNvPr>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xdr:rowOff>
    </xdr:from>
    <xdr:to>
      <xdr:col>116</xdr:col>
      <xdr:colOff>62864</xdr:colOff>
      <xdr:row>86</xdr:row>
      <xdr:rowOff>1524</xdr:rowOff>
    </xdr:to>
    <xdr:cxnSp macro="">
      <xdr:nvCxnSpPr>
        <xdr:cNvPr id="702" name="直線コネクタ 701">
          <a:extLst>
            <a:ext uri="{FF2B5EF4-FFF2-40B4-BE49-F238E27FC236}">
              <a16:creationId xmlns:a16="http://schemas.microsoft.com/office/drawing/2014/main" id="{077DBAFF-12BA-4794-B409-1723ABF8955C}"/>
            </a:ext>
          </a:extLst>
        </xdr:cNvPr>
        <xdr:cNvCxnSpPr/>
      </xdr:nvCxnSpPr>
      <xdr:spPr>
        <a:xfrm flipV="1">
          <a:off x="18846164" y="13374624"/>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5351</xdr:rowOff>
    </xdr:from>
    <xdr:ext cx="469744" cy="259045"/>
    <xdr:sp macro="" textlink="">
      <xdr:nvSpPr>
        <xdr:cNvPr id="703" name="【児童館】&#10;一人当たり面積最小値テキスト">
          <a:extLst>
            <a:ext uri="{FF2B5EF4-FFF2-40B4-BE49-F238E27FC236}">
              <a16:creationId xmlns:a16="http://schemas.microsoft.com/office/drawing/2014/main" id="{899FB051-51CF-4C54-BAB9-974D0C970BB6}"/>
            </a:ext>
          </a:extLst>
        </xdr:cNvPr>
        <xdr:cNvSpPr txBox="1"/>
      </xdr:nvSpPr>
      <xdr:spPr>
        <a:xfrm>
          <a:off x="18884900" y="1475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1524</xdr:rowOff>
    </xdr:from>
    <xdr:to>
      <xdr:col>116</xdr:col>
      <xdr:colOff>152400</xdr:colOff>
      <xdr:row>86</xdr:row>
      <xdr:rowOff>1524</xdr:rowOff>
    </xdr:to>
    <xdr:cxnSp macro="">
      <xdr:nvCxnSpPr>
        <xdr:cNvPr id="704" name="直線コネクタ 703">
          <a:extLst>
            <a:ext uri="{FF2B5EF4-FFF2-40B4-BE49-F238E27FC236}">
              <a16:creationId xmlns:a16="http://schemas.microsoft.com/office/drawing/2014/main" id="{10097089-73E1-45AB-A4E6-2127A5DAA0AC}"/>
            </a:ext>
          </a:extLst>
        </xdr:cNvPr>
        <xdr:cNvCxnSpPr/>
      </xdr:nvCxnSpPr>
      <xdr:spPr>
        <a:xfrm>
          <a:off x="18786475" y="1474622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119651</xdr:rowOff>
    </xdr:from>
    <xdr:ext cx="469744" cy="259045"/>
    <xdr:sp macro="" textlink="">
      <xdr:nvSpPr>
        <xdr:cNvPr id="705" name="【児童館】&#10;一人当たり面積最大値テキスト">
          <a:extLst>
            <a:ext uri="{FF2B5EF4-FFF2-40B4-BE49-F238E27FC236}">
              <a16:creationId xmlns:a16="http://schemas.microsoft.com/office/drawing/2014/main" id="{16DBA352-5B9D-4424-AC85-B7C9175BAEE0}"/>
            </a:ext>
          </a:extLst>
        </xdr:cNvPr>
        <xdr:cNvSpPr txBox="1"/>
      </xdr:nvSpPr>
      <xdr:spPr>
        <a:xfrm>
          <a:off x="18884900" y="1314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xdr:rowOff>
    </xdr:from>
    <xdr:to>
      <xdr:col>116</xdr:col>
      <xdr:colOff>152400</xdr:colOff>
      <xdr:row>78</xdr:row>
      <xdr:rowOff>1524</xdr:rowOff>
    </xdr:to>
    <xdr:cxnSp macro="">
      <xdr:nvCxnSpPr>
        <xdr:cNvPr id="706" name="直線コネクタ 705">
          <a:extLst>
            <a:ext uri="{FF2B5EF4-FFF2-40B4-BE49-F238E27FC236}">
              <a16:creationId xmlns:a16="http://schemas.microsoft.com/office/drawing/2014/main" id="{0F8B2FBC-553D-449B-8531-0D1C22E1C092}"/>
            </a:ext>
          </a:extLst>
        </xdr:cNvPr>
        <xdr:cNvCxnSpPr/>
      </xdr:nvCxnSpPr>
      <xdr:spPr>
        <a:xfrm>
          <a:off x="18786475" y="1337462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96029</xdr:rowOff>
    </xdr:from>
    <xdr:ext cx="469744" cy="259045"/>
    <xdr:sp macro="" textlink="">
      <xdr:nvSpPr>
        <xdr:cNvPr id="707" name="【児童館】&#10;一人当たり面積平均値テキスト">
          <a:extLst>
            <a:ext uri="{FF2B5EF4-FFF2-40B4-BE49-F238E27FC236}">
              <a16:creationId xmlns:a16="http://schemas.microsoft.com/office/drawing/2014/main" id="{86529A8C-4231-4E2D-8697-78E0768503E5}"/>
            </a:ext>
          </a:extLst>
        </xdr:cNvPr>
        <xdr:cNvSpPr txBox="1"/>
      </xdr:nvSpPr>
      <xdr:spPr>
        <a:xfrm>
          <a:off x="18884900" y="1432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117602</xdr:rowOff>
    </xdr:from>
    <xdr:to>
      <xdr:col>116</xdr:col>
      <xdr:colOff>114300</xdr:colOff>
      <xdr:row>84</xdr:row>
      <xdr:rowOff>47752</xdr:rowOff>
    </xdr:to>
    <xdr:sp macro="" textlink="">
      <xdr:nvSpPr>
        <xdr:cNvPr id="708" name="フローチャート: 判断 707">
          <a:extLst>
            <a:ext uri="{FF2B5EF4-FFF2-40B4-BE49-F238E27FC236}">
              <a16:creationId xmlns:a16="http://schemas.microsoft.com/office/drawing/2014/main" id="{A8000A36-BB3D-4FF6-902F-1176480E3D35}"/>
            </a:ext>
          </a:extLst>
        </xdr:cNvPr>
        <xdr:cNvSpPr/>
      </xdr:nvSpPr>
      <xdr:spPr>
        <a:xfrm>
          <a:off x="187960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145035</xdr:rowOff>
    </xdr:from>
    <xdr:to>
      <xdr:col>112</xdr:col>
      <xdr:colOff>38100</xdr:colOff>
      <xdr:row>84</xdr:row>
      <xdr:rowOff>75185</xdr:rowOff>
    </xdr:to>
    <xdr:sp macro="" textlink="">
      <xdr:nvSpPr>
        <xdr:cNvPr id="709" name="フローチャート: 判断 708">
          <a:extLst>
            <a:ext uri="{FF2B5EF4-FFF2-40B4-BE49-F238E27FC236}">
              <a16:creationId xmlns:a16="http://schemas.microsoft.com/office/drawing/2014/main" id="{62562A52-4F86-4B0F-93A5-30B15CA6264D}"/>
            </a:ext>
          </a:extLst>
        </xdr:cNvPr>
        <xdr:cNvSpPr/>
      </xdr:nvSpPr>
      <xdr:spPr>
        <a:xfrm>
          <a:off x="18100675" y="1437538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126746</xdr:rowOff>
    </xdr:from>
    <xdr:to>
      <xdr:col>107</xdr:col>
      <xdr:colOff>101600</xdr:colOff>
      <xdr:row>84</xdr:row>
      <xdr:rowOff>56896</xdr:rowOff>
    </xdr:to>
    <xdr:sp macro="" textlink="">
      <xdr:nvSpPr>
        <xdr:cNvPr id="710" name="フローチャート: 判断 709">
          <a:extLst>
            <a:ext uri="{FF2B5EF4-FFF2-40B4-BE49-F238E27FC236}">
              <a16:creationId xmlns:a16="http://schemas.microsoft.com/office/drawing/2014/main" id="{84783499-9542-4181-9EC3-75EDB10B4E24}"/>
            </a:ext>
          </a:extLst>
        </xdr:cNvPr>
        <xdr:cNvSpPr/>
      </xdr:nvSpPr>
      <xdr:spPr>
        <a:xfrm>
          <a:off x="17325975" y="143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711" name="フローチャート: 判断 710">
          <a:extLst>
            <a:ext uri="{FF2B5EF4-FFF2-40B4-BE49-F238E27FC236}">
              <a16:creationId xmlns:a16="http://schemas.microsoft.com/office/drawing/2014/main" id="{A99D0317-CE88-4FE5-9D45-11F9889AED67}"/>
            </a:ext>
          </a:extLst>
        </xdr:cNvPr>
        <xdr:cNvSpPr/>
      </xdr:nvSpPr>
      <xdr:spPr>
        <a:xfrm>
          <a:off x="1657985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1015</xdr:rowOff>
    </xdr:from>
    <xdr:to>
      <xdr:col>98</xdr:col>
      <xdr:colOff>38100</xdr:colOff>
      <xdr:row>84</xdr:row>
      <xdr:rowOff>102615</xdr:rowOff>
    </xdr:to>
    <xdr:sp macro="" textlink="">
      <xdr:nvSpPr>
        <xdr:cNvPr id="712" name="フローチャート: 判断 711">
          <a:extLst>
            <a:ext uri="{FF2B5EF4-FFF2-40B4-BE49-F238E27FC236}">
              <a16:creationId xmlns:a16="http://schemas.microsoft.com/office/drawing/2014/main" id="{29FDDBA8-CCCA-4402-8B57-D3A925DC3F87}"/>
            </a:ext>
          </a:extLst>
        </xdr:cNvPr>
        <xdr:cNvSpPr/>
      </xdr:nvSpPr>
      <xdr:spPr>
        <a:xfrm>
          <a:off x="15833725" y="1440281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764AF44-29EE-46A1-95AB-98255646A409}"/>
            </a:ext>
          </a:extLst>
        </xdr:cNvPr>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A9512DD9-3F0D-4AEC-923B-BF0BF4528BAE}"/>
            </a:ext>
          </a:extLst>
        </xdr:cNvPr>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EC85D4F5-A31D-406B-8515-46777271DA49}"/>
            </a:ext>
          </a:extLst>
        </xdr:cNvPr>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EA7A05BE-A94F-48EB-9C0D-A45C7D75DC09}"/>
            </a:ext>
          </a:extLst>
        </xdr:cNvPr>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976C0F2A-0592-4809-99F2-F0925696FFB9}"/>
            </a:ext>
          </a:extLst>
        </xdr:cNvPr>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718" name="楕円 717">
          <a:extLst>
            <a:ext uri="{FF2B5EF4-FFF2-40B4-BE49-F238E27FC236}">
              <a16:creationId xmlns:a16="http://schemas.microsoft.com/office/drawing/2014/main" id="{430DECAC-70E1-4CC3-947C-BC99D2FFE3D9}"/>
            </a:ext>
          </a:extLst>
        </xdr:cNvPr>
        <xdr:cNvSpPr/>
      </xdr:nvSpPr>
      <xdr:spPr>
        <a:xfrm>
          <a:off x="18796000" y="1430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94759</xdr:rowOff>
    </xdr:from>
    <xdr:ext cx="469744" cy="259045"/>
    <xdr:sp macro="" textlink="">
      <xdr:nvSpPr>
        <xdr:cNvPr id="719" name="【児童館】&#10;一人当たり面積該当値テキスト">
          <a:extLst>
            <a:ext uri="{FF2B5EF4-FFF2-40B4-BE49-F238E27FC236}">
              <a16:creationId xmlns:a16="http://schemas.microsoft.com/office/drawing/2014/main" id="{05A90E9C-0F63-4582-B33E-2B84726CAFF9}"/>
            </a:ext>
          </a:extLst>
        </xdr:cNvPr>
        <xdr:cNvSpPr txBox="1"/>
      </xdr:nvSpPr>
      <xdr:spPr>
        <a:xfrm>
          <a:off x="18884900" y="1415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71882</xdr:rowOff>
    </xdr:from>
    <xdr:to>
      <xdr:col>112</xdr:col>
      <xdr:colOff>38100</xdr:colOff>
      <xdr:row>84</xdr:row>
      <xdr:rowOff>2032</xdr:rowOff>
    </xdr:to>
    <xdr:sp macro="" textlink="">
      <xdr:nvSpPr>
        <xdr:cNvPr id="720" name="楕円 719">
          <a:extLst>
            <a:ext uri="{FF2B5EF4-FFF2-40B4-BE49-F238E27FC236}">
              <a16:creationId xmlns:a16="http://schemas.microsoft.com/office/drawing/2014/main" id="{8D13CC35-7B0F-4B2E-B6FD-E1977B6EFB6D}"/>
            </a:ext>
          </a:extLst>
        </xdr:cNvPr>
        <xdr:cNvSpPr/>
      </xdr:nvSpPr>
      <xdr:spPr>
        <a:xfrm>
          <a:off x="18100675" y="1430223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122682</xdr:rowOff>
    </xdr:from>
    <xdr:to>
      <xdr:col>116</xdr:col>
      <xdr:colOff>63500</xdr:colOff>
      <xdr:row>83</xdr:row>
      <xdr:rowOff>122682</xdr:rowOff>
    </xdr:to>
    <xdr:cxnSp macro="">
      <xdr:nvCxnSpPr>
        <xdr:cNvPr id="721" name="直線コネクタ 720">
          <a:extLst>
            <a:ext uri="{FF2B5EF4-FFF2-40B4-BE49-F238E27FC236}">
              <a16:creationId xmlns:a16="http://schemas.microsoft.com/office/drawing/2014/main" id="{7BC37FEA-BA3E-4233-B399-9BBE2FE19384}"/>
            </a:ext>
          </a:extLst>
        </xdr:cNvPr>
        <xdr:cNvCxnSpPr/>
      </xdr:nvCxnSpPr>
      <xdr:spPr>
        <a:xfrm>
          <a:off x="18132425" y="14353032"/>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161037</xdr:rowOff>
    </xdr:from>
    <xdr:to>
      <xdr:col>107</xdr:col>
      <xdr:colOff>101600</xdr:colOff>
      <xdr:row>83</xdr:row>
      <xdr:rowOff>91187</xdr:rowOff>
    </xdr:to>
    <xdr:sp macro="" textlink="">
      <xdr:nvSpPr>
        <xdr:cNvPr id="722" name="楕円 721">
          <a:extLst>
            <a:ext uri="{FF2B5EF4-FFF2-40B4-BE49-F238E27FC236}">
              <a16:creationId xmlns:a16="http://schemas.microsoft.com/office/drawing/2014/main" id="{0A14EA38-5B01-4245-AF38-2D6E4EC2A0D2}"/>
            </a:ext>
          </a:extLst>
        </xdr:cNvPr>
        <xdr:cNvSpPr/>
      </xdr:nvSpPr>
      <xdr:spPr>
        <a:xfrm>
          <a:off x="17325975" y="1421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40387</xdr:rowOff>
    </xdr:from>
    <xdr:to>
      <xdr:col>111</xdr:col>
      <xdr:colOff>177800</xdr:colOff>
      <xdr:row>83</xdr:row>
      <xdr:rowOff>122682</xdr:rowOff>
    </xdr:to>
    <xdr:cxnSp macro="">
      <xdr:nvCxnSpPr>
        <xdr:cNvPr id="723" name="直線コネクタ 722">
          <a:extLst>
            <a:ext uri="{FF2B5EF4-FFF2-40B4-BE49-F238E27FC236}">
              <a16:creationId xmlns:a16="http://schemas.microsoft.com/office/drawing/2014/main" id="{CE64A0BF-E899-4C01-A0A7-4790CF08D565}"/>
            </a:ext>
          </a:extLst>
        </xdr:cNvPr>
        <xdr:cNvCxnSpPr/>
      </xdr:nvCxnSpPr>
      <xdr:spPr>
        <a:xfrm>
          <a:off x="17376775" y="14270737"/>
          <a:ext cx="75565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161037</xdr:rowOff>
    </xdr:from>
    <xdr:to>
      <xdr:col>102</xdr:col>
      <xdr:colOff>165100</xdr:colOff>
      <xdr:row>83</xdr:row>
      <xdr:rowOff>91187</xdr:rowOff>
    </xdr:to>
    <xdr:sp macro="" textlink="">
      <xdr:nvSpPr>
        <xdr:cNvPr id="724" name="楕円 723">
          <a:extLst>
            <a:ext uri="{FF2B5EF4-FFF2-40B4-BE49-F238E27FC236}">
              <a16:creationId xmlns:a16="http://schemas.microsoft.com/office/drawing/2014/main" id="{3ECF16F2-3C6A-403F-B453-5FAE26EA4F21}"/>
            </a:ext>
          </a:extLst>
        </xdr:cNvPr>
        <xdr:cNvSpPr/>
      </xdr:nvSpPr>
      <xdr:spPr>
        <a:xfrm>
          <a:off x="16579850" y="1421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40387</xdr:rowOff>
    </xdr:from>
    <xdr:to>
      <xdr:col>107</xdr:col>
      <xdr:colOff>50800</xdr:colOff>
      <xdr:row>83</xdr:row>
      <xdr:rowOff>40387</xdr:rowOff>
    </xdr:to>
    <xdr:cxnSp macro="">
      <xdr:nvCxnSpPr>
        <xdr:cNvPr id="725" name="直線コネクタ 724">
          <a:extLst>
            <a:ext uri="{FF2B5EF4-FFF2-40B4-BE49-F238E27FC236}">
              <a16:creationId xmlns:a16="http://schemas.microsoft.com/office/drawing/2014/main" id="{D70D037E-5D3D-4768-96C7-94BCDCC9BA3C}"/>
            </a:ext>
          </a:extLst>
        </xdr:cNvPr>
        <xdr:cNvCxnSpPr/>
      </xdr:nvCxnSpPr>
      <xdr:spPr>
        <a:xfrm>
          <a:off x="16630650" y="14270737"/>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81026</xdr:rowOff>
    </xdr:from>
    <xdr:to>
      <xdr:col>98</xdr:col>
      <xdr:colOff>38100</xdr:colOff>
      <xdr:row>84</xdr:row>
      <xdr:rowOff>11176</xdr:rowOff>
    </xdr:to>
    <xdr:sp macro="" textlink="">
      <xdr:nvSpPr>
        <xdr:cNvPr id="726" name="楕円 725">
          <a:extLst>
            <a:ext uri="{FF2B5EF4-FFF2-40B4-BE49-F238E27FC236}">
              <a16:creationId xmlns:a16="http://schemas.microsoft.com/office/drawing/2014/main" id="{D57FEC22-E36E-4C12-805E-9DACE42703E9}"/>
            </a:ext>
          </a:extLst>
        </xdr:cNvPr>
        <xdr:cNvSpPr/>
      </xdr:nvSpPr>
      <xdr:spPr>
        <a:xfrm>
          <a:off x="15833725" y="1431137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40387</xdr:rowOff>
    </xdr:from>
    <xdr:to>
      <xdr:col>102</xdr:col>
      <xdr:colOff>114300</xdr:colOff>
      <xdr:row>83</xdr:row>
      <xdr:rowOff>131826</xdr:rowOff>
    </xdr:to>
    <xdr:cxnSp macro="">
      <xdr:nvCxnSpPr>
        <xdr:cNvPr id="727" name="直線コネクタ 726">
          <a:extLst>
            <a:ext uri="{FF2B5EF4-FFF2-40B4-BE49-F238E27FC236}">
              <a16:creationId xmlns:a16="http://schemas.microsoft.com/office/drawing/2014/main" id="{A7B7A046-B95E-4F36-842F-EB7E0E474003}"/>
            </a:ext>
          </a:extLst>
        </xdr:cNvPr>
        <xdr:cNvCxnSpPr/>
      </xdr:nvCxnSpPr>
      <xdr:spPr>
        <a:xfrm flipV="1">
          <a:off x="15865475" y="14270737"/>
          <a:ext cx="765175"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66312</xdr:rowOff>
    </xdr:from>
    <xdr:ext cx="469744" cy="259045"/>
    <xdr:sp macro="" textlink="">
      <xdr:nvSpPr>
        <xdr:cNvPr id="728" name="n_1aveValue【児童館】&#10;一人当たり面積">
          <a:extLst>
            <a:ext uri="{FF2B5EF4-FFF2-40B4-BE49-F238E27FC236}">
              <a16:creationId xmlns:a16="http://schemas.microsoft.com/office/drawing/2014/main" id="{D97C893E-ABDF-4FD5-88CC-43E61E76310C}"/>
            </a:ext>
          </a:extLst>
        </xdr:cNvPr>
        <xdr:cNvSpPr txBox="1"/>
      </xdr:nvSpPr>
      <xdr:spPr>
        <a:xfrm>
          <a:off x="1793247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48023</xdr:rowOff>
    </xdr:from>
    <xdr:ext cx="469744" cy="259045"/>
    <xdr:sp macro="" textlink="">
      <xdr:nvSpPr>
        <xdr:cNvPr id="729" name="n_2aveValue【児童館】&#10;一人当たり面積">
          <a:extLst>
            <a:ext uri="{FF2B5EF4-FFF2-40B4-BE49-F238E27FC236}">
              <a16:creationId xmlns:a16="http://schemas.microsoft.com/office/drawing/2014/main" id="{51E67BD5-AAA8-495F-9F78-9FA46065E166}"/>
            </a:ext>
          </a:extLst>
        </xdr:cNvPr>
        <xdr:cNvSpPr txBox="1"/>
      </xdr:nvSpPr>
      <xdr:spPr>
        <a:xfrm>
          <a:off x="17170477" y="1444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57166</xdr:rowOff>
    </xdr:from>
    <xdr:ext cx="469744" cy="259045"/>
    <xdr:sp macro="" textlink="">
      <xdr:nvSpPr>
        <xdr:cNvPr id="730" name="n_3aveValue【児童館】&#10;一人当たり面積">
          <a:extLst>
            <a:ext uri="{FF2B5EF4-FFF2-40B4-BE49-F238E27FC236}">
              <a16:creationId xmlns:a16="http://schemas.microsoft.com/office/drawing/2014/main" id="{17815A9D-E31D-492E-93F4-5C7EA229508F}"/>
            </a:ext>
          </a:extLst>
        </xdr:cNvPr>
        <xdr:cNvSpPr txBox="1"/>
      </xdr:nvSpPr>
      <xdr:spPr>
        <a:xfrm>
          <a:off x="16424352"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93742</xdr:rowOff>
    </xdr:from>
    <xdr:ext cx="469744" cy="259045"/>
    <xdr:sp macro="" textlink="">
      <xdr:nvSpPr>
        <xdr:cNvPr id="731" name="n_4aveValue【児童館】&#10;一人当たり面積">
          <a:extLst>
            <a:ext uri="{FF2B5EF4-FFF2-40B4-BE49-F238E27FC236}">
              <a16:creationId xmlns:a16="http://schemas.microsoft.com/office/drawing/2014/main" id="{E755E41F-A565-4A0C-94FE-6D5D07AB9BEC}"/>
            </a:ext>
          </a:extLst>
        </xdr:cNvPr>
        <xdr:cNvSpPr txBox="1"/>
      </xdr:nvSpPr>
      <xdr:spPr>
        <a:xfrm>
          <a:off x="156782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18559</xdr:rowOff>
    </xdr:from>
    <xdr:ext cx="469744" cy="259045"/>
    <xdr:sp macro="" textlink="">
      <xdr:nvSpPr>
        <xdr:cNvPr id="732" name="n_1mainValue【児童館】&#10;一人当たり面積">
          <a:extLst>
            <a:ext uri="{FF2B5EF4-FFF2-40B4-BE49-F238E27FC236}">
              <a16:creationId xmlns:a16="http://schemas.microsoft.com/office/drawing/2014/main" id="{77483427-50D9-4A15-8C9C-68CF08EAE4E7}"/>
            </a:ext>
          </a:extLst>
        </xdr:cNvPr>
        <xdr:cNvSpPr txBox="1"/>
      </xdr:nvSpPr>
      <xdr:spPr>
        <a:xfrm>
          <a:off x="1793247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107714</xdr:rowOff>
    </xdr:from>
    <xdr:ext cx="469744" cy="259045"/>
    <xdr:sp macro="" textlink="">
      <xdr:nvSpPr>
        <xdr:cNvPr id="733" name="n_2mainValue【児童館】&#10;一人当たり面積">
          <a:extLst>
            <a:ext uri="{FF2B5EF4-FFF2-40B4-BE49-F238E27FC236}">
              <a16:creationId xmlns:a16="http://schemas.microsoft.com/office/drawing/2014/main" id="{F060ADD4-9B50-4A25-A445-6CB851A8B5EF}"/>
            </a:ext>
          </a:extLst>
        </xdr:cNvPr>
        <xdr:cNvSpPr txBox="1"/>
      </xdr:nvSpPr>
      <xdr:spPr>
        <a:xfrm>
          <a:off x="17170477" y="1399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107714</xdr:rowOff>
    </xdr:from>
    <xdr:ext cx="469744" cy="259045"/>
    <xdr:sp macro="" textlink="">
      <xdr:nvSpPr>
        <xdr:cNvPr id="734" name="n_3mainValue【児童館】&#10;一人当たり面積">
          <a:extLst>
            <a:ext uri="{FF2B5EF4-FFF2-40B4-BE49-F238E27FC236}">
              <a16:creationId xmlns:a16="http://schemas.microsoft.com/office/drawing/2014/main" id="{8A14AD5C-4BB5-476E-927C-FBE7D56C60C5}"/>
            </a:ext>
          </a:extLst>
        </xdr:cNvPr>
        <xdr:cNvSpPr txBox="1"/>
      </xdr:nvSpPr>
      <xdr:spPr>
        <a:xfrm>
          <a:off x="16424352" y="1399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27703</xdr:rowOff>
    </xdr:from>
    <xdr:ext cx="469744" cy="259045"/>
    <xdr:sp macro="" textlink="">
      <xdr:nvSpPr>
        <xdr:cNvPr id="735" name="n_4mainValue【児童館】&#10;一人当たり面積">
          <a:extLst>
            <a:ext uri="{FF2B5EF4-FFF2-40B4-BE49-F238E27FC236}">
              <a16:creationId xmlns:a16="http://schemas.microsoft.com/office/drawing/2014/main" id="{B6C92E50-4F22-4462-B539-0EA27CADAAE6}"/>
            </a:ext>
          </a:extLst>
        </xdr:cNvPr>
        <xdr:cNvSpPr txBox="1"/>
      </xdr:nvSpPr>
      <xdr:spPr>
        <a:xfrm>
          <a:off x="15678227" y="1408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9FBD7073-2CF8-4A7F-BCAC-6F989DD53D3A}"/>
            </a:ext>
          </a:extLst>
        </xdr:cNvPr>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0343B3EC-BACB-46A1-81A4-1EE24DDB2C5E}"/>
            </a:ext>
          </a:extLst>
        </xdr:cNvPr>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64314454-046B-4E89-985D-9E580519D539}"/>
            </a:ext>
          </a:extLst>
        </xdr:cNvPr>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5559D1D9-4DAB-4116-BF5A-8DD617FA08ED}"/>
            </a:ext>
          </a:extLst>
        </xdr:cNvPr>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23988F1E-AC4A-489E-9CA0-30A2BF441F20}"/>
            </a:ext>
          </a:extLst>
        </xdr:cNvPr>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7CC71191-CE65-4DC1-8A1D-C54FDAF9A115}"/>
            </a:ext>
          </a:extLst>
        </xdr:cNvPr>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B46C93F8-7387-477B-9AAF-9625E9BF833D}"/>
            </a:ext>
          </a:extLst>
        </xdr:cNvPr>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7F0F4BE9-AA03-48E7-BCEA-086B8EAE45C3}"/>
            </a:ext>
          </a:extLst>
        </xdr:cNvPr>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a16="http://schemas.microsoft.com/office/drawing/2014/main" id="{A54F962D-E28C-434B-8259-10C6F6ADCB11}"/>
            </a:ext>
          </a:extLst>
        </xdr:cNvPr>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98A5FF01-2311-4322-9924-A5F9A7D09D2E}"/>
            </a:ext>
          </a:extLst>
        </xdr:cNvPr>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a:extLst>
            <a:ext uri="{FF2B5EF4-FFF2-40B4-BE49-F238E27FC236}">
              <a16:creationId xmlns:a16="http://schemas.microsoft.com/office/drawing/2014/main" id="{A16A6125-A27B-498E-A53B-1ED039E2EBE4}"/>
            </a:ext>
          </a:extLst>
        </xdr:cNvPr>
        <xdr:cNvSpPr txBox="1"/>
      </xdr:nvSpPr>
      <xdr:spPr>
        <a:xfrm>
          <a:off x="101976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7" name="直線コネクタ 746">
          <a:extLst>
            <a:ext uri="{FF2B5EF4-FFF2-40B4-BE49-F238E27FC236}">
              <a16:creationId xmlns:a16="http://schemas.microsoft.com/office/drawing/2014/main" id="{DB44D72F-6803-4791-83A9-7075DB9B10CD}"/>
            </a:ext>
          </a:extLst>
        </xdr:cNvPr>
        <xdr:cNvCxnSpPr/>
      </xdr:nvCxnSpPr>
      <xdr:spPr>
        <a:xfrm>
          <a:off x="10588625" y="185928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48" name="テキスト ボックス 747">
          <a:extLst>
            <a:ext uri="{FF2B5EF4-FFF2-40B4-BE49-F238E27FC236}">
              <a16:creationId xmlns:a16="http://schemas.microsoft.com/office/drawing/2014/main" id="{4884DEC5-BC52-4A0B-A3A7-97B633344624}"/>
            </a:ext>
          </a:extLst>
        </xdr:cNvPr>
        <xdr:cNvSpPr txBox="1"/>
      </xdr:nvSpPr>
      <xdr:spPr>
        <a:xfrm>
          <a:off x="10197646"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49" name="直線コネクタ 748">
          <a:extLst>
            <a:ext uri="{FF2B5EF4-FFF2-40B4-BE49-F238E27FC236}">
              <a16:creationId xmlns:a16="http://schemas.microsoft.com/office/drawing/2014/main" id="{0D2BC2D3-377C-490A-974A-1F53A79DAB41}"/>
            </a:ext>
          </a:extLst>
        </xdr:cNvPr>
        <xdr:cNvCxnSpPr/>
      </xdr:nvCxnSpPr>
      <xdr:spPr>
        <a:xfrm>
          <a:off x="10588625" y="181356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0" name="テキスト ボックス 749">
          <a:extLst>
            <a:ext uri="{FF2B5EF4-FFF2-40B4-BE49-F238E27FC236}">
              <a16:creationId xmlns:a16="http://schemas.microsoft.com/office/drawing/2014/main" id="{BFD89678-75CA-4FEF-AF02-BB84920E41BC}"/>
            </a:ext>
          </a:extLst>
        </xdr:cNvPr>
        <xdr:cNvSpPr txBox="1"/>
      </xdr:nvSpPr>
      <xdr:spPr>
        <a:xfrm>
          <a:off x="10242716"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1" name="直線コネクタ 750">
          <a:extLst>
            <a:ext uri="{FF2B5EF4-FFF2-40B4-BE49-F238E27FC236}">
              <a16:creationId xmlns:a16="http://schemas.microsoft.com/office/drawing/2014/main" id="{0E251719-9693-4B5B-89EF-02BDB1D205B6}"/>
            </a:ext>
          </a:extLst>
        </xdr:cNvPr>
        <xdr:cNvCxnSpPr/>
      </xdr:nvCxnSpPr>
      <xdr:spPr>
        <a:xfrm>
          <a:off x="10588625" y="176784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2" name="テキスト ボックス 751">
          <a:extLst>
            <a:ext uri="{FF2B5EF4-FFF2-40B4-BE49-F238E27FC236}">
              <a16:creationId xmlns:a16="http://schemas.microsoft.com/office/drawing/2014/main" id="{8F20E57C-557C-4A60-8295-7B2462E0A8BB}"/>
            </a:ext>
          </a:extLst>
        </xdr:cNvPr>
        <xdr:cNvSpPr txBox="1"/>
      </xdr:nvSpPr>
      <xdr:spPr>
        <a:xfrm>
          <a:off x="10242716"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3" name="直線コネクタ 752">
          <a:extLst>
            <a:ext uri="{FF2B5EF4-FFF2-40B4-BE49-F238E27FC236}">
              <a16:creationId xmlns:a16="http://schemas.microsoft.com/office/drawing/2014/main" id="{26800C04-7B58-49C3-8AB0-89AB536F40D1}"/>
            </a:ext>
          </a:extLst>
        </xdr:cNvPr>
        <xdr:cNvCxnSpPr/>
      </xdr:nvCxnSpPr>
      <xdr:spPr>
        <a:xfrm>
          <a:off x="10588625" y="172212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4" name="テキスト ボックス 753">
          <a:extLst>
            <a:ext uri="{FF2B5EF4-FFF2-40B4-BE49-F238E27FC236}">
              <a16:creationId xmlns:a16="http://schemas.microsoft.com/office/drawing/2014/main" id="{B58045CB-0604-4A1B-851F-96CCBAC98C82}"/>
            </a:ext>
          </a:extLst>
        </xdr:cNvPr>
        <xdr:cNvSpPr txBox="1"/>
      </xdr:nvSpPr>
      <xdr:spPr>
        <a:xfrm>
          <a:off x="10242716"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5" name="直線コネクタ 754">
          <a:extLst>
            <a:ext uri="{FF2B5EF4-FFF2-40B4-BE49-F238E27FC236}">
              <a16:creationId xmlns:a16="http://schemas.microsoft.com/office/drawing/2014/main" id="{2BAFEF3F-1061-4826-B77C-E6D54B35E558}"/>
            </a:ext>
          </a:extLst>
        </xdr:cNvPr>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56" name="テキスト ボックス 755">
          <a:extLst>
            <a:ext uri="{FF2B5EF4-FFF2-40B4-BE49-F238E27FC236}">
              <a16:creationId xmlns:a16="http://schemas.microsoft.com/office/drawing/2014/main" id="{B3B69837-15EA-4F7D-98BB-E3B7951DB6D2}"/>
            </a:ext>
          </a:extLst>
        </xdr:cNvPr>
        <xdr:cNvSpPr txBox="1"/>
      </xdr:nvSpPr>
      <xdr:spPr>
        <a:xfrm>
          <a:off x="10242716"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7" name="【公民館】&#10;有形固定資産減価償却率グラフ枠">
          <a:extLst>
            <a:ext uri="{FF2B5EF4-FFF2-40B4-BE49-F238E27FC236}">
              <a16:creationId xmlns:a16="http://schemas.microsoft.com/office/drawing/2014/main" id="{B8892D4E-4B82-4717-8634-C5C40C8CBD6E}"/>
            </a:ext>
          </a:extLst>
        </xdr:cNvPr>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153924</xdr:rowOff>
    </xdr:from>
    <xdr:to>
      <xdr:col>85</xdr:col>
      <xdr:colOff>126364</xdr:colOff>
      <xdr:row>108</xdr:row>
      <xdr:rowOff>76200</xdr:rowOff>
    </xdr:to>
    <xdr:cxnSp macro="">
      <xdr:nvCxnSpPr>
        <xdr:cNvPr id="758" name="直線コネクタ 757">
          <a:extLst>
            <a:ext uri="{FF2B5EF4-FFF2-40B4-BE49-F238E27FC236}">
              <a16:creationId xmlns:a16="http://schemas.microsoft.com/office/drawing/2014/main" id="{82D8A797-50B2-4A0A-9887-BAD3B3ED6791}"/>
            </a:ext>
          </a:extLst>
        </xdr:cNvPr>
        <xdr:cNvCxnSpPr/>
      </xdr:nvCxnSpPr>
      <xdr:spPr>
        <a:xfrm flipV="1">
          <a:off x="13889989" y="17127474"/>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759" name="【公民館】&#10;有形固定資産減価償却率最小値テキスト">
          <a:extLst>
            <a:ext uri="{FF2B5EF4-FFF2-40B4-BE49-F238E27FC236}">
              <a16:creationId xmlns:a16="http://schemas.microsoft.com/office/drawing/2014/main" id="{DE607978-B43B-4C3F-B02F-F896A9D16F4A}"/>
            </a:ext>
          </a:extLst>
        </xdr:cNvPr>
        <xdr:cNvSpPr txBox="1"/>
      </xdr:nvSpPr>
      <xdr:spPr>
        <a:xfrm>
          <a:off x="13928725"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760" name="直線コネクタ 759">
          <a:extLst>
            <a:ext uri="{FF2B5EF4-FFF2-40B4-BE49-F238E27FC236}">
              <a16:creationId xmlns:a16="http://schemas.microsoft.com/office/drawing/2014/main" id="{FE4941D4-5663-4326-9266-A44C883471E9}"/>
            </a:ext>
          </a:extLst>
        </xdr:cNvPr>
        <xdr:cNvCxnSpPr/>
      </xdr:nvCxnSpPr>
      <xdr:spPr>
        <a:xfrm>
          <a:off x="13801725" y="185928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100601</xdr:rowOff>
    </xdr:from>
    <xdr:ext cx="405111" cy="259045"/>
    <xdr:sp macro="" textlink="">
      <xdr:nvSpPr>
        <xdr:cNvPr id="761" name="【公民館】&#10;有形固定資産減価償却率最大値テキスト">
          <a:extLst>
            <a:ext uri="{FF2B5EF4-FFF2-40B4-BE49-F238E27FC236}">
              <a16:creationId xmlns:a16="http://schemas.microsoft.com/office/drawing/2014/main" id="{5065E75A-2556-4C35-B361-EC9FE67DCFE0}"/>
            </a:ext>
          </a:extLst>
        </xdr:cNvPr>
        <xdr:cNvSpPr txBox="1"/>
      </xdr:nvSpPr>
      <xdr:spPr>
        <a:xfrm>
          <a:off x="13928725" y="1690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153924</xdr:rowOff>
    </xdr:from>
    <xdr:to>
      <xdr:col>86</xdr:col>
      <xdr:colOff>25400</xdr:colOff>
      <xdr:row>99</xdr:row>
      <xdr:rowOff>153924</xdr:rowOff>
    </xdr:to>
    <xdr:cxnSp macro="">
      <xdr:nvCxnSpPr>
        <xdr:cNvPr id="762" name="直線コネクタ 761">
          <a:extLst>
            <a:ext uri="{FF2B5EF4-FFF2-40B4-BE49-F238E27FC236}">
              <a16:creationId xmlns:a16="http://schemas.microsoft.com/office/drawing/2014/main" id="{660607B1-FF49-4E63-B335-CE7DED1E30D5}"/>
            </a:ext>
          </a:extLst>
        </xdr:cNvPr>
        <xdr:cNvCxnSpPr/>
      </xdr:nvCxnSpPr>
      <xdr:spPr>
        <a:xfrm>
          <a:off x="13801725" y="1712747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39133</xdr:rowOff>
    </xdr:from>
    <xdr:ext cx="405111" cy="259045"/>
    <xdr:sp macro="" textlink="">
      <xdr:nvSpPr>
        <xdr:cNvPr id="763" name="【公民館】&#10;有形固定資産減価償却率平均値テキスト">
          <a:extLst>
            <a:ext uri="{FF2B5EF4-FFF2-40B4-BE49-F238E27FC236}">
              <a16:creationId xmlns:a16="http://schemas.microsoft.com/office/drawing/2014/main" id="{A1B4CA91-F6F9-49CC-8B65-B2471E06A6C9}"/>
            </a:ext>
          </a:extLst>
        </xdr:cNvPr>
        <xdr:cNvSpPr txBox="1"/>
      </xdr:nvSpPr>
      <xdr:spPr>
        <a:xfrm>
          <a:off x="13928725" y="17698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16256</xdr:rowOff>
    </xdr:from>
    <xdr:to>
      <xdr:col>85</xdr:col>
      <xdr:colOff>177800</xdr:colOff>
      <xdr:row>104</xdr:row>
      <xdr:rowOff>117856</xdr:rowOff>
    </xdr:to>
    <xdr:sp macro="" textlink="">
      <xdr:nvSpPr>
        <xdr:cNvPr id="764" name="フローチャート: 判断 763">
          <a:extLst>
            <a:ext uri="{FF2B5EF4-FFF2-40B4-BE49-F238E27FC236}">
              <a16:creationId xmlns:a16="http://schemas.microsoft.com/office/drawing/2014/main" id="{96E27518-FB98-447A-9FE0-1DA5A1B5EB33}"/>
            </a:ext>
          </a:extLst>
        </xdr:cNvPr>
        <xdr:cNvSpPr/>
      </xdr:nvSpPr>
      <xdr:spPr>
        <a:xfrm>
          <a:off x="13839825" y="1784705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141987</xdr:rowOff>
    </xdr:from>
    <xdr:to>
      <xdr:col>81</xdr:col>
      <xdr:colOff>101600</xdr:colOff>
      <xdr:row>104</xdr:row>
      <xdr:rowOff>72137</xdr:rowOff>
    </xdr:to>
    <xdr:sp macro="" textlink="">
      <xdr:nvSpPr>
        <xdr:cNvPr id="765" name="フローチャート: 判断 764">
          <a:extLst>
            <a:ext uri="{FF2B5EF4-FFF2-40B4-BE49-F238E27FC236}">
              <a16:creationId xmlns:a16="http://schemas.microsoft.com/office/drawing/2014/main" id="{84958DAA-F9C1-4673-9F3D-570DB5B4FC3B}"/>
            </a:ext>
          </a:extLst>
        </xdr:cNvPr>
        <xdr:cNvSpPr/>
      </xdr:nvSpPr>
      <xdr:spPr>
        <a:xfrm>
          <a:off x="13115925" y="1780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135128</xdr:rowOff>
    </xdr:from>
    <xdr:to>
      <xdr:col>76</xdr:col>
      <xdr:colOff>165100</xdr:colOff>
      <xdr:row>104</xdr:row>
      <xdr:rowOff>65278</xdr:rowOff>
    </xdr:to>
    <xdr:sp macro="" textlink="">
      <xdr:nvSpPr>
        <xdr:cNvPr id="766" name="フローチャート: 判断 765">
          <a:extLst>
            <a:ext uri="{FF2B5EF4-FFF2-40B4-BE49-F238E27FC236}">
              <a16:creationId xmlns:a16="http://schemas.microsoft.com/office/drawing/2014/main" id="{C8C7FEE2-ED6D-4D72-98B3-5D2AC67C7A94}"/>
            </a:ext>
          </a:extLst>
        </xdr:cNvPr>
        <xdr:cNvSpPr/>
      </xdr:nvSpPr>
      <xdr:spPr>
        <a:xfrm>
          <a:off x="12369800" y="177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52832</xdr:rowOff>
    </xdr:from>
    <xdr:to>
      <xdr:col>72</xdr:col>
      <xdr:colOff>38100</xdr:colOff>
      <xdr:row>103</xdr:row>
      <xdr:rowOff>154432</xdr:rowOff>
    </xdr:to>
    <xdr:sp macro="" textlink="">
      <xdr:nvSpPr>
        <xdr:cNvPr id="767" name="フローチャート: 判断 766">
          <a:extLst>
            <a:ext uri="{FF2B5EF4-FFF2-40B4-BE49-F238E27FC236}">
              <a16:creationId xmlns:a16="http://schemas.microsoft.com/office/drawing/2014/main" id="{5F880C87-C717-445A-A49A-016CA76479C6}"/>
            </a:ext>
          </a:extLst>
        </xdr:cNvPr>
        <xdr:cNvSpPr/>
      </xdr:nvSpPr>
      <xdr:spPr>
        <a:xfrm>
          <a:off x="11623675" y="1771218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98552</xdr:rowOff>
    </xdr:from>
    <xdr:to>
      <xdr:col>67</xdr:col>
      <xdr:colOff>101600</xdr:colOff>
      <xdr:row>104</xdr:row>
      <xdr:rowOff>28702</xdr:rowOff>
    </xdr:to>
    <xdr:sp macro="" textlink="">
      <xdr:nvSpPr>
        <xdr:cNvPr id="768" name="フローチャート: 判断 767">
          <a:extLst>
            <a:ext uri="{FF2B5EF4-FFF2-40B4-BE49-F238E27FC236}">
              <a16:creationId xmlns:a16="http://schemas.microsoft.com/office/drawing/2014/main" id="{F8A597AE-527C-4BD7-8136-6AD2EB245F07}"/>
            </a:ext>
          </a:extLst>
        </xdr:cNvPr>
        <xdr:cNvSpPr/>
      </xdr:nvSpPr>
      <xdr:spPr>
        <a:xfrm>
          <a:off x="10848975" y="177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BE67C1BD-A0D1-425E-AF25-1095DC915F04}"/>
            </a:ext>
          </a:extLst>
        </xdr:cNvPr>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F5593355-1DFE-4E11-89E2-57C1B0230534}"/>
            </a:ext>
          </a:extLst>
        </xdr:cNvPr>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F9FFEB95-40E3-45BE-BD6A-983FAF8433E9}"/>
            </a:ext>
          </a:extLst>
        </xdr:cNvPr>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F50F28BB-469F-4E07-97B0-7671A784BA72}"/>
            </a:ext>
          </a:extLst>
        </xdr:cNvPr>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F5BBFFA2-CA42-4AA3-AF17-2D85D5D10AD1}"/>
            </a:ext>
          </a:extLst>
        </xdr:cNvPr>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55118</xdr:rowOff>
    </xdr:from>
    <xdr:to>
      <xdr:col>85</xdr:col>
      <xdr:colOff>177800</xdr:colOff>
      <xdr:row>107</xdr:row>
      <xdr:rowOff>156718</xdr:rowOff>
    </xdr:to>
    <xdr:sp macro="" textlink="">
      <xdr:nvSpPr>
        <xdr:cNvPr id="774" name="楕円 773">
          <a:extLst>
            <a:ext uri="{FF2B5EF4-FFF2-40B4-BE49-F238E27FC236}">
              <a16:creationId xmlns:a16="http://schemas.microsoft.com/office/drawing/2014/main" id="{84BC40B4-7D37-44DE-BDAD-AC9897BE7C70}"/>
            </a:ext>
          </a:extLst>
        </xdr:cNvPr>
        <xdr:cNvSpPr/>
      </xdr:nvSpPr>
      <xdr:spPr>
        <a:xfrm>
          <a:off x="13839825" y="1840026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33545</xdr:rowOff>
    </xdr:from>
    <xdr:ext cx="405111" cy="259045"/>
    <xdr:sp macro="" textlink="">
      <xdr:nvSpPr>
        <xdr:cNvPr id="775" name="【公民館】&#10;有形固定資産減価償却率該当値テキスト">
          <a:extLst>
            <a:ext uri="{FF2B5EF4-FFF2-40B4-BE49-F238E27FC236}">
              <a16:creationId xmlns:a16="http://schemas.microsoft.com/office/drawing/2014/main" id="{5CD52687-BB20-4264-B236-700F5F731EAD}"/>
            </a:ext>
          </a:extLst>
        </xdr:cNvPr>
        <xdr:cNvSpPr txBox="1"/>
      </xdr:nvSpPr>
      <xdr:spPr>
        <a:xfrm>
          <a:off x="13928725" y="1837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100837</xdr:rowOff>
    </xdr:from>
    <xdr:to>
      <xdr:col>81</xdr:col>
      <xdr:colOff>101600</xdr:colOff>
      <xdr:row>107</xdr:row>
      <xdr:rowOff>30987</xdr:rowOff>
    </xdr:to>
    <xdr:sp macro="" textlink="">
      <xdr:nvSpPr>
        <xdr:cNvPr id="776" name="楕円 775">
          <a:extLst>
            <a:ext uri="{FF2B5EF4-FFF2-40B4-BE49-F238E27FC236}">
              <a16:creationId xmlns:a16="http://schemas.microsoft.com/office/drawing/2014/main" id="{10C2B109-33AA-46CB-8643-77CF40B6BB9C}"/>
            </a:ext>
          </a:extLst>
        </xdr:cNvPr>
        <xdr:cNvSpPr/>
      </xdr:nvSpPr>
      <xdr:spPr>
        <a:xfrm>
          <a:off x="13115925" y="1827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151637</xdr:rowOff>
    </xdr:from>
    <xdr:to>
      <xdr:col>85</xdr:col>
      <xdr:colOff>127000</xdr:colOff>
      <xdr:row>107</xdr:row>
      <xdr:rowOff>105918</xdr:rowOff>
    </xdr:to>
    <xdr:cxnSp macro="">
      <xdr:nvCxnSpPr>
        <xdr:cNvPr id="777" name="直線コネクタ 776">
          <a:extLst>
            <a:ext uri="{FF2B5EF4-FFF2-40B4-BE49-F238E27FC236}">
              <a16:creationId xmlns:a16="http://schemas.microsoft.com/office/drawing/2014/main" id="{A9DC4F80-81EB-4655-B847-516FAC9B9A01}"/>
            </a:ext>
          </a:extLst>
        </xdr:cNvPr>
        <xdr:cNvCxnSpPr/>
      </xdr:nvCxnSpPr>
      <xdr:spPr>
        <a:xfrm>
          <a:off x="13166725" y="18325337"/>
          <a:ext cx="7239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39115</xdr:rowOff>
    </xdr:from>
    <xdr:to>
      <xdr:col>76</xdr:col>
      <xdr:colOff>165100</xdr:colOff>
      <xdr:row>106</xdr:row>
      <xdr:rowOff>140715</xdr:rowOff>
    </xdr:to>
    <xdr:sp macro="" textlink="">
      <xdr:nvSpPr>
        <xdr:cNvPr id="778" name="楕円 777">
          <a:extLst>
            <a:ext uri="{FF2B5EF4-FFF2-40B4-BE49-F238E27FC236}">
              <a16:creationId xmlns:a16="http://schemas.microsoft.com/office/drawing/2014/main" id="{81C20320-16FF-4DAF-9B6B-C6438816DBA5}"/>
            </a:ext>
          </a:extLst>
        </xdr:cNvPr>
        <xdr:cNvSpPr/>
      </xdr:nvSpPr>
      <xdr:spPr>
        <a:xfrm>
          <a:off x="12369800" y="182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89915</xdr:rowOff>
    </xdr:from>
    <xdr:to>
      <xdr:col>81</xdr:col>
      <xdr:colOff>50800</xdr:colOff>
      <xdr:row>106</xdr:row>
      <xdr:rowOff>151637</xdr:rowOff>
    </xdr:to>
    <xdr:cxnSp macro="">
      <xdr:nvCxnSpPr>
        <xdr:cNvPr id="779" name="直線コネクタ 778">
          <a:extLst>
            <a:ext uri="{FF2B5EF4-FFF2-40B4-BE49-F238E27FC236}">
              <a16:creationId xmlns:a16="http://schemas.microsoft.com/office/drawing/2014/main" id="{E00E82CF-7759-4830-97D4-296B6266BA17}"/>
            </a:ext>
          </a:extLst>
        </xdr:cNvPr>
        <xdr:cNvCxnSpPr/>
      </xdr:nvCxnSpPr>
      <xdr:spPr>
        <a:xfrm>
          <a:off x="12420600" y="18263615"/>
          <a:ext cx="746125"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57404</xdr:rowOff>
    </xdr:from>
    <xdr:to>
      <xdr:col>72</xdr:col>
      <xdr:colOff>38100</xdr:colOff>
      <xdr:row>106</xdr:row>
      <xdr:rowOff>159004</xdr:rowOff>
    </xdr:to>
    <xdr:sp macro="" textlink="">
      <xdr:nvSpPr>
        <xdr:cNvPr id="780" name="楕円 779">
          <a:extLst>
            <a:ext uri="{FF2B5EF4-FFF2-40B4-BE49-F238E27FC236}">
              <a16:creationId xmlns:a16="http://schemas.microsoft.com/office/drawing/2014/main" id="{B6BA5787-B07D-4AC1-BDF6-27CBF590EF69}"/>
            </a:ext>
          </a:extLst>
        </xdr:cNvPr>
        <xdr:cNvSpPr/>
      </xdr:nvSpPr>
      <xdr:spPr>
        <a:xfrm>
          <a:off x="11623675" y="1823110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89915</xdr:rowOff>
    </xdr:from>
    <xdr:to>
      <xdr:col>76</xdr:col>
      <xdr:colOff>114300</xdr:colOff>
      <xdr:row>106</xdr:row>
      <xdr:rowOff>108204</xdr:rowOff>
    </xdr:to>
    <xdr:cxnSp macro="">
      <xdr:nvCxnSpPr>
        <xdr:cNvPr id="781" name="直線コネクタ 780">
          <a:extLst>
            <a:ext uri="{FF2B5EF4-FFF2-40B4-BE49-F238E27FC236}">
              <a16:creationId xmlns:a16="http://schemas.microsoft.com/office/drawing/2014/main" id="{75EACE08-708A-48F0-A98D-58B5F88C8BB3}"/>
            </a:ext>
          </a:extLst>
        </xdr:cNvPr>
        <xdr:cNvCxnSpPr/>
      </xdr:nvCxnSpPr>
      <xdr:spPr>
        <a:xfrm flipV="1">
          <a:off x="11655425" y="18263615"/>
          <a:ext cx="765175"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167132</xdr:rowOff>
    </xdr:from>
    <xdr:to>
      <xdr:col>67</xdr:col>
      <xdr:colOff>101600</xdr:colOff>
      <xdr:row>106</xdr:row>
      <xdr:rowOff>97282</xdr:rowOff>
    </xdr:to>
    <xdr:sp macro="" textlink="">
      <xdr:nvSpPr>
        <xdr:cNvPr id="782" name="楕円 781">
          <a:extLst>
            <a:ext uri="{FF2B5EF4-FFF2-40B4-BE49-F238E27FC236}">
              <a16:creationId xmlns:a16="http://schemas.microsoft.com/office/drawing/2014/main" id="{0341981C-1CD3-4C09-90B0-D319D5752951}"/>
            </a:ext>
          </a:extLst>
        </xdr:cNvPr>
        <xdr:cNvSpPr/>
      </xdr:nvSpPr>
      <xdr:spPr>
        <a:xfrm>
          <a:off x="10848975" y="1816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46482</xdr:rowOff>
    </xdr:from>
    <xdr:to>
      <xdr:col>71</xdr:col>
      <xdr:colOff>177800</xdr:colOff>
      <xdr:row>106</xdr:row>
      <xdr:rowOff>108204</xdr:rowOff>
    </xdr:to>
    <xdr:cxnSp macro="">
      <xdr:nvCxnSpPr>
        <xdr:cNvPr id="783" name="直線コネクタ 782">
          <a:extLst>
            <a:ext uri="{FF2B5EF4-FFF2-40B4-BE49-F238E27FC236}">
              <a16:creationId xmlns:a16="http://schemas.microsoft.com/office/drawing/2014/main" id="{7270BC1A-5E63-4C3D-A659-D90100593292}"/>
            </a:ext>
          </a:extLst>
        </xdr:cNvPr>
        <xdr:cNvCxnSpPr/>
      </xdr:nvCxnSpPr>
      <xdr:spPr>
        <a:xfrm>
          <a:off x="10899775" y="18220182"/>
          <a:ext cx="75565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88664</xdr:rowOff>
    </xdr:from>
    <xdr:ext cx="405111" cy="259045"/>
    <xdr:sp macro="" textlink="">
      <xdr:nvSpPr>
        <xdr:cNvPr id="784" name="n_1aveValue【公民館】&#10;有形固定資産減価償却率">
          <a:extLst>
            <a:ext uri="{FF2B5EF4-FFF2-40B4-BE49-F238E27FC236}">
              <a16:creationId xmlns:a16="http://schemas.microsoft.com/office/drawing/2014/main" id="{A1913006-8300-43D8-A873-B9C0770FC31C}"/>
            </a:ext>
          </a:extLst>
        </xdr:cNvPr>
        <xdr:cNvSpPr txBox="1"/>
      </xdr:nvSpPr>
      <xdr:spPr>
        <a:xfrm>
          <a:off x="12980044" y="17576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81805</xdr:rowOff>
    </xdr:from>
    <xdr:ext cx="405111" cy="259045"/>
    <xdr:sp macro="" textlink="">
      <xdr:nvSpPr>
        <xdr:cNvPr id="785" name="n_2aveValue【公民館】&#10;有形固定資産減価償却率">
          <a:extLst>
            <a:ext uri="{FF2B5EF4-FFF2-40B4-BE49-F238E27FC236}">
              <a16:creationId xmlns:a16="http://schemas.microsoft.com/office/drawing/2014/main" id="{EDF3863A-2068-4A5F-B1E7-A324B01EFEF4}"/>
            </a:ext>
          </a:extLst>
        </xdr:cNvPr>
        <xdr:cNvSpPr txBox="1"/>
      </xdr:nvSpPr>
      <xdr:spPr>
        <a:xfrm>
          <a:off x="12246619" y="1756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170959</xdr:rowOff>
    </xdr:from>
    <xdr:ext cx="405111" cy="259045"/>
    <xdr:sp macro="" textlink="">
      <xdr:nvSpPr>
        <xdr:cNvPr id="786" name="n_3aveValue【公民館】&#10;有形固定資産減価償却率">
          <a:extLst>
            <a:ext uri="{FF2B5EF4-FFF2-40B4-BE49-F238E27FC236}">
              <a16:creationId xmlns:a16="http://schemas.microsoft.com/office/drawing/2014/main" id="{F43FFA12-C1F5-40FF-8E0A-EEB91E871A10}"/>
            </a:ext>
          </a:extLst>
        </xdr:cNvPr>
        <xdr:cNvSpPr txBox="1"/>
      </xdr:nvSpPr>
      <xdr:spPr>
        <a:xfrm>
          <a:off x="11500494" y="1748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45229</xdr:rowOff>
    </xdr:from>
    <xdr:ext cx="405111" cy="259045"/>
    <xdr:sp macro="" textlink="">
      <xdr:nvSpPr>
        <xdr:cNvPr id="787" name="n_4aveValue【公民館】&#10;有形固定資産減価償却率">
          <a:extLst>
            <a:ext uri="{FF2B5EF4-FFF2-40B4-BE49-F238E27FC236}">
              <a16:creationId xmlns:a16="http://schemas.microsoft.com/office/drawing/2014/main" id="{EE2C81BD-D37F-4E01-B39A-C52AD30A842A}"/>
            </a:ext>
          </a:extLst>
        </xdr:cNvPr>
        <xdr:cNvSpPr txBox="1"/>
      </xdr:nvSpPr>
      <xdr:spPr>
        <a:xfrm>
          <a:off x="10725794" y="17533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22114</xdr:rowOff>
    </xdr:from>
    <xdr:ext cx="405111" cy="259045"/>
    <xdr:sp macro="" textlink="">
      <xdr:nvSpPr>
        <xdr:cNvPr id="788" name="n_1mainValue【公民館】&#10;有形固定資産減価償却率">
          <a:extLst>
            <a:ext uri="{FF2B5EF4-FFF2-40B4-BE49-F238E27FC236}">
              <a16:creationId xmlns:a16="http://schemas.microsoft.com/office/drawing/2014/main" id="{4020B86F-2D05-4DB3-85BA-41FE9281BA6E}"/>
            </a:ext>
          </a:extLst>
        </xdr:cNvPr>
        <xdr:cNvSpPr txBox="1"/>
      </xdr:nvSpPr>
      <xdr:spPr>
        <a:xfrm>
          <a:off x="12980044" y="1836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131842</xdr:rowOff>
    </xdr:from>
    <xdr:ext cx="405111" cy="259045"/>
    <xdr:sp macro="" textlink="">
      <xdr:nvSpPr>
        <xdr:cNvPr id="789" name="n_2mainValue【公民館】&#10;有形固定資産減価償却率">
          <a:extLst>
            <a:ext uri="{FF2B5EF4-FFF2-40B4-BE49-F238E27FC236}">
              <a16:creationId xmlns:a16="http://schemas.microsoft.com/office/drawing/2014/main" id="{8B5BDBEE-7928-41CD-9085-6DE93A0A5A08}"/>
            </a:ext>
          </a:extLst>
        </xdr:cNvPr>
        <xdr:cNvSpPr txBox="1"/>
      </xdr:nvSpPr>
      <xdr:spPr>
        <a:xfrm>
          <a:off x="12246619" y="18305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150131</xdr:rowOff>
    </xdr:from>
    <xdr:ext cx="405111" cy="259045"/>
    <xdr:sp macro="" textlink="">
      <xdr:nvSpPr>
        <xdr:cNvPr id="790" name="n_3mainValue【公民館】&#10;有形固定資産減価償却率">
          <a:extLst>
            <a:ext uri="{FF2B5EF4-FFF2-40B4-BE49-F238E27FC236}">
              <a16:creationId xmlns:a16="http://schemas.microsoft.com/office/drawing/2014/main" id="{C845C16F-9C5B-488C-866D-3076F7C3AE5C}"/>
            </a:ext>
          </a:extLst>
        </xdr:cNvPr>
        <xdr:cNvSpPr txBox="1"/>
      </xdr:nvSpPr>
      <xdr:spPr>
        <a:xfrm>
          <a:off x="11500494" y="1832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88409</xdr:rowOff>
    </xdr:from>
    <xdr:ext cx="405111" cy="259045"/>
    <xdr:sp macro="" textlink="">
      <xdr:nvSpPr>
        <xdr:cNvPr id="791" name="n_4mainValue【公民館】&#10;有形固定資産減価償却率">
          <a:extLst>
            <a:ext uri="{FF2B5EF4-FFF2-40B4-BE49-F238E27FC236}">
              <a16:creationId xmlns:a16="http://schemas.microsoft.com/office/drawing/2014/main" id="{CEA6CB34-15EF-41CF-8DA3-6FE98233CC97}"/>
            </a:ext>
          </a:extLst>
        </xdr:cNvPr>
        <xdr:cNvSpPr txBox="1"/>
      </xdr:nvSpPr>
      <xdr:spPr>
        <a:xfrm>
          <a:off x="10725794" y="1826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2" name="正方形/長方形 791">
          <a:extLst>
            <a:ext uri="{FF2B5EF4-FFF2-40B4-BE49-F238E27FC236}">
              <a16:creationId xmlns:a16="http://schemas.microsoft.com/office/drawing/2014/main" id="{6489CF15-3F92-4F1C-8D51-56E583F5584B}"/>
            </a:ext>
          </a:extLst>
        </xdr:cNvPr>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3" name="正方形/長方形 792">
          <a:extLst>
            <a:ext uri="{FF2B5EF4-FFF2-40B4-BE49-F238E27FC236}">
              <a16:creationId xmlns:a16="http://schemas.microsoft.com/office/drawing/2014/main" id="{B52E92D2-1DCD-4841-8BF8-879ADECEC631}"/>
            </a:ext>
          </a:extLst>
        </xdr:cNvPr>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4" name="正方形/長方形 793">
          <a:extLst>
            <a:ext uri="{FF2B5EF4-FFF2-40B4-BE49-F238E27FC236}">
              <a16:creationId xmlns:a16="http://schemas.microsoft.com/office/drawing/2014/main" id="{0027C0B5-DBC1-42ED-AC96-E7723561BDA3}"/>
            </a:ext>
          </a:extLst>
        </xdr:cNvPr>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5" name="正方形/長方形 794">
          <a:extLst>
            <a:ext uri="{FF2B5EF4-FFF2-40B4-BE49-F238E27FC236}">
              <a16:creationId xmlns:a16="http://schemas.microsoft.com/office/drawing/2014/main" id="{F655F22F-94A6-4D88-8E42-9BD841EFF172}"/>
            </a:ext>
          </a:extLst>
        </xdr:cNvPr>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6" name="正方形/長方形 795">
          <a:extLst>
            <a:ext uri="{FF2B5EF4-FFF2-40B4-BE49-F238E27FC236}">
              <a16:creationId xmlns:a16="http://schemas.microsoft.com/office/drawing/2014/main" id="{AB1F946E-1A99-4D2A-B6A0-339656159914}"/>
            </a:ext>
          </a:extLst>
        </xdr:cNvPr>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7" name="正方形/長方形 796">
          <a:extLst>
            <a:ext uri="{FF2B5EF4-FFF2-40B4-BE49-F238E27FC236}">
              <a16:creationId xmlns:a16="http://schemas.microsoft.com/office/drawing/2014/main" id="{2D0AEB33-B1FF-43E7-9A5F-C868586C4785}"/>
            </a:ext>
          </a:extLst>
        </xdr:cNvPr>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8" name="正方形/長方形 797">
          <a:extLst>
            <a:ext uri="{FF2B5EF4-FFF2-40B4-BE49-F238E27FC236}">
              <a16:creationId xmlns:a16="http://schemas.microsoft.com/office/drawing/2014/main" id="{BD56B640-8182-4C6A-B823-77219C39B7DF}"/>
            </a:ext>
          </a:extLst>
        </xdr:cNvPr>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9" name="正方形/長方形 798">
          <a:extLst>
            <a:ext uri="{FF2B5EF4-FFF2-40B4-BE49-F238E27FC236}">
              <a16:creationId xmlns:a16="http://schemas.microsoft.com/office/drawing/2014/main" id="{725B95CB-A69A-414B-864F-F5A2BA8ED69D}"/>
            </a:ext>
          </a:extLst>
        </xdr:cNvPr>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0" name="テキスト ボックス 799">
          <a:extLst>
            <a:ext uri="{FF2B5EF4-FFF2-40B4-BE49-F238E27FC236}">
              <a16:creationId xmlns:a16="http://schemas.microsoft.com/office/drawing/2014/main" id="{9FFCDCA2-2395-4409-B0C2-FDE19E073945}"/>
            </a:ext>
          </a:extLst>
        </xdr:cNvPr>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1" name="直線コネクタ 800">
          <a:extLst>
            <a:ext uri="{FF2B5EF4-FFF2-40B4-BE49-F238E27FC236}">
              <a16:creationId xmlns:a16="http://schemas.microsoft.com/office/drawing/2014/main" id="{EF193670-CCC3-4D18-9E5B-34D6458734E3}"/>
            </a:ext>
          </a:extLst>
        </xdr:cNvPr>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2" name="直線コネクタ 801">
          <a:extLst>
            <a:ext uri="{FF2B5EF4-FFF2-40B4-BE49-F238E27FC236}">
              <a16:creationId xmlns:a16="http://schemas.microsoft.com/office/drawing/2014/main" id="{DE4E5FCD-099B-4348-98EF-D2944E7A5B4D}"/>
            </a:ext>
          </a:extLst>
        </xdr:cNvPr>
        <xdr:cNvCxnSpPr/>
      </xdr:nvCxnSpPr>
      <xdr:spPr>
        <a:xfrm>
          <a:off x="155448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3" name="テキスト ボックス 802">
          <a:extLst>
            <a:ext uri="{FF2B5EF4-FFF2-40B4-BE49-F238E27FC236}">
              <a16:creationId xmlns:a16="http://schemas.microsoft.com/office/drawing/2014/main" id="{493261C5-E6E3-47A4-86F3-25072355E7EF}"/>
            </a:ext>
          </a:extLst>
        </xdr:cNvPr>
        <xdr:cNvSpPr txBox="1"/>
      </xdr:nvSpPr>
      <xdr:spPr>
        <a:xfrm>
          <a:off x="151633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4" name="直線コネクタ 803">
          <a:extLst>
            <a:ext uri="{FF2B5EF4-FFF2-40B4-BE49-F238E27FC236}">
              <a16:creationId xmlns:a16="http://schemas.microsoft.com/office/drawing/2014/main" id="{E22399B8-40E4-47B8-9E29-389E8F9578EF}"/>
            </a:ext>
          </a:extLst>
        </xdr:cNvPr>
        <xdr:cNvCxnSpPr/>
      </xdr:nvCxnSpPr>
      <xdr:spPr>
        <a:xfrm>
          <a:off x="155448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5" name="テキスト ボックス 804">
          <a:extLst>
            <a:ext uri="{FF2B5EF4-FFF2-40B4-BE49-F238E27FC236}">
              <a16:creationId xmlns:a16="http://schemas.microsoft.com/office/drawing/2014/main" id="{8257708E-6368-4189-96DE-0B8518F5D7E4}"/>
            </a:ext>
          </a:extLst>
        </xdr:cNvPr>
        <xdr:cNvSpPr txBox="1"/>
      </xdr:nvSpPr>
      <xdr:spPr>
        <a:xfrm>
          <a:off x="1516334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6" name="直線コネクタ 805">
          <a:extLst>
            <a:ext uri="{FF2B5EF4-FFF2-40B4-BE49-F238E27FC236}">
              <a16:creationId xmlns:a16="http://schemas.microsoft.com/office/drawing/2014/main" id="{17DDAB7E-5520-4AE0-B48B-4492F3EB1C23}"/>
            </a:ext>
          </a:extLst>
        </xdr:cNvPr>
        <xdr:cNvCxnSpPr/>
      </xdr:nvCxnSpPr>
      <xdr:spPr>
        <a:xfrm>
          <a:off x="155448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7" name="テキスト ボックス 806">
          <a:extLst>
            <a:ext uri="{FF2B5EF4-FFF2-40B4-BE49-F238E27FC236}">
              <a16:creationId xmlns:a16="http://schemas.microsoft.com/office/drawing/2014/main" id="{FAB37792-9556-40BF-A4F0-161CA11495FD}"/>
            </a:ext>
          </a:extLst>
        </xdr:cNvPr>
        <xdr:cNvSpPr txBox="1"/>
      </xdr:nvSpPr>
      <xdr:spPr>
        <a:xfrm>
          <a:off x="1516334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8" name="直線コネクタ 807">
          <a:extLst>
            <a:ext uri="{FF2B5EF4-FFF2-40B4-BE49-F238E27FC236}">
              <a16:creationId xmlns:a16="http://schemas.microsoft.com/office/drawing/2014/main" id="{1B798A89-FE18-4F08-ABDA-3264EC081D27}"/>
            </a:ext>
          </a:extLst>
        </xdr:cNvPr>
        <xdr:cNvCxnSpPr/>
      </xdr:nvCxnSpPr>
      <xdr:spPr>
        <a:xfrm>
          <a:off x="155448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9" name="テキスト ボックス 808">
          <a:extLst>
            <a:ext uri="{FF2B5EF4-FFF2-40B4-BE49-F238E27FC236}">
              <a16:creationId xmlns:a16="http://schemas.microsoft.com/office/drawing/2014/main" id="{9D5A19B9-2BF4-475B-9F6D-4CACD7BA3207}"/>
            </a:ext>
          </a:extLst>
        </xdr:cNvPr>
        <xdr:cNvSpPr txBox="1"/>
      </xdr:nvSpPr>
      <xdr:spPr>
        <a:xfrm>
          <a:off x="1516334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0" name="直線コネクタ 809">
          <a:extLst>
            <a:ext uri="{FF2B5EF4-FFF2-40B4-BE49-F238E27FC236}">
              <a16:creationId xmlns:a16="http://schemas.microsoft.com/office/drawing/2014/main" id="{3FA58B62-4E66-40F5-8C09-2805495D4887}"/>
            </a:ext>
          </a:extLst>
        </xdr:cNvPr>
        <xdr:cNvCxnSpPr/>
      </xdr:nvCxnSpPr>
      <xdr:spPr>
        <a:xfrm>
          <a:off x="155448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1" name="テキスト ボックス 810">
          <a:extLst>
            <a:ext uri="{FF2B5EF4-FFF2-40B4-BE49-F238E27FC236}">
              <a16:creationId xmlns:a16="http://schemas.microsoft.com/office/drawing/2014/main" id="{1D448BCB-9AC1-481F-8553-8436D7D8AB18}"/>
            </a:ext>
          </a:extLst>
        </xdr:cNvPr>
        <xdr:cNvSpPr txBox="1"/>
      </xdr:nvSpPr>
      <xdr:spPr>
        <a:xfrm>
          <a:off x="1516334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2" name="直線コネクタ 811">
          <a:extLst>
            <a:ext uri="{FF2B5EF4-FFF2-40B4-BE49-F238E27FC236}">
              <a16:creationId xmlns:a16="http://schemas.microsoft.com/office/drawing/2014/main" id="{4041BCAE-10E2-4A54-85C2-07D7F32D21BC}"/>
            </a:ext>
          </a:extLst>
        </xdr:cNvPr>
        <xdr:cNvCxnSpPr/>
      </xdr:nvCxnSpPr>
      <xdr:spPr>
        <a:xfrm>
          <a:off x="155448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3" name="テキスト ボックス 812">
          <a:extLst>
            <a:ext uri="{FF2B5EF4-FFF2-40B4-BE49-F238E27FC236}">
              <a16:creationId xmlns:a16="http://schemas.microsoft.com/office/drawing/2014/main" id="{9FEEFA4C-6D69-4BA6-BFF8-BD7B75E6A778}"/>
            </a:ext>
          </a:extLst>
        </xdr:cNvPr>
        <xdr:cNvSpPr txBox="1"/>
      </xdr:nvSpPr>
      <xdr:spPr>
        <a:xfrm>
          <a:off x="151633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a:extLst>
            <a:ext uri="{FF2B5EF4-FFF2-40B4-BE49-F238E27FC236}">
              <a16:creationId xmlns:a16="http://schemas.microsoft.com/office/drawing/2014/main" id="{BCF281F0-6FC8-4033-88D4-640512233BAD}"/>
            </a:ext>
          </a:extLst>
        </xdr:cNvPr>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a:extLst>
            <a:ext uri="{FF2B5EF4-FFF2-40B4-BE49-F238E27FC236}">
              <a16:creationId xmlns:a16="http://schemas.microsoft.com/office/drawing/2014/main" id="{2119E822-70AC-47AF-9579-671B33D5A954}"/>
            </a:ext>
          </a:extLst>
        </xdr:cNvPr>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a:extLst>
            <a:ext uri="{FF2B5EF4-FFF2-40B4-BE49-F238E27FC236}">
              <a16:creationId xmlns:a16="http://schemas.microsoft.com/office/drawing/2014/main" id="{52DD441C-6A71-4522-8049-542FB00E883B}"/>
            </a:ext>
          </a:extLst>
        </xdr:cNvPr>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138249</xdr:rowOff>
    </xdr:from>
    <xdr:to>
      <xdr:col>116</xdr:col>
      <xdr:colOff>62864</xdr:colOff>
      <xdr:row>108</xdr:row>
      <xdr:rowOff>125186</xdr:rowOff>
    </xdr:to>
    <xdr:cxnSp macro="">
      <xdr:nvCxnSpPr>
        <xdr:cNvPr id="817" name="直線コネクタ 816">
          <a:extLst>
            <a:ext uri="{FF2B5EF4-FFF2-40B4-BE49-F238E27FC236}">
              <a16:creationId xmlns:a16="http://schemas.microsoft.com/office/drawing/2014/main" id="{F0CD7928-07CD-4267-B04D-C3965522FD25}"/>
            </a:ext>
          </a:extLst>
        </xdr:cNvPr>
        <xdr:cNvCxnSpPr/>
      </xdr:nvCxnSpPr>
      <xdr:spPr>
        <a:xfrm flipV="1">
          <a:off x="18846164" y="17283249"/>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129013</xdr:rowOff>
    </xdr:from>
    <xdr:ext cx="469744" cy="259045"/>
    <xdr:sp macro="" textlink="">
      <xdr:nvSpPr>
        <xdr:cNvPr id="818" name="【公民館】&#10;一人当たり面積最小値テキスト">
          <a:extLst>
            <a:ext uri="{FF2B5EF4-FFF2-40B4-BE49-F238E27FC236}">
              <a16:creationId xmlns:a16="http://schemas.microsoft.com/office/drawing/2014/main" id="{7254D259-A955-4310-BE91-32E5DBB09905}"/>
            </a:ext>
          </a:extLst>
        </xdr:cNvPr>
        <xdr:cNvSpPr txBox="1"/>
      </xdr:nvSpPr>
      <xdr:spPr>
        <a:xfrm>
          <a:off x="18884900" y="1864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125186</xdr:rowOff>
    </xdr:from>
    <xdr:to>
      <xdr:col>116</xdr:col>
      <xdr:colOff>152400</xdr:colOff>
      <xdr:row>108</xdr:row>
      <xdr:rowOff>125186</xdr:rowOff>
    </xdr:to>
    <xdr:cxnSp macro="">
      <xdr:nvCxnSpPr>
        <xdr:cNvPr id="819" name="直線コネクタ 818">
          <a:extLst>
            <a:ext uri="{FF2B5EF4-FFF2-40B4-BE49-F238E27FC236}">
              <a16:creationId xmlns:a16="http://schemas.microsoft.com/office/drawing/2014/main" id="{790CCEAE-92CA-4B8D-8B3E-8D1F59D94FA8}"/>
            </a:ext>
          </a:extLst>
        </xdr:cNvPr>
        <xdr:cNvCxnSpPr/>
      </xdr:nvCxnSpPr>
      <xdr:spPr>
        <a:xfrm>
          <a:off x="18786475" y="1864178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84926</xdr:rowOff>
    </xdr:from>
    <xdr:ext cx="469744" cy="259045"/>
    <xdr:sp macro="" textlink="">
      <xdr:nvSpPr>
        <xdr:cNvPr id="820" name="【公民館】&#10;一人当たり面積最大値テキスト">
          <a:extLst>
            <a:ext uri="{FF2B5EF4-FFF2-40B4-BE49-F238E27FC236}">
              <a16:creationId xmlns:a16="http://schemas.microsoft.com/office/drawing/2014/main" id="{6287264E-C116-420E-95DF-6FEF9BD1B5B5}"/>
            </a:ext>
          </a:extLst>
        </xdr:cNvPr>
        <xdr:cNvSpPr txBox="1"/>
      </xdr:nvSpPr>
      <xdr:spPr>
        <a:xfrm>
          <a:off x="18884900" y="1705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138249</xdr:rowOff>
    </xdr:from>
    <xdr:to>
      <xdr:col>116</xdr:col>
      <xdr:colOff>152400</xdr:colOff>
      <xdr:row>100</xdr:row>
      <xdr:rowOff>138249</xdr:rowOff>
    </xdr:to>
    <xdr:cxnSp macro="">
      <xdr:nvCxnSpPr>
        <xdr:cNvPr id="821" name="直線コネクタ 820">
          <a:extLst>
            <a:ext uri="{FF2B5EF4-FFF2-40B4-BE49-F238E27FC236}">
              <a16:creationId xmlns:a16="http://schemas.microsoft.com/office/drawing/2014/main" id="{D987C342-1347-40E1-9707-6230DD09A61A}"/>
            </a:ext>
          </a:extLst>
        </xdr:cNvPr>
        <xdr:cNvCxnSpPr/>
      </xdr:nvCxnSpPr>
      <xdr:spPr>
        <a:xfrm>
          <a:off x="18786475" y="1728324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10721</xdr:rowOff>
    </xdr:from>
    <xdr:ext cx="469744" cy="259045"/>
    <xdr:sp macro="" textlink="">
      <xdr:nvSpPr>
        <xdr:cNvPr id="822" name="【公民館】&#10;一人当たり面積平均値テキスト">
          <a:extLst>
            <a:ext uri="{FF2B5EF4-FFF2-40B4-BE49-F238E27FC236}">
              <a16:creationId xmlns:a16="http://schemas.microsoft.com/office/drawing/2014/main" id="{531D3809-165B-4A27-8F8E-64A864870B4B}"/>
            </a:ext>
          </a:extLst>
        </xdr:cNvPr>
        <xdr:cNvSpPr txBox="1"/>
      </xdr:nvSpPr>
      <xdr:spPr>
        <a:xfrm>
          <a:off x="18884900" y="18184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159294</xdr:rowOff>
    </xdr:from>
    <xdr:to>
      <xdr:col>116</xdr:col>
      <xdr:colOff>114300</xdr:colOff>
      <xdr:row>107</xdr:row>
      <xdr:rowOff>89444</xdr:rowOff>
    </xdr:to>
    <xdr:sp macro="" textlink="">
      <xdr:nvSpPr>
        <xdr:cNvPr id="823" name="フローチャート: 判断 822">
          <a:extLst>
            <a:ext uri="{FF2B5EF4-FFF2-40B4-BE49-F238E27FC236}">
              <a16:creationId xmlns:a16="http://schemas.microsoft.com/office/drawing/2014/main" id="{2D6E84E7-E405-421E-B3B1-EF84D400C0F6}"/>
            </a:ext>
          </a:extLst>
        </xdr:cNvPr>
        <xdr:cNvSpPr/>
      </xdr:nvSpPr>
      <xdr:spPr>
        <a:xfrm>
          <a:off x="18796000" y="183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165826</xdr:rowOff>
    </xdr:from>
    <xdr:to>
      <xdr:col>112</xdr:col>
      <xdr:colOff>38100</xdr:colOff>
      <xdr:row>107</xdr:row>
      <xdr:rowOff>95976</xdr:rowOff>
    </xdr:to>
    <xdr:sp macro="" textlink="">
      <xdr:nvSpPr>
        <xdr:cNvPr id="824" name="フローチャート: 判断 823">
          <a:extLst>
            <a:ext uri="{FF2B5EF4-FFF2-40B4-BE49-F238E27FC236}">
              <a16:creationId xmlns:a16="http://schemas.microsoft.com/office/drawing/2014/main" id="{DBDCD598-5844-4549-9C7C-B566BDF906F0}"/>
            </a:ext>
          </a:extLst>
        </xdr:cNvPr>
        <xdr:cNvSpPr/>
      </xdr:nvSpPr>
      <xdr:spPr>
        <a:xfrm>
          <a:off x="18100675" y="1833952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138612</xdr:rowOff>
    </xdr:from>
    <xdr:to>
      <xdr:col>107</xdr:col>
      <xdr:colOff>101600</xdr:colOff>
      <xdr:row>107</xdr:row>
      <xdr:rowOff>68762</xdr:rowOff>
    </xdr:to>
    <xdr:sp macro="" textlink="">
      <xdr:nvSpPr>
        <xdr:cNvPr id="825" name="フローチャート: 判断 824">
          <a:extLst>
            <a:ext uri="{FF2B5EF4-FFF2-40B4-BE49-F238E27FC236}">
              <a16:creationId xmlns:a16="http://schemas.microsoft.com/office/drawing/2014/main" id="{752ABCD9-3FCF-4AFD-B565-E8FF1DEF19F0}"/>
            </a:ext>
          </a:extLst>
        </xdr:cNvPr>
        <xdr:cNvSpPr/>
      </xdr:nvSpPr>
      <xdr:spPr>
        <a:xfrm>
          <a:off x="17325975"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826" name="フローチャート: 判断 825">
          <a:extLst>
            <a:ext uri="{FF2B5EF4-FFF2-40B4-BE49-F238E27FC236}">
              <a16:creationId xmlns:a16="http://schemas.microsoft.com/office/drawing/2014/main" id="{59718FD3-A829-4BF5-8C0B-AFA7BAEE08ED}"/>
            </a:ext>
          </a:extLst>
        </xdr:cNvPr>
        <xdr:cNvSpPr/>
      </xdr:nvSpPr>
      <xdr:spPr>
        <a:xfrm>
          <a:off x="1657985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54248</xdr:rowOff>
    </xdr:from>
    <xdr:to>
      <xdr:col>98</xdr:col>
      <xdr:colOff>38100</xdr:colOff>
      <xdr:row>107</xdr:row>
      <xdr:rowOff>155848</xdr:rowOff>
    </xdr:to>
    <xdr:sp macro="" textlink="">
      <xdr:nvSpPr>
        <xdr:cNvPr id="827" name="フローチャート: 判断 826">
          <a:extLst>
            <a:ext uri="{FF2B5EF4-FFF2-40B4-BE49-F238E27FC236}">
              <a16:creationId xmlns:a16="http://schemas.microsoft.com/office/drawing/2014/main" id="{605B0181-3B82-430D-A018-E8655CE8E43D}"/>
            </a:ext>
          </a:extLst>
        </xdr:cNvPr>
        <xdr:cNvSpPr/>
      </xdr:nvSpPr>
      <xdr:spPr>
        <a:xfrm>
          <a:off x="15833725" y="1839939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A29DEEDD-ABD8-4EDA-B9E0-C841C62FB8DB}"/>
            </a:ext>
          </a:extLst>
        </xdr:cNvPr>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1617A626-A381-49F7-B84B-C807E1AA2D0D}"/>
            </a:ext>
          </a:extLst>
        </xdr:cNvPr>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2E40874-4F65-488F-8155-38BF58500406}"/>
            </a:ext>
          </a:extLst>
        </xdr:cNvPr>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5E4AEB3F-A8ED-4ACF-BED3-8C0DEBAE34AC}"/>
            </a:ext>
          </a:extLst>
        </xdr:cNvPr>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69034529-2D3A-4249-AA47-1819F2850FE0}"/>
            </a:ext>
          </a:extLst>
        </xdr:cNvPr>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74386</xdr:rowOff>
    </xdr:from>
    <xdr:to>
      <xdr:col>116</xdr:col>
      <xdr:colOff>114300</xdr:colOff>
      <xdr:row>109</xdr:row>
      <xdr:rowOff>4536</xdr:rowOff>
    </xdr:to>
    <xdr:sp macro="" textlink="">
      <xdr:nvSpPr>
        <xdr:cNvPr id="833" name="楕円 832">
          <a:extLst>
            <a:ext uri="{FF2B5EF4-FFF2-40B4-BE49-F238E27FC236}">
              <a16:creationId xmlns:a16="http://schemas.microsoft.com/office/drawing/2014/main" id="{E5D25750-539E-4C82-906C-9BE5BE6C3BD9}"/>
            </a:ext>
          </a:extLst>
        </xdr:cNvPr>
        <xdr:cNvSpPr/>
      </xdr:nvSpPr>
      <xdr:spPr>
        <a:xfrm>
          <a:off x="18796000" y="1859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160763</xdr:rowOff>
    </xdr:from>
    <xdr:ext cx="469744" cy="259045"/>
    <xdr:sp macro="" textlink="">
      <xdr:nvSpPr>
        <xdr:cNvPr id="834" name="【公民館】&#10;一人当たり面積該当値テキスト">
          <a:extLst>
            <a:ext uri="{FF2B5EF4-FFF2-40B4-BE49-F238E27FC236}">
              <a16:creationId xmlns:a16="http://schemas.microsoft.com/office/drawing/2014/main" id="{02E19641-1B19-427A-B819-CF7DC22CA2E7}"/>
            </a:ext>
          </a:extLst>
        </xdr:cNvPr>
        <xdr:cNvSpPr txBox="1"/>
      </xdr:nvSpPr>
      <xdr:spPr>
        <a:xfrm>
          <a:off x="18884900" y="1850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75474</xdr:rowOff>
    </xdr:from>
    <xdr:to>
      <xdr:col>112</xdr:col>
      <xdr:colOff>38100</xdr:colOff>
      <xdr:row>109</xdr:row>
      <xdr:rowOff>5624</xdr:rowOff>
    </xdr:to>
    <xdr:sp macro="" textlink="">
      <xdr:nvSpPr>
        <xdr:cNvPr id="835" name="楕円 834">
          <a:extLst>
            <a:ext uri="{FF2B5EF4-FFF2-40B4-BE49-F238E27FC236}">
              <a16:creationId xmlns:a16="http://schemas.microsoft.com/office/drawing/2014/main" id="{AFDD63B2-7E8B-458A-9D9F-12CE67EB7873}"/>
            </a:ext>
          </a:extLst>
        </xdr:cNvPr>
        <xdr:cNvSpPr/>
      </xdr:nvSpPr>
      <xdr:spPr>
        <a:xfrm>
          <a:off x="18100675" y="1859207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125186</xdr:rowOff>
    </xdr:from>
    <xdr:to>
      <xdr:col>116</xdr:col>
      <xdr:colOff>63500</xdr:colOff>
      <xdr:row>108</xdr:row>
      <xdr:rowOff>126274</xdr:rowOff>
    </xdr:to>
    <xdr:cxnSp macro="">
      <xdr:nvCxnSpPr>
        <xdr:cNvPr id="836" name="直線コネクタ 835">
          <a:extLst>
            <a:ext uri="{FF2B5EF4-FFF2-40B4-BE49-F238E27FC236}">
              <a16:creationId xmlns:a16="http://schemas.microsoft.com/office/drawing/2014/main" id="{35837592-D567-432F-97C3-E04C80A5F77D}"/>
            </a:ext>
          </a:extLst>
        </xdr:cNvPr>
        <xdr:cNvCxnSpPr/>
      </xdr:nvCxnSpPr>
      <xdr:spPr>
        <a:xfrm flipV="1">
          <a:off x="18132425" y="18641786"/>
          <a:ext cx="714375"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75474</xdr:rowOff>
    </xdr:from>
    <xdr:to>
      <xdr:col>107</xdr:col>
      <xdr:colOff>101600</xdr:colOff>
      <xdr:row>109</xdr:row>
      <xdr:rowOff>5624</xdr:rowOff>
    </xdr:to>
    <xdr:sp macro="" textlink="">
      <xdr:nvSpPr>
        <xdr:cNvPr id="837" name="楕円 836">
          <a:extLst>
            <a:ext uri="{FF2B5EF4-FFF2-40B4-BE49-F238E27FC236}">
              <a16:creationId xmlns:a16="http://schemas.microsoft.com/office/drawing/2014/main" id="{2AE3E42B-BB11-4C89-A7FF-C6CCC5BB47BE}"/>
            </a:ext>
          </a:extLst>
        </xdr:cNvPr>
        <xdr:cNvSpPr/>
      </xdr:nvSpPr>
      <xdr:spPr>
        <a:xfrm>
          <a:off x="17325975" y="1859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126274</xdr:rowOff>
    </xdr:from>
    <xdr:to>
      <xdr:col>111</xdr:col>
      <xdr:colOff>177800</xdr:colOff>
      <xdr:row>108</xdr:row>
      <xdr:rowOff>126274</xdr:rowOff>
    </xdr:to>
    <xdr:cxnSp macro="">
      <xdr:nvCxnSpPr>
        <xdr:cNvPr id="838" name="直線コネクタ 837">
          <a:extLst>
            <a:ext uri="{FF2B5EF4-FFF2-40B4-BE49-F238E27FC236}">
              <a16:creationId xmlns:a16="http://schemas.microsoft.com/office/drawing/2014/main" id="{0C883401-3A77-40CB-805C-5D27745EF748}"/>
            </a:ext>
          </a:extLst>
        </xdr:cNvPr>
        <xdr:cNvCxnSpPr/>
      </xdr:nvCxnSpPr>
      <xdr:spPr>
        <a:xfrm>
          <a:off x="17376775" y="18642874"/>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76563</xdr:rowOff>
    </xdr:from>
    <xdr:to>
      <xdr:col>102</xdr:col>
      <xdr:colOff>165100</xdr:colOff>
      <xdr:row>109</xdr:row>
      <xdr:rowOff>6713</xdr:rowOff>
    </xdr:to>
    <xdr:sp macro="" textlink="">
      <xdr:nvSpPr>
        <xdr:cNvPr id="839" name="楕円 838">
          <a:extLst>
            <a:ext uri="{FF2B5EF4-FFF2-40B4-BE49-F238E27FC236}">
              <a16:creationId xmlns:a16="http://schemas.microsoft.com/office/drawing/2014/main" id="{33FC6156-8A54-44F7-A878-797D17BF0717}"/>
            </a:ext>
          </a:extLst>
        </xdr:cNvPr>
        <xdr:cNvSpPr/>
      </xdr:nvSpPr>
      <xdr:spPr>
        <a:xfrm>
          <a:off x="16579850" y="1859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126274</xdr:rowOff>
    </xdr:from>
    <xdr:to>
      <xdr:col>107</xdr:col>
      <xdr:colOff>50800</xdr:colOff>
      <xdr:row>108</xdr:row>
      <xdr:rowOff>127363</xdr:rowOff>
    </xdr:to>
    <xdr:cxnSp macro="">
      <xdr:nvCxnSpPr>
        <xdr:cNvPr id="840" name="直線コネクタ 839">
          <a:extLst>
            <a:ext uri="{FF2B5EF4-FFF2-40B4-BE49-F238E27FC236}">
              <a16:creationId xmlns:a16="http://schemas.microsoft.com/office/drawing/2014/main" id="{B579145B-46AC-465B-BD97-CEFC95E746DB}"/>
            </a:ext>
          </a:extLst>
        </xdr:cNvPr>
        <xdr:cNvCxnSpPr/>
      </xdr:nvCxnSpPr>
      <xdr:spPr>
        <a:xfrm flipV="1">
          <a:off x="16630650" y="18642874"/>
          <a:ext cx="746125"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76563</xdr:rowOff>
    </xdr:from>
    <xdr:to>
      <xdr:col>98</xdr:col>
      <xdr:colOff>38100</xdr:colOff>
      <xdr:row>109</xdr:row>
      <xdr:rowOff>6713</xdr:rowOff>
    </xdr:to>
    <xdr:sp macro="" textlink="">
      <xdr:nvSpPr>
        <xdr:cNvPr id="841" name="楕円 840">
          <a:extLst>
            <a:ext uri="{FF2B5EF4-FFF2-40B4-BE49-F238E27FC236}">
              <a16:creationId xmlns:a16="http://schemas.microsoft.com/office/drawing/2014/main" id="{1A4A8ED7-C73D-4E6F-A35A-B0857FE30ADC}"/>
            </a:ext>
          </a:extLst>
        </xdr:cNvPr>
        <xdr:cNvSpPr/>
      </xdr:nvSpPr>
      <xdr:spPr>
        <a:xfrm>
          <a:off x="15833725" y="1859316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127363</xdr:rowOff>
    </xdr:from>
    <xdr:to>
      <xdr:col>102</xdr:col>
      <xdr:colOff>114300</xdr:colOff>
      <xdr:row>108</xdr:row>
      <xdr:rowOff>127363</xdr:rowOff>
    </xdr:to>
    <xdr:cxnSp macro="">
      <xdr:nvCxnSpPr>
        <xdr:cNvPr id="842" name="直線コネクタ 841">
          <a:extLst>
            <a:ext uri="{FF2B5EF4-FFF2-40B4-BE49-F238E27FC236}">
              <a16:creationId xmlns:a16="http://schemas.microsoft.com/office/drawing/2014/main" id="{A1564D82-4947-4AF6-800A-10E66174C9E1}"/>
            </a:ext>
          </a:extLst>
        </xdr:cNvPr>
        <xdr:cNvCxnSpPr/>
      </xdr:nvCxnSpPr>
      <xdr:spPr>
        <a:xfrm>
          <a:off x="15865475" y="18643963"/>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112503</xdr:rowOff>
    </xdr:from>
    <xdr:ext cx="469744" cy="259045"/>
    <xdr:sp macro="" textlink="">
      <xdr:nvSpPr>
        <xdr:cNvPr id="843" name="n_1aveValue【公民館】&#10;一人当たり面積">
          <a:extLst>
            <a:ext uri="{FF2B5EF4-FFF2-40B4-BE49-F238E27FC236}">
              <a16:creationId xmlns:a16="http://schemas.microsoft.com/office/drawing/2014/main" id="{D09C6E90-20DC-4B84-B245-617CFE465C45}"/>
            </a:ext>
          </a:extLst>
        </xdr:cNvPr>
        <xdr:cNvSpPr txBox="1"/>
      </xdr:nvSpPr>
      <xdr:spPr>
        <a:xfrm>
          <a:off x="17932477" y="1811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85289</xdr:rowOff>
    </xdr:from>
    <xdr:ext cx="469744" cy="259045"/>
    <xdr:sp macro="" textlink="">
      <xdr:nvSpPr>
        <xdr:cNvPr id="844" name="n_2aveValue【公民館】&#10;一人当たり面積">
          <a:extLst>
            <a:ext uri="{FF2B5EF4-FFF2-40B4-BE49-F238E27FC236}">
              <a16:creationId xmlns:a16="http://schemas.microsoft.com/office/drawing/2014/main" id="{631E4821-D214-4D64-BC49-A0EE8D81D872}"/>
            </a:ext>
          </a:extLst>
        </xdr:cNvPr>
        <xdr:cNvSpPr txBox="1"/>
      </xdr:nvSpPr>
      <xdr:spPr>
        <a:xfrm>
          <a:off x="17170477" y="1808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109238</xdr:rowOff>
    </xdr:from>
    <xdr:ext cx="469744" cy="259045"/>
    <xdr:sp macro="" textlink="">
      <xdr:nvSpPr>
        <xdr:cNvPr id="845" name="n_3aveValue【公民館】&#10;一人当たり面積">
          <a:extLst>
            <a:ext uri="{FF2B5EF4-FFF2-40B4-BE49-F238E27FC236}">
              <a16:creationId xmlns:a16="http://schemas.microsoft.com/office/drawing/2014/main" id="{4CE7CB89-77EC-4DCB-B7D6-1DFC65891ABF}"/>
            </a:ext>
          </a:extLst>
        </xdr:cNvPr>
        <xdr:cNvSpPr txBox="1"/>
      </xdr:nvSpPr>
      <xdr:spPr>
        <a:xfrm>
          <a:off x="16424352"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925</xdr:rowOff>
    </xdr:from>
    <xdr:ext cx="469744" cy="259045"/>
    <xdr:sp macro="" textlink="">
      <xdr:nvSpPr>
        <xdr:cNvPr id="846" name="n_4aveValue【公民館】&#10;一人当たり面積">
          <a:extLst>
            <a:ext uri="{FF2B5EF4-FFF2-40B4-BE49-F238E27FC236}">
              <a16:creationId xmlns:a16="http://schemas.microsoft.com/office/drawing/2014/main" id="{A786F499-0EBB-4D48-9AEF-EAA54B28268C}"/>
            </a:ext>
          </a:extLst>
        </xdr:cNvPr>
        <xdr:cNvSpPr txBox="1"/>
      </xdr:nvSpPr>
      <xdr:spPr>
        <a:xfrm>
          <a:off x="15678227" y="1817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168201</xdr:rowOff>
    </xdr:from>
    <xdr:ext cx="469744" cy="259045"/>
    <xdr:sp macro="" textlink="">
      <xdr:nvSpPr>
        <xdr:cNvPr id="847" name="n_1mainValue【公民館】&#10;一人当たり面積">
          <a:extLst>
            <a:ext uri="{FF2B5EF4-FFF2-40B4-BE49-F238E27FC236}">
              <a16:creationId xmlns:a16="http://schemas.microsoft.com/office/drawing/2014/main" id="{C21D270E-9A08-4A45-80E0-BEED57F7FFA6}"/>
            </a:ext>
          </a:extLst>
        </xdr:cNvPr>
        <xdr:cNvSpPr txBox="1"/>
      </xdr:nvSpPr>
      <xdr:spPr>
        <a:xfrm>
          <a:off x="17932477"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168201</xdr:rowOff>
    </xdr:from>
    <xdr:ext cx="469744" cy="259045"/>
    <xdr:sp macro="" textlink="">
      <xdr:nvSpPr>
        <xdr:cNvPr id="848" name="n_2mainValue【公民館】&#10;一人当たり面積">
          <a:extLst>
            <a:ext uri="{FF2B5EF4-FFF2-40B4-BE49-F238E27FC236}">
              <a16:creationId xmlns:a16="http://schemas.microsoft.com/office/drawing/2014/main" id="{2091906C-56C1-42E7-BE99-92DBAFB189BE}"/>
            </a:ext>
          </a:extLst>
        </xdr:cNvPr>
        <xdr:cNvSpPr txBox="1"/>
      </xdr:nvSpPr>
      <xdr:spPr>
        <a:xfrm>
          <a:off x="17170477"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169290</xdr:rowOff>
    </xdr:from>
    <xdr:ext cx="469744" cy="259045"/>
    <xdr:sp macro="" textlink="">
      <xdr:nvSpPr>
        <xdr:cNvPr id="849" name="n_3mainValue【公民館】&#10;一人当たり面積">
          <a:extLst>
            <a:ext uri="{FF2B5EF4-FFF2-40B4-BE49-F238E27FC236}">
              <a16:creationId xmlns:a16="http://schemas.microsoft.com/office/drawing/2014/main" id="{BAA24B14-5488-4E61-A3D4-C44D2862A4A0}"/>
            </a:ext>
          </a:extLst>
        </xdr:cNvPr>
        <xdr:cNvSpPr txBox="1"/>
      </xdr:nvSpPr>
      <xdr:spPr>
        <a:xfrm>
          <a:off x="16424352" y="18685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169290</xdr:rowOff>
    </xdr:from>
    <xdr:ext cx="469744" cy="259045"/>
    <xdr:sp macro="" textlink="">
      <xdr:nvSpPr>
        <xdr:cNvPr id="850" name="n_4mainValue【公民館】&#10;一人当たり面積">
          <a:extLst>
            <a:ext uri="{FF2B5EF4-FFF2-40B4-BE49-F238E27FC236}">
              <a16:creationId xmlns:a16="http://schemas.microsoft.com/office/drawing/2014/main" id="{4ACEA369-5031-4754-8C97-DA9C4AC253B3}"/>
            </a:ext>
          </a:extLst>
        </xdr:cNvPr>
        <xdr:cNvSpPr txBox="1"/>
      </xdr:nvSpPr>
      <xdr:spPr>
        <a:xfrm>
          <a:off x="15678227" y="18685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a:extLst>
            <a:ext uri="{FF2B5EF4-FFF2-40B4-BE49-F238E27FC236}">
              <a16:creationId xmlns:a16="http://schemas.microsoft.com/office/drawing/2014/main" id="{557A466A-8FC3-495C-9754-387BB10859B6}"/>
            </a:ext>
          </a:extLst>
        </xdr:cNvPr>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a:extLst>
            <a:ext uri="{FF2B5EF4-FFF2-40B4-BE49-F238E27FC236}">
              <a16:creationId xmlns:a16="http://schemas.microsoft.com/office/drawing/2014/main" id="{7F0F3228-B4DF-4A22-B631-ED6FA7619108}"/>
            </a:ext>
          </a:extLst>
        </xdr:cNvPr>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a:extLst>
            <a:ext uri="{FF2B5EF4-FFF2-40B4-BE49-F238E27FC236}">
              <a16:creationId xmlns:a16="http://schemas.microsoft.com/office/drawing/2014/main" id="{ED5A8C53-9265-4D3B-B4C5-3020AF0C2934}"/>
            </a:ext>
          </a:extLst>
        </xdr:cNvPr>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学校施設・保育所について有形固定資産減価償却率について類似団体と比較すると高くなっている。現段階で対象施設については個別計画を策定しており、長寿命化を図っていく。公民館については施設更新を行っておらず、建物の老朽化が進んでいるため、有形固定資産減価償却率が高くなっている。今後は、隣接する体育館も含めて複合施設を検討・課題と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EB399DB-4047-4168-BB72-DCEFA2A25006}"/>
            </a:ext>
          </a:extLst>
        </xdr:cNvPr>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F135DF4-0FA0-41A4-9A43-22FFACE1114B}"/>
            </a:ext>
          </a:extLst>
        </xdr:cNvPr>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B99D776-84DD-4D60-A121-5BA41827D724}"/>
            </a:ext>
          </a:extLst>
        </xdr:cNvPr>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C1EF487-4E05-4F12-87D3-3134A7E625FE}"/>
            </a:ext>
          </a:extLst>
        </xdr:cNvPr>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三重県玉城町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DA98477-DAA8-4861-8BD5-F5E038A2A0FB}"/>
            </a:ext>
          </a:extLst>
        </xdr:cNvPr>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4D71D58-CA9B-4DBC-8CD0-2B41513DC8EF}"/>
            </a:ext>
          </a:extLst>
        </xdr:cNvPr>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38437E6-0B38-40F6-B8C8-124B1B2BD94E}"/>
            </a:ext>
          </a:extLst>
        </xdr:cNvPr>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C3567F5-F372-461E-8321-96B7FD4FF2F7}"/>
            </a:ext>
          </a:extLst>
        </xdr:cNvPr>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05FDA77-38B0-4290-AE8B-5D528F12790D}"/>
            </a:ext>
          </a:extLst>
        </xdr:cNvPr>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7B8AF01-F6A4-4641-AACB-3A60543F2156}"/>
            </a:ext>
          </a:extLst>
        </xdr:cNvPr>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15,452
15,261
40.91
6,098,315
5,891,223
170,978
4,080,240
5,143,723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1091329-9DC7-4627-8E18-CA71BDFEDDE6}"/>
            </a:ext>
          </a:extLst>
        </xdr:cNvPr>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AAA9A32-3943-4DB2-B85A-5311A6C3939E}"/>
            </a:ext>
          </a:extLst>
        </xdr:cNvPr>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71B25AC-9F09-460B-830F-1FEA501D1640}"/>
            </a:ext>
          </a:extLst>
        </xdr:cNvPr>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55.3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C5BAC3E-C17D-4BE6-AD15-8169C2508CDE}"/>
            </a:ext>
          </a:extLst>
        </xdr:cNvPr>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07E4E05-C6A2-4B4B-BCC1-DA2B1A62F5B1}"/>
            </a:ext>
          </a:extLst>
        </xdr:cNvPr>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93B5F1A-949A-42F5-BB78-502D6EF71D04}"/>
            </a:ext>
          </a:extLst>
        </xdr:cNvPr>
        <xdr:cNvSpPr/>
      </xdr:nvSpPr>
      <xdr:spPr>
        <a:xfrm>
          <a:off x="6118225" y="1714500"/>
          <a:ext cx="2914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26C1161-0732-481C-B0D1-1DF3F297ADE8}"/>
            </a:ext>
          </a:extLst>
        </xdr:cNvPr>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4EB8D92-B691-4700-9AB1-0F8D17D863E5}"/>
            </a:ext>
          </a:extLst>
        </xdr:cNvPr>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7A2D0F0-E79E-4A47-AD56-A0686681B51F}"/>
            </a:ext>
          </a:extLst>
        </xdr:cNvPr>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94D96E2-D9B6-4E03-A41A-80207A7D3237}"/>
            </a:ext>
          </a:extLst>
        </xdr:cNvPr>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0B7E0B0-7FF5-49D7-91E9-BFDC96711428}"/>
            </a:ext>
          </a:extLst>
        </xdr:cNvPr>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71509E4-5EA9-41AB-9C81-2C9DEB1E1B23}"/>
            </a:ext>
          </a:extLst>
        </xdr:cNvPr>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8C1EDCA-7E85-431A-B12B-98D00E876368}"/>
            </a:ext>
          </a:extLst>
        </xdr:cNvPr>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75431BA-D94B-4810-AFA4-25185918CA47}"/>
            </a:ext>
          </a:extLst>
        </xdr:cNvPr>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4D4914E-46AE-4277-B10D-D0ADC93174F7}"/>
            </a:ext>
          </a:extLst>
        </xdr:cNvPr>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AA2D730-EA48-45C2-9CFB-73E9A25FB9D6}"/>
            </a:ext>
          </a:extLst>
        </xdr:cNvPr>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561C8E1-5FC8-4EE6-9021-13FC7EA497A9}"/>
            </a:ext>
          </a:extLst>
        </xdr:cNvPr>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11BD635-4F33-4242-8BA4-527C0DD0362A}"/>
            </a:ext>
          </a:extLst>
        </xdr:cNvPr>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A3522E9-CDD7-4A75-BDEC-F67E41F26C51}"/>
            </a:ext>
          </a:extLst>
        </xdr:cNvPr>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F5583185-DCBD-434A-9A0E-2A2893634457}"/>
            </a:ext>
          </a:extLst>
        </xdr:cNvPr>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6932174-9F9F-42A1-BDD3-3B5E00E497A9}"/>
            </a:ext>
          </a:extLst>
        </xdr:cNvPr>
        <xdr:cNvSpPr txBox="1"/>
      </xdr:nvSpPr>
      <xdr:spPr>
        <a:xfrm>
          <a:off x="61277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104CA41-F4F7-49B2-8040-558A50F07C20}"/>
            </a:ext>
          </a:extLst>
        </xdr:cNvPr>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1B307D8-7A8D-4241-9D40-8DBAE1FF2362}"/>
            </a:ext>
          </a:extLst>
        </xdr:cNvPr>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4EF5BA8-6A8F-40EB-A23B-4CB02D0D910D}"/>
            </a:ext>
          </a:extLst>
        </xdr:cNvPr>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02535A7-DDBF-4DD1-AEDB-8EDD11FD9DC2}"/>
            </a:ext>
          </a:extLst>
        </xdr:cNvPr>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DF039D7-21E6-47B5-B393-B76A054C468F}"/>
            </a:ext>
          </a:extLst>
        </xdr:cNvPr>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5B62668-5785-469C-B4CC-2D496C4971C8}"/>
            </a:ext>
          </a:extLst>
        </xdr:cNvPr>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4C86BC4-17F2-4165-BE61-5C66900A72BD}"/>
            </a:ext>
          </a:extLst>
        </xdr:cNvPr>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C54E8FD-9EFE-441E-91E7-D91E7266331C}"/>
            </a:ext>
          </a:extLst>
        </xdr:cNvPr>
        <xdr:cNvSpPr/>
      </xdr:nvSpPr>
      <xdr:spPr>
        <a:xfrm>
          <a:off x="647700" y="533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6D5B77CC-8FE1-4F34-B781-35C440A32ABA}"/>
            </a:ext>
          </a:extLst>
        </xdr:cNvPr>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B589914D-B728-4794-AE1B-B35EB0256B2A}"/>
            </a:ext>
          </a:extLst>
        </xdr:cNvPr>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A07703AB-B195-4A0C-BEDB-AA77B606BCE6}"/>
            </a:ext>
          </a:extLst>
        </xdr:cNvPr>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AFFB9F36-80A6-484A-B257-556011F0AD8B}"/>
            </a:ext>
          </a:extLst>
        </xdr:cNvPr>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A3810C13-7F1E-42F2-BCB9-6F98E4C0F6B6}"/>
            </a:ext>
          </a:extLst>
        </xdr:cNvPr>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3E2E243B-BB5E-4A5F-961E-BB6F6C9E825F}"/>
            </a:ext>
          </a:extLst>
        </xdr:cNvPr>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CC257DAA-6B0E-4C9C-A580-3E44DFC7E18F}"/>
            </a:ext>
          </a:extLst>
        </xdr:cNvPr>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401F2B85-DA1D-4884-969A-F9FD914BF4E5}"/>
            </a:ext>
          </a:extLst>
        </xdr:cNvPr>
        <xdr:cNvSpPr/>
      </xdr:nvSpPr>
      <xdr:spPr>
        <a:xfrm>
          <a:off x="5632450" y="533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2F1FD24C-7B02-4760-9786-1E0319FB2A8A}"/>
            </a:ext>
          </a:extLst>
        </xdr:cNvPr>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1C0B5EF0-6031-4D38-A26B-A4C0CDAC1330}"/>
            </a:ext>
          </a:extLst>
        </xdr:cNvPr>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3B920EC1-BD0B-49C4-A0EC-0D7E58BC43EA}"/>
            </a:ext>
          </a:extLst>
        </xdr:cNvPr>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2412FA0E-46EB-4BA9-8589-45652223511B}"/>
            </a:ext>
          </a:extLst>
        </xdr:cNvPr>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30463FCE-9A66-48AD-955F-282849DA3DEE}"/>
            </a:ext>
          </a:extLst>
        </xdr:cNvPr>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ABF5DB-54CB-429C-9580-3EBEAC774AE0}"/>
            </a:ext>
          </a:extLst>
        </xdr:cNvPr>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86F307EF-1969-4492-9F68-C501493FE180}"/>
            </a:ext>
          </a:extLst>
        </xdr:cNvPr>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CEDD1709-4BF9-459F-A777-DAB9E373DF5B}"/>
            </a:ext>
          </a:extLst>
        </xdr:cNvPr>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C319CD2E-0434-4F60-8575-D3233D04F2F3}"/>
            </a:ext>
          </a:extLst>
        </xdr:cNvPr>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DB884C95-B19A-4E07-9C7E-BCBF14220BE4}"/>
            </a:ext>
          </a:extLst>
        </xdr:cNvPr>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8FF340FD-4403-4E3A-BD96-8284CC50C9D9}"/>
            </a:ext>
          </a:extLst>
        </xdr:cNvPr>
        <xdr:cNvSpPr txBox="1"/>
      </xdr:nvSpPr>
      <xdr:spPr>
        <a:xfrm>
          <a:off x="2662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60" name="直線コネクタ 59">
          <a:extLst>
            <a:ext uri="{FF2B5EF4-FFF2-40B4-BE49-F238E27FC236}">
              <a16:creationId xmlns:a16="http://schemas.microsoft.com/office/drawing/2014/main" id="{DBFFA517-C227-4281-962C-97E9FA417A5D}"/>
            </a:ext>
          </a:extLst>
        </xdr:cNvPr>
        <xdr:cNvCxnSpPr/>
      </xdr:nvCxnSpPr>
      <xdr:spPr>
        <a:xfrm>
          <a:off x="647700" y="1097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61" name="テキスト ボックス 60">
          <a:extLst>
            <a:ext uri="{FF2B5EF4-FFF2-40B4-BE49-F238E27FC236}">
              <a16:creationId xmlns:a16="http://schemas.microsoft.com/office/drawing/2014/main" id="{C86DE287-D763-4521-92A4-AB1CF0DEBBC9}"/>
            </a:ext>
          </a:extLst>
        </xdr:cNvPr>
        <xdr:cNvSpPr txBox="1"/>
      </xdr:nvSpPr>
      <xdr:spPr>
        <a:xfrm>
          <a:off x="266246"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62" name="直線コネクタ 61">
          <a:extLst>
            <a:ext uri="{FF2B5EF4-FFF2-40B4-BE49-F238E27FC236}">
              <a16:creationId xmlns:a16="http://schemas.microsoft.com/office/drawing/2014/main" id="{605F36D9-2B75-4091-BABF-5814BC20BB92}"/>
            </a:ext>
          </a:extLst>
        </xdr:cNvPr>
        <xdr:cNvCxnSpPr/>
      </xdr:nvCxnSpPr>
      <xdr:spPr>
        <a:xfrm>
          <a:off x="647700" y="1051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63" name="テキスト ボックス 62">
          <a:extLst>
            <a:ext uri="{FF2B5EF4-FFF2-40B4-BE49-F238E27FC236}">
              <a16:creationId xmlns:a16="http://schemas.microsoft.com/office/drawing/2014/main" id="{15754694-6584-48B7-A8FD-BE2BE859328C}"/>
            </a:ext>
          </a:extLst>
        </xdr:cNvPr>
        <xdr:cNvSpPr txBox="1"/>
      </xdr:nvSpPr>
      <xdr:spPr>
        <a:xfrm>
          <a:off x="3208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64" name="直線コネクタ 63">
          <a:extLst>
            <a:ext uri="{FF2B5EF4-FFF2-40B4-BE49-F238E27FC236}">
              <a16:creationId xmlns:a16="http://schemas.microsoft.com/office/drawing/2014/main" id="{708202DF-1083-4305-80E7-D771884E8492}"/>
            </a:ext>
          </a:extLst>
        </xdr:cNvPr>
        <xdr:cNvCxnSpPr/>
      </xdr:nvCxnSpPr>
      <xdr:spPr>
        <a:xfrm>
          <a:off x="647700" y="1005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65" name="テキスト ボックス 64">
          <a:extLst>
            <a:ext uri="{FF2B5EF4-FFF2-40B4-BE49-F238E27FC236}">
              <a16:creationId xmlns:a16="http://schemas.microsoft.com/office/drawing/2014/main" id="{22E1AB90-6159-4D41-97F1-C6096FD02296}"/>
            </a:ext>
          </a:extLst>
        </xdr:cNvPr>
        <xdr:cNvSpPr txBox="1"/>
      </xdr:nvSpPr>
      <xdr:spPr>
        <a:xfrm>
          <a:off x="3208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6" name="直線コネクタ 65">
          <a:extLst>
            <a:ext uri="{FF2B5EF4-FFF2-40B4-BE49-F238E27FC236}">
              <a16:creationId xmlns:a16="http://schemas.microsoft.com/office/drawing/2014/main" id="{8E29B21B-7CF5-4660-B8BE-A80882FE90ED}"/>
            </a:ext>
          </a:extLst>
        </xdr:cNvPr>
        <xdr:cNvCxnSpPr/>
      </xdr:nvCxnSpPr>
      <xdr:spPr>
        <a:xfrm>
          <a:off x="647700" y="960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67" name="テキスト ボックス 66">
          <a:extLst>
            <a:ext uri="{FF2B5EF4-FFF2-40B4-BE49-F238E27FC236}">
              <a16:creationId xmlns:a16="http://schemas.microsoft.com/office/drawing/2014/main" id="{9AE04CC7-663C-40ED-9BD7-299C02D25146}"/>
            </a:ext>
          </a:extLst>
        </xdr:cNvPr>
        <xdr:cNvSpPr txBox="1"/>
      </xdr:nvSpPr>
      <xdr:spPr>
        <a:xfrm>
          <a:off x="3208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8" name="直線コネクタ 67">
          <a:extLst>
            <a:ext uri="{FF2B5EF4-FFF2-40B4-BE49-F238E27FC236}">
              <a16:creationId xmlns:a16="http://schemas.microsoft.com/office/drawing/2014/main" id="{59961156-4768-418F-88C6-1C5C058D5640}"/>
            </a:ext>
          </a:extLst>
        </xdr:cNvPr>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69" name="テキスト ボックス 68">
          <a:extLst>
            <a:ext uri="{FF2B5EF4-FFF2-40B4-BE49-F238E27FC236}">
              <a16:creationId xmlns:a16="http://schemas.microsoft.com/office/drawing/2014/main" id="{DA83233D-E92E-4699-92E5-625D373E0FAC}"/>
            </a:ext>
          </a:extLst>
        </xdr:cNvPr>
        <xdr:cNvSpPr txBox="1"/>
      </xdr:nvSpPr>
      <xdr:spPr>
        <a:xfrm>
          <a:off x="3208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0" name="【体育館・プール】&#10;有形固定資産減価償却率グラフ枠">
          <a:extLst>
            <a:ext uri="{FF2B5EF4-FFF2-40B4-BE49-F238E27FC236}">
              <a16:creationId xmlns:a16="http://schemas.microsoft.com/office/drawing/2014/main" id="{DB5D90BB-6AE1-454D-B9D9-127C9D95F0B3}"/>
            </a:ext>
          </a:extLst>
        </xdr:cNvPr>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157734</xdr:rowOff>
    </xdr:from>
    <xdr:to>
      <xdr:col>24</xdr:col>
      <xdr:colOff>62865</xdr:colOff>
      <xdr:row>63</xdr:row>
      <xdr:rowOff>162306</xdr:rowOff>
    </xdr:to>
    <xdr:cxnSp macro="">
      <xdr:nvCxnSpPr>
        <xdr:cNvPr id="71" name="直線コネクタ 70">
          <a:extLst>
            <a:ext uri="{FF2B5EF4-FFF2-40B4-BE49-F238E27FC236}">
              <a16:creationId xmlns:a16="http://schemas.microsoft.com/office/drawing/2014/main" id="{FF18DD88-0B61-47C9-8BFC-965C377540FA}"/>
            </a:ext>
          </a:extLst>
        </xdr:cNvPr>
        <xdr:cNvCxnSpPr/>
      </xdr:nvCxnSpPr>
      <xdr:spPr>
        <a:xfrm flipV="1">
          <a:off x="3949065" y="9587484"/>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166133</xdr:rowOff>
    </xdr:from>
    <xdr:ext cx="405111" cy="259045"/>
    <xdr:sp macro="" textlink="">
      <xdr:nvSpPr>
        <xdr:cNvPr id="72" name="【体育館・プール】&#10;有形固定資産減価償却率最小値テキスト">
          <a:extLst>
            <a:ext uri="{FF2B5EF4-FFF2-40B4-BE49-F238E27FC236}">
              <a16:creationId xmlns:a16="http://schemas.microsoft.com/office/drawing/2014/main" id="{11A09B49-FDEB-4EA0-8636-4D7F0868A25C}"/>
            </a:ext>
          </a:extLst>
        </xdr:cNvPr>
        <xdr:cNvSpPr txBox="1"/>
      </xdr:nvSpPr>
      <xdr:spPr>
        <a:xfrm>
          <a:off x="3987800" y="1096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162306</xdr:rowOff>
    </xdr:from>
    <xdr:to>
      <xdr:col>24</xdr:col>
      <xdr:colOff>152400</xdr:colOff>
      <xdr:row>63</xdr:row>
      <xdr:rowOff>162306</xdr:rowOff>
    </xdr:to>
    <xdr:cxnSp macro="">
      <xdr:nvCxnSpPr>
        <xdr:cNvPr id="73" name="直線コネクタ 72">
          <a:extLst>
            <a:ext uri="{FF2B5EF4-FFF2-40B4-BE49-F238E27FC236}">
              <a16:creationId xmlns:a16="http://schemas.microsoft.com/office/drawing/2014/main" id="{1362B33B-2285-4D0F-BC22-26985CF7CB54}"/>
            </a:ext>
          </a:extLst>
        </xdr:cNvPr>
        <xdr:cNvCxnSpPr/>
      </xdr:nvCxnSpPr>
      <xdr:spPr>
        <a:xfrm>
          <a:off x="3889375" y="1096365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104411</xdr:rowOff>
    </xdr:from>
    <xdr:ext cx="405111" cy="259045"/>
    <xdr:sp macro="" textlink="">
      <xdr:nvSpPr>
        <xdr:cNvPr id="74" name="【体育館・プール】&#10;有形固定資産減価償却率最大値テキスト">
          <a:extLst>
            <a:ext uri="{FF2B5EF4-FFF2-40B4-BE49-F238E27FC236}">
              <a16:creationId xmlns:a16="http://schemas.microsoft.com/office/drawing/2014/main" id="{68509CC0-2062-4571-982A-ED5BEBC3D124}"/>
            </a:ext>
          </a:extLst>
        </xdr:cNvPr>
        <xdr:cNvSpPr txBox="1"/>
      </xdr:nvSpPr>
      <xdr:spPr>
        <a:xfrm>
          <a:off x="3987800" y="9362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157734</xdr:rowOff>
    </xdr:from>
    <xdr:to>
      <xdr:col>24</xdr:col>
      <xdr:colOff>152400</xdr:colOff>
      <xdr:row>55</xdr:row>
      <xdr:rowOff>157734</xdr:rowOff>
    </xdr:to>
    <xdr:cxnSp macro="">
      <xdr:nvCxnSpPr>
        <xdr:cNvPr id="75" name="直線コネクタ 74">
          <a:extLst>
            <a:ext uri="{FF2B5EF4-FFF2-40B4-BE49-F238E27FC236}">
              <a16:creationId xmlns:a16="http://schemas.microsoft.com/office/drawing/2014/main" id="{BA33AF35-3A8D-4B15-80DA-850E4BBEB49B}"/>
            </a:ext>
          </a:extLst>
        </xdr:cNvPr>
        <xdr:cNvCxnSpPr/>
      </xdr:nvCxnSpPr>
      <xdr:spPr>
        <a:xfrm>
          <a:off x="3889375" y="958748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24655</xdr:rowOff>
    </xdr:from>
    <xdr:ext cx="405111" cy="259045"/>
    <xdr:sp macro="" textlink="">
      <xdr:nvSpPr>
        <xdr:cNvPr id="76" name="【体育館・プール】&#10;有形固定資産減価償却率平均値テキスト">
          <a:extLst>
            <a:ext uri="{FF2B5EF4-FFF2-40B4-BE49-F238E27FC236}">
              <a16:creationId xmlns:a16="http://schemas.microsoft.com/office/drawing/2014/main" id="{9907BC95-D084-4917-B5C1-1F0087A6CE5C}"/>
            </a:ext>
          </a:extLst>
        </xdr:cNvPr>
        <xdr:cNvSpPr txBox="1"/>
      </xdr:nvSpPr>
      <xdr:spPr>
        <a:xfrm>
          <a:off x="3987800" y="101402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xdr:rowOff>
    </xdr:from>
    <xdr:to>
      <xdr:col>24</xdr:col>
      <xdr:colOff>114300</xdr:colOff>
      <xdr:row>60</xdr:row>
      <xdr:rowOff>103378</xdr:rowOff>
    </xdr:to>
    <xdr:sp macro="" textlink="">
      <xdr:nvSpPr>
        <xdr:cNvPr id="77" name="フローチャート: 判断 76">
          <a:extLst>
            <a:ext uri="{FF2B5EF4-FFF2-40B4-BE49-F238E27FC236}">
              <a16:creationId xmlns:a16="http://schemas.microsoft.com/office/drawing/2014/main" id="{E3A910C4-EEE3-4705-B039-92F1BF67E313}"/>
            </a:ext>
          </a:extLst>
        </xdr:cNvPr>
        <xdr:cNvSpPr/>
      </xdr:nvSpPr>
      <xdr:spPr>
        <a:xfrm>
          <a:off x="3898900" y="102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145796</xdr:rowOff>
    </xdr:from>
    <xdr:to>
      <xdr:col>20</xdr:col>
      <xdr:colOff>38100</xdr:colOff>
      <xdr:row>60</xdr:row>
      <xdr:rowOff>75946</xdr:rowOff>
    </xdr:to>
    <xdr:sp macro="" textlink="">
      <xdr:nvSpPr>
        <xdr:cNvPr id="78" name="フローチャート: 判断 77">
          <a:extLst>
            <a:ext uri="{FF2B5EF4-FFF2-40B4-BE49-F238E27FC236}">
              <a16:creationId xmlns:a16="http://schemas.microsoft.com/office/drawing/2014/main" id="{28855A22-EFFB-4633-988B-144183C42B4D}"/>
            </a:ext>
          </a:extLst>
        </xdr:cNvPr>
        <xdr:cNvSpPr/>
      </xdr:nvSpPr>
      <xdr:spPr>
        <a:xfrm>
          <a:off x="3203575" y="1026134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47498</xdr:rowOff>
    </xdr:from>
    <xdr:to>
      <xdr:col>15</xdr:col>
      <xdr:colOff>101600</xdr:colOff>
      <xdr:row>59</xdr:row>
      <xdr:rowOff>149098</xdr:rowOff>
    </xdr:to>
    <xdr:sp macro="" textlink="">
      <xdr:nvSpPr>
        <xdr:cNvPr id="79" name="フローチャート: 判断 78">
          <a:extLst>
            <a:ext uri="{FF2B5EF4-FFF2-40B4-BE49-F238E27FC236}">
              <a16:creationId xmlns:a16="http://schemas.microsoft.com/office/drawing/2014/main" id="{08B549AE-C18E-4448-B116-B40BD9AE6B8D}"/>
            </a:ext>
          </a:extLst>
        </xdr:cNvPr>
        <xdr:cNvSpPr/>
      </xdr:nvSpPr>
      <xdr:spPr>
        <a:xfrm>
          <a:off x="2428875" y="101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104648</xdr:rowOff>
    </xdr:from>
    <xdr:to>
      <xdr:col>10</xdr:col>
      <xdr:colOff>165100</xdr:colOff>
      <xdr:row>60</xdr:row>
      <xdr:rowOff>34798</xdr:rowOff>
    </xdr:to>
    <xdr:sp macro="" textlink="">
      <xdr:nvSpPr>
        <xdr:cNvPr id="80" name="フローチャート: 判断 79">
          <a:extLst>
            <a:ext uri="{FF2B5EF4-FFF2-40B4-BE49-F238E27FC236}">
              <a16:creationId xmlns:a16="http://schemas.microsoft.com/office/drawing/2014/main" id="{7C49C7EF-CF7D-4D9A-AE10-1D94FCB8A68B}"/>
            </a:ext>
          </a:extLst>
        </xdr:cNvPr>
        <xdr:cNvSpPr/>
      </xdr:nvSpPr>
      <xdr:spPr>
        <a:xfrm>
          <a:off x="1682750" y="1022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104648</xdr:rowOff>
    </xdr:from>
    <xdr:to>
      <xdr:col>6</xdr:col>
      <xdr:colOff>38100</xdr:colOff>
      <xdr:row>61</xdr:row>
      <xdr:rowOff>34798</xdr:rowOff>
    </xdr:to>
    <xdr:sp macro="" textlink="">
      <xdr:nvSpPr>
        <xdr:cNvPr id="81" name="フローチャート: 判断 80">
          <a:extLst>
            <a:ext uri="{FF2B5EF4-FFF2-40B4-BE49-F238E27FC236}">
              <a16:creationId xmlns:a16="http://schemas.microsoft.com/office/drawing/2014/main" id="{88A38663-E65B-4E22-BEDB-02AFD9E9B8D1}"/>
            </a:ext>
          </a:extLst>
        </xdr:cNvPr>
        <xdr:cNvSpPr/>
      </xdr:nvSpPr>
      <xdr:spPr>
        <a:xfrm>
          <a:off x="936625" y="1039164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2" name="テキスト ボックス 81">
          <a:extLst>
            <a:ext uri="{FF2B5EF4-FFF2-40B4-BE49-F238E27FC236}">
              <a16:creationId xmlns:a16="http://schemas.microsoft.com/office/drawing/2014/main" id="{272FEFC4-A09F-42DB-8393-6396FE5F65EB}"/>
            </a:ext>
          </a:extLst>
        </xdr:cNvPr>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575AD4D2-843D-468C-9A31-D8984D69F41F}"/>
            </a:ext>
          </a:extLst>
        </xdr:cNvPr>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E7E674BD-1616-4A40-AA91-6ACBB09E7039}"/>
            </a:ext>
          </a:extLst>
        </xdr:cNvPr>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EB892D1B-EC13-4A24-BD9A-8951CD915D54}"/>
            </a:ext>
          </a:extLst>
        </xdr:cNvPr>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E04EAC46-4027-4626-9D90-704FF9DBCBB4}"/>
            </a:ext>
          </a:extLst>
        </xdr:cNvPr>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54356</xdr:rowOff>
    </xdr:from>
    <xdr:to>
      <xdr:col>24</xdr:col>
      <xdr:colOff>114300</xdr:colOff>
      <xdr:row>61</xdr:row>
      <xdr:rowOff>155956</xdr:rowOff>
    </xdr:to>
    <xdr:sp macro="" textlink="">
      <xdr:nvSpPr>
        <xdr:cNvPr id="87" name="楕円 86">
          <a:extLst>
            <a:ext uri="{FF2B5EF4-FFF2-40B4-BE49-F238E27FC236}">
              <a16:creationId xmlns:a16="http://schemas.microsoft.com/office/drawing/2014/main" id="{ECBB32A5-B4DC-45A6-8F19-CC4B2F925582}"/>
            </a:ext>
          </a:extLst>
        </xdr:cNvPr>
        <xdr:cNvSpPr/>
      </xdr:nvSpPr>
      <xdr:spPr>
        <a:xfrm>
          <a:off x="3898900" y="1051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32783</xdr:rowOff>
    </xdr:from>
    <xdr:ext cx="405111" cy="259045"/>
    <xdr:sp macro="" textlink="">
      <xdr:nvSpPr>
        <xdr:cNvPr id="88" name="【体育館・プール】&#10;有形固定資産減価償却率該当値テキスト">
          <a:extLst>
            <a:ext uri="{FF2B5EF4-FFF2-40B4-BE49-F238E27FC236}">
              <a16:creationId xmlns:a16="http://schemas.microsoft.com/office/drawing/2014/main" id="{CFE43BF3-9520-412B-B490-5A2620436E91}"/>
            </a:ext>
          </a:extLst>
        </xdr:cNvPr>
        <xdr:cNvSpPr txBox="1"/>
      </xdr:nvSpPr>
      <xdr:spPr>
        <a:xfrm>
          <a:off x="3987800" y="1049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159512</xdr:rowOff>
    </xdr:from>
    <xdr:to>
      <xdr:col>20</xdr:col>
      <xdr:colOff>38100</xdr:colOff>
      <xdr:row>61</xdr:row>
      <xdr:rowOff>89662</xdr:rowOff>
    </xdr:to>
    <xdr:sp macro="" textlink="">
      <xdr:nvSpPr>
        <xdr:cNvPr id="89" name="楕円 88">
          <a:extLst>
            <a:ext uri="{FF2B5EF4-FFF2-40B4-BE49-F238E27FC236}">
              <a16:creationId xmlns:a16="http://schemas.microsoft.com/office/drawing/2014/main" id="{0A1DE3AD-6A0C-4080-B67B-3BB242FDF933}"/>
            </a:ext>
          </a:extLst>
        </xdr:cNvPr>
        <xdr:cNvSpPr/>
      </xdr:nvSpPr>
      <xdr:spPr>
        <a:xfrm>
          <a:off x="3203575" y="1044651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38862</xdr:rowOff>
    </xdr:from>
    <xdr:to>
      <xdr:col>24</xdr:col>
      <xdr:colOff>63500</xdr:colOff>
      <xdr:row>61</xdr:row>
      <xdr:rowOff>105156</xdr:rowOff>
    </xdr:to>
    <xdr:cxnSp macro="">
      <xdr:nvCxnSpPr>
        <xdr:cNvPr id="90" name="直線コネクタ 89">
          <a:extLst>
            <a:ext uri="{FF2B5EF4-FFF2-40B4-BE49-F238E27FC236}">
              <a16:creationId xmlns:a16="http://schemas.microsoft.com/office/drawing/2014/main" id="{92F92269-6A29-4337-8475-94373DF88BC4}"/>
            </a:ext>
          </a:extLst>
        </xdr:cNvPr>
        <xdr:cNvCxnSpPr/>
      </xdr:nvCxnSpPr>
      <xdr:spPr>
        <a:xfrm>
          <a:off x="3235325" y="10497312"/>
          <a:ext cx="714375"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125222</xdr:rowOff>
    </xdr:from>
    <xdr:to>
      <xdr:col>15</xdr:col>
      <xdr:colOff>101600</xdr:colOff>
      <xdr:row>61</xdr:row>
      <xdr:rowOff>55372</xdr:rowOff>
    </xdr:to>
    <xdr:sp macro="" textlink="">
      <xdr:nvSpPr>
        <xdr:cNvPr id="91" name="楕円 90">
          <a:extLst>
            <a:ext uri="{FF2B5EF4-FFF2-40B4-BE49-F238E27FC236}">
              <a16:creationId xmlns:a16="http://schemas.microsoft.com/office/drawing/2014/main" id="{A3D72B23-C96E-4010-8547-9F388BB93120}"/>
            </a:ext>
          </a:extLst>
        </xdr:cNvPr>
        <xdr:cNvSpPr/>
      </xdr:nvSpPr>
      <xdr:spPr>
        <a:xfrm>
          <a:off x="2428875" y="1041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4572</xdr:rowOff>
    </xdr:from>
    <xdr:to>
      <xdr:col>19</xdr:col>
      <xdr:colOff>177800</xdr:colOff>
      <xdr:row>61</xdr:row>
      <xdr:rowOff>38862</xdr:rowOff>
    </xdr:to>
    <xdr:cxnSp macro="">
      <xdr:nvCxnSpPr>
        <xdr:cNvPr id="92" name="直線コネクタ 91">
          <a:extLst>
            <a:ext uri="{FF2B5EF4-FFF2-40B4-BE49-F238E27FC236}">
              <a16:creationId xmlns:a16="http://schemas.microsoft.com/office/drawing/2014/main" id="{BC5F6E6B-5CA3-401E-B35C-8C47799AE574}"/>
            </a:ext>
          </a:extLst>
        </xdr:cNvPr>
        <xdr:cNvCxnSpPr/>
      </xdr:nvCxnSpPr>
      <xdr:spPr>
        <a:xfrm>
          <a:off x="2479675" y="10463022"/>
          <a:ext cx="7556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125222</xdr:rowOff>
    </xdr:from>
    <xdr:to>
      <xdr:col>10</xdr:col>
      <xdr:colOff>165100</xdr:colOff>
      <xdr:row>61</xdr:row>
      <xdr:rowOff>55372</xdr:rowOff>
    </xdr:to>
    <xdr:sp macro="" textlink="">
      <xdr:nvSpPr>
        <xdr:cNvPr id="93" name="楕円 92">
          <a:extLst>
            <a:ext uri="{FF2B5EF4-FFF2-40B4-BE49-F238E27FC236}">
              <a16:creationId xmlns:a16="http://schemas.microsoft.com/office/drawing/2014/main" id="{DCBE6512-26D8-47AC-AC50-0CE02F0C6047}"/>
            </a:ext>
          </a:extLst>
        </xdr:cNvPr>
        <xdr:cNvSpPr/>
      </xdr:nvSpPr>
      <xdr:spPr>
        <a:xfrm>
          <a:off x="1682750" y="1041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4572</xdr:rowOff>
    </xdr:from>
    <xdr:to>
      <xdr:col>15</xdr:col>
      <xdr:colOff>50800</xdr:colOff>
      <xdr:row>61</xdr:row>
      <xdr:rowOff>4572</xdr:rowOff>
    </xdr:to>
    <xdr:cxnSp macro="">
      <xdr:nvCxnSpPr>
        <xdr:cNvPr id="94" name="直線コネクタ 93">
          <a:extLst>
            <a:ext uri="{FF2B5EF4-FFF2-40B4-BE49-F238E27FC236}">
              <a16:creationId xmlns:a16="http://schemas.microsoft.com/office/drawing/2014/main" id="{36B087A0-9EE4-417D-81E3-D50D70703DB1}"/>
            </a:ext>
          </a:extLst>
        </xdr:cNvPr>
        <xdr:cNvCxnSpPr/>
      </xdr:nvCxnSpPr>
      <xdr:spPr>
        <a:xfrm>
          <a:off x="1733550" y="10463022"/>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88646</xdr:rowOff>
    </xdr:from>
    <xdr:to>
      <xdr:col>6</xdr:col>
      <xdr:colOff>38100</xdr:colOff>
      <xdr:row>61</xdr:row>
      <xdr:rowOff>18796</xdr:rowOff>
    </xdr:to>
    <xdr:sp macro="" textlink="">
      <xdr:nvSpPr>
        <xdr:cNvPr id="95" name="楕円 94">
          <a:extLst>
            <a:ext uri="{FF2B5EF4-FFF2-40B4-BE49-F238E27FC236}">
              <a16:creationId xmlns:a16="http://schemas.microsoft.com/office/drawing/2014/main" id="{538C76B4-E70B-43D5-BD98-9E76C506099E}"/>
            </a:ext>
          </a:extLst>
        </xdr:cNvPr>
        <xdr:cNvSpPr/>
      </xdr:nvSpPr>
      <xdr:spPr>
        <a:xfrm>
          <a:off x="936625" y="1037564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139446</xdr:rowOff>
    </xdr:from>
    <xdr:to>
      <xdr:col>10</xdr:col>
      <xdr:colOff>114300</xdr:colOff>
      <xdr:row>61</xdr:row>
      <xdr:rowOff>4572</xdr:rowOff>
    </xdr:to>
    <xdr:cxnSp macro="">
      <xdr:nvCxnSpPr>
        <xdr:cNvPr id="96" name="直線コネクタ 95">
          <a:extLst>
            <a:ext uri="{FF2B5EF4-FFF2-40B4-BE49-F238E27FC236}">
              <a16:creationId xmlns:a16="http://schemas.microsoft.com/office/drawing/2014/main" id="{7EC92C3F-C147-4529-B21C-D940F1545FA2}"/>
            </a:ext>
          </a:extLst>
        </xdr:cNvPr>
        <xdr:cNvCxnSpPr/>
      </xdr:nvCxnSpPr>
      <xdr:spPr>
        <a:xfrm>
          <a:off x="968375" y="10426446"/>
          <a:ext cx="765175"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92473</xdr:rowOff>
    </xdr:from>
    <xdr:ext cx="405111" cy="259045"/>
    <xdr:sp macro="" textlink="">
      <xdr:nvSpPr>
        <xdr:cNvPr id="97" name="n_1aveValue【体育館・プール】&#10;有形固定資産減価償却率">
          <a:extLst>
            <a:ext uri="{FF2B5EF4-FFF2-40B4-BE49-F238E27FC236}">
              <a16:creationId xmlns:a16="http://schemas.microsoft.com/office/drawing/2014/main" id="{3D7A8224-06F3-4465-8DDC-42D957CB0987}"/>
            </a:ext>
          </a:extLst>
        </xdr:cNvPr>
        <xdr:cNvSpPr txBox="1"/>
      </xdr:nvSpPr>
      <xdr:spPr>
        <a:xfrm>
          <a:off x="3067694" y="1003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165625</xdr:rowOff>
    </xdr:from>
    <xdr:ext cx="405111" cy="259045"/>
    <xdr:sp macro="" textlink="">
      <xdr:nvSpPr>
        <xdr:cNvPr id="98" name="n_2aveValue【体育館・プール】&#10;有形固定資産減価償却率">
          <a:extLst>
            <a:ext uri="{FF2B5EF4-FFF2-40B4-BE49-F238E27FC236}">
              <a16:creationId xmlns:a16="http://schemas.microsoft.com/office/drawing/2014/main" id="{1F81CE24-CC40-4E01-A978-257A535758DB}"/>
            </a:ext>
          </a:extLst>
        </xdr:cNvPr>
        <xdr:cNvSpPr txBox="1"/>
      </xdr:nvSpPr>
      <xdr:spPr>
        <a:xfrm>
          <a:off x="2305694" y="9938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51325</xdr:rowOff>
    </xdr:from>
    <xdr:ext cx="405111" cy="259045"/>
    <xdr:sp macro="" textlink="">
      <xdr:nvSpPr>
        <xdr:cNvPr id="99" name="n_3aveValue【体育館・プール】&#10;有形固定資産減価償却率">
          <a:extLst>
            <a:ext uri="{FF2B5EF4-FFF2-40B4-BE49-F238E27FC236}">
              <a16:creationId xmlns:a16="http://schemas.microsoft.com/office/drawing/2014/main" id="{A6823CB0-B398-46A1-80B0-128F204F9CCC}"/>
            </a:ext>
          </a:extLst>
        </xdr:cNvPr>
        <xdr:cNvSpPr txBox="1"/>
      </xdr:nvSpPr>
      <xdr:spPr>
        <a:xfrm>
          <a:off x="1559569" y="9995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25925</xdr:rowOff>
    </xdr:from>
    <xdr:ext cx="405111" cy="259045"/>
    <xdr:sp macro="" textlink="">
      <xdr:nvSpPr>
        <xdr:cNvPr id="100" name="n_4aveValue【体育館・プール】&#10;有形固定資産減価償却率">
          <a:extLst>
            <a:ext uri="{FF2B5EF4-FFF2-40B4-BE49-F238E27FC236}">
              <a16:creationId xmlns:a16="http://schemas.microsoft.com/office/drawing/2014/main" id="{3ECB5335-17D1-46F5-9D53-952FE23C025E}"/>
            </a:ext>
          </a:extLst>
        </xdr:cNvPr>
        <xdr:cNvSpPr txBox="1"/>
      </xdr:nvSpPr>
      <xdr:spPr>
        <a:xfrm>
          <a:off x="813444" y="10484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80789</xdr:rowOff>
    </xdr:from>
    <xdr:ext cx="405111" cy="259045"/>
    <xdr:sp macro="" textlink="">
      <xdr:nvSpPr>
        <xdr:cNvPr id="101" name="n_1mainValue【体育館・プール】&#10;有形固定資産減価償却率">
          <a:extLst>
            <a:ext uri="{FF2B5EF4-FFF2-40B4-BE49-F238E27FC236}">
              <a16:creationId xmlns:a16="http://schemas.microsoft.com/office/drawing/2014/main" id="{0B598900-F0B9-4EC9-B741-9F63BB229EF3}"/>
            </a:ext>
          </a:extLst>
        </xdr:cNvPr>
        <xdr:cNvSpPr txBox="1"/>
      </xdr:nvSpPr>
      <xdr:spPr>
        <a:xfrm>
          <a:off x="3067694" y="1053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46499</xdr:rowOff>
    </xdr:from>
    <xdr:ext cx="405111" cy="259045"/>
    <xdr:sp macro="" textlink="">
      <xdr:nvSpPr>
        <xdr:cNvPr id="102" name="n_2mainValue【体育館・プール】&#10;有形固定資産減価償却率">
          <a:extLst>
            <a:ext uri="{FF2B5EF4-FFF2-40B4-BE49-F238E27FC236}">
              <a16:creationId xmlns:a16="http://schemas.microsoft.com/office/drawing/2014/main" id="{6950CB7E-9E67-49DC-8B2D-3B294157ED32}"/>
            </a:ext>
          </a:extLst>
        </xdr:cNvPr>
        <xdr:cNvSpPr txBox="1"/>
      </xdr:nvSpPr>
      <xdr:spPr>
        <a:xfrm>
          <a:off x="2305694" y="1050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46499</xdr:rowOff>
    </xdr:from>
    <xdr:ext cx="405111" cy="259045"/>
    <xdr:sp macro="" textlink="">
      <xdr:nvSpPr>
        <xdr:cNvPr id="103" name="n_3mainValue【体育館・プール】&#10;有形固定資産減価償却率">
          <a:extLst>
            <a:ext uri="{FF2B5EF4-FFF2-40B4-BE49-F238E27FC236}">
              <a16:creationId xmlns:a16="http://schemas.microsoft.com/office/drawing/2014/main" id="{C578DBCD-6CA5-4B0C-9AC0-8E548CB170F4}"/>
            </a:ext>
          </a:extLst>
        </xdr:cNvPr>
        <xdr:cNvSpPr txBox="1"/>
      </xdr:nvSpPr>
      <xdr:spPr>
        <a:xfrm>
          <a:off x="1559569" y="1050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35323</xdr:rowOff>
    </xdr:from>
    <xdr:ext cx="405111" cy="259045"/>
    <xdr:sp macro="" textlink="">
      <xdr:nvSpPr>
        <xdr:cNvPr id="104" name="n_4mainValue【体育館・プール】&#10;有形固定資産減価償却率">
          <a:extLst>
            <a:ext uri="{FF2B5EF4-FFF2-40B4-BE49-F238E27FC236}">
              <a16:creationId xmlns:a16="http://schemas.microsoft.com/office/drawing/2014/main" id="{31FF5D70-1E18-4BC2-B244-9554B51189F7}"/>
            </a:ext>
          </a:extLst>
        </xdr:cNvPr>
        <xdr:cNvSpPr txBox="1"/>
      </xdr:nvSpPr>
      <xdr:spPr>
        <a:xfrm>
          <a:off x="813444" y="10150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a:extLst>
            <a:ext uri="{FF2B5EF4-FFF2-40B4-BE49-F238E27FC236}">
              <a16:creationId xmlns:a16="http://schemas.microsoft.com/office/drawing/2014/main" id="{86F91D8E-B9AF-4B31-A17B-3B021EC315CE}"/>
            </a:ext>
          </a:extLst>
        </xdr:cNvPr>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a:extLst>
            <a:ext uri="{FF2B5EF4-FFF2-40B4-BE49-F238E27FC236}">
              <a16:creationId xmlns:a16="http://schemas.microsoft.com/office/drawing/2014/main" id="{2C15E63F-9ADB-4885-9595-3CEBC648A5D5}"/>
            </a:ext>
          </a:extLst>
        </xdr:cNvPr>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a:extLst>
            <a:ext uri="{FF2B5EF4-FFF2-40B4-BE49-F238E27FC236}">
              <a16:creationId xmlns:a16="http://schemas.microsoft.com/office/drawing/2014/main" id="{F3DD4018-85FB-4B5B-B0AE-B239DC2FDBA8}"/>
            </a:ext>
          </a:extLst>
        </xdr:cNvPr>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a:extLst>
            <a:ext uri="{FF2B5EF4-FFF2-40B4-BE49-F238E27FC236}">
              <a16:creationId xmlns:a16="http://schemas.microsoft.com/office/drawing/2014/main" id="{53E187D1-06DE-44D0-96C7-B626DB1E403B}"/>
            </a:ext>
          </a:extLst>
        </xdr:cNvPr>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a:extLst>
            <a:ext uri="{FF2B5EF4-FFF2-40B4-BE49-F238E27FC236}">
              <a16:creationId xmlns:a16="http://schemas.microsoft.com/office/drawing/2014/main" id="{B374D6C8-2C5B-43F3-A288-9265483945B4}"/>
            </a:ext>
          </a:extLst>
        </xdr:cNvPr>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a:extLst>
            <a:ext uri="{FF2B5EF4-FFF2-40B4-BE49-F238E27FC236}">
              <a16:creationId xmlns:a16="http://schemas.microsoft.com/office/drawing/2014/main" id="{9F4B8CC8-B0EF-4409-8E7F-2250CD213DC8}"/>
            </a:ext>
          </a:extLst>
        </xdr:cNvPr>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a:extLst>
            <a:ext uri="{FF2B5EF4-FFF2-40B4-BE49-F238E27FC236}">
              <a16:creationId xmlns:a16="http://schemas.microsoft.com/office/drawing/2014/main" id="{FE6D866B-DE97-49BE-B184-253CA238AD0E}"/>
            </a:ext>
          </a:extLst>
        </xdr:cNvPr>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a:extLst>
            <a:ext uri="{FF2B5EF4-FFF2-40B4-BE49-F238E27FC236}">
              <a16:creationId xmlns:a16="http://schemas.microsoft.com/office/drawing/2014/main" id="{C4B98823-7958-4F7D-976A-DC08A523E7C0}"/>
            </a:ext>
          </a:extLst>
        </xdr:cNvPr>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a:extLst>
            <a:ext uri="{FF2B5EF4-FFF2-40B4-BE49-F238E27FC236}">
              <a16:creationId xmlns:a16="http://schemas.microsoft.com/office/drawing/2014/main" id="{2CFB7683-A949-4FF1-BE34-E000090DE33B}"/>
            </a:ext>
          </a:extLst>
        </xdr:cNvPr>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a:extLst>
            <a:ext uri="{FF2B5EF4-FFF2-40B4-BE49-F238E27FC236}">
              <a16:creationId xmlns:a16="http://schemas.microsoft.com/office/drawing/2014/main" id="{1372CED8-03F2-40F8-BAE6-73F782C872C3}"/>
            </a:ext>
          </a:extLst>
        </xdr:cNvPr>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5" name="直線コネクタ 114">
          <a:extLst>
            <a:ext uri="{FF2B5EF4-FFF2-40B4-BE49-F238E27FC236}">
              <a16:creationId xmlns:a16="http://schemas.microsoft.com/office/drawing/2014/main" id="{0D3503B4-9336-4BF7-99F0-5485B8C41DC0}"/>
            </a:ext>
          </a:extLst>
        </xdr:cNvPr>
        <xdr:cNvCxnSpPr/>
      </xdr:nvCxnSpPr>
      <xdr:spPr>
        <a:xfrm>
          <a:off x="5632450" y="11103428"/>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6" name="テキスト ボックス 115">
          <a:extLst>
            <a:ext uri="{FF2B5EF4-FFF2-40B4-BE49-F238E27FC236}">
              <a16:creationId xmlns:a16="http://schemas.microsoft.com/office/drawing/2014/main" id="{9ADAFF12-14E6-4310-A562-1CA9A67EFF97}"/>
            </a:ext>
          </a:extLst>
        </xdr:cNvPr>
        <xdr:cNvSpPr txBox="1"/>
      </xdr:nvSpPr>
      <xdr:spPr>
        <a:xfrm>
          <a:off x="52224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7" name="直線コネクタ 116">
          <a:extLst>
            <a:ext uri="{FF2B5EF4-FFF2-40B4-BE49-F238E27FC236}">
              <a16:creationId xmlns:a16="http://schemas.microsoft.com/office/drawing/2014/main" id="{6A58EDBA-5545-46ED-9A3F-E636460EB0E0}"/>
            </a:ext>
          </a:extLst>
        </xdr:cNvPr>
        <xdr:cNvCxnSpPr/>
      </xdr:nvCxnSpPr>
      <xdr:spPr>
        <a:xfrm>
          <a:off x="5632450" y="1077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8" name="テキスト ボックス 117">
          <a:extLst>
            <a:ext uri="{FF2B5EF4-FFF2-40B4-BE49-F238E27FC236}">
              <a16:creationId xmlns:a16="http://schemas.microsoft.com/office/drawing/2014/main" id="{FB599551-1406-4513-9CA1-C110D5C2F36A}"/>
            </a:ext>
          </a:extLst>
        </xdr:cNvPr>
        <xdr:cNvSpPr txBox="1"/>
      </xdr:nvSpPr>
      <xdr:spPr>
        <a:xfrm>
          <a:off x="52224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9" name="直線コネクタ 118">
          <a:extLst>
            <a:ext uri="{FF2B5EF4-FFF2-40B4-BE49-F238E27FC236}">
              <a16:creationId xmlns:a16="http://schemas.microsoft.com/office/drawing/2014/main" id="{1FFDA07B-EA32-4CE6-8CC4-436B5FB1B9CC}"/>
            </a:ext>
          </a:extLst>
        </xdr:cNvPr>
        <xdr:cNvCxnSpPr/>
      </xdr:nvCxnSpPr>
      <xdr:spPr>
        <a:xfrm>
          <a:off x="5632450" y="10450285"/>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0" name="テキスト ボックス 119">
          <a:extLst>
            <a:ext uri="{FF2B5EF4-FFF2-40B4-BE49-F238E27FC236}">
              <a16:creationId xmlns:a16="http://schemas.microsoft.com/office/drawing/2014/main" id="{DC1E59D4-65A6-4DD0-8564-79A1D84261CE}"/>
            </a:ext>
          </a:extLst>
        </xdr:cNvPr>
        <xdr:cNvSpPr txBox="1"/>
      </xdr:nvSpPr>
      <xdr:spPr>
        <a:xfrm>
          <a:off x="52224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1" name="直線コネクタ 120">
          <a:extLst>
            <a:ext uri="{FF2B5EF4-FFF2-40B4-BE49-F238E27FC236}">
              <a16:creationId xmlns:a16="http://schemas.microsoft.com/office/drawing/2014/main" id="{988E79E8-4986-4911-932F-275EF1542D6F}"/>
            </a:ext>
          </a:extLst>
        </xdr:cNvPr>
        <xdr:cNvCxnSpPr/>
      </xdr:nvCxnSpPr>
      <xdr:spPr>
        <a:xfrm>
          <a:off x="5632450" y="10123715"/>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2" name="テキスト ボックス 121">
          <a:extLst>
            <a:ext uri="{FF2B5EF4-FFF2-40B4-BE49-F238E27FC236}">
              <a16:creationId xmlns:a16="http://schemas.microsoft.com/office/drawing/2014/main" id="{597B54A1-1331-44BC-B4D4-189E99AAB244}"/>
            </a:ext>
          </a:extLst>
        </xdr:cNvPr>
        <xdr:cNvSpPr txBox="1"/>
      </xdr:nvSpPr>
      <xdr:spPr>
        <a:xfrm>
          <a:off x="52224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3" name="直線コネクタ 122">
          <a:extLst>
            <a:ext uri="{FF2B5EF4-FFF2-40B4-BE49-F238E27FC236}">
              <a16:creationId xmlns:a16="http://schemas.microsoft.com/office/drawing/2014/main" id="{9C6B8983-7CA4-4F1C-B6A1-B5187D5DE151}"/>
            </a:ext>
          </a:extLst>
        </xdr:cNvPr>
        <xdr:cNvCxnSpPr/>
      </xdr:nvCxnSpPr>
      <xdr:spPr>
        <a:xfrm>
          <a:off x="5632450" y="979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4" name="テキスト ボックス 123">
          <a:extLst>
            <a:ext uri="{FF2B5EF4-FFF2-40B4-BE49-F238E27FC236}">
              <a16:creationId xmlns:a16="http://schemas.microsoft.com/office/drawing/2014/main" id="{14A71BFD-3820-4B29-BA55-E328A5F472AE}"/>
            </a:ext>
          </a:extLst>
        </xdr:cNvPr>
        <xdr:cNvSpPr txBox="1"/>
      </xdr:nvSpPr>
      <xdr:spPr>
        <a:xfrm>
          <a:off x="52224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5" name="直線コネクタ 124">
          <a:extLst>
            <a:ext uri="{FF2B5EF4-FFF2-40B4-BE49-F238E27FC236}">
              <a16:creationId xmlns:a16="http://schemas.microsoft.com/office/drawing/2014/main" id="{A3BB7138-D285-4D3E-98A6-4F38887578B4}"/>
            </a:ext>
          </a:extLst>
        </xdr:cNvPr>
        <xdr:cNvCxnSpPr/>
      </xdr:nvCxnSpPr>
      <xdr:spPr>
        <a:xfrm>
          <a:off x="5632450" y="9470572"/>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6" name="テキスト ボックス 125">
          <a:extLst>
            <a:ext uri="{FF2B5EF4-FFF2-40B4-BE49-F238E27FC236}">
              <a16:creationId xmlns:a16="http://schemas.microsoft.com/office/drawing/2014/main" id="{9B8AFD3D-4F23-4320-8A68-43CA248AABC6}"/>
            </a:ext>
          </a:extLst>
        </xdr:cNvPr>
        <xdr:cNvSpPr txBox="1"/>
      </xdr:nvSpPr>
      <xdr:spPr>
        <a:xfrm>
          <a:off x="52224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7" name="直線コネクタ 126">
          <a:extLst>
            <a:ext uri="{FF2B5EF4-FFF2-40B4-BE49-F238E27FC236}">
              <a16:creationId xmlns:a16="http://schemas.microsoft.com/office/drawing/2014/main" id="{E4EC6A4E-A1F5-4536-85FC-730CBF782FAE}"/>
            </a:ext>
          </a:extLst>
        </xdr:cNvPr>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8" name="テキスト ボックス 127">
          <a:extLst>
            <a:ext uri="{FF2B5EF4-FFF2-40B4-BE49-F238E27FC236}">
              <a16:creationId xmlns:a16="http://schemas.microsoft.com/office/drawing/2014/main" id="{2FA4ACB3-EEAC-4CF6-B9AA-CDD85BAE2F90}"/>
            </a:ext>
          </a:extLst>
        </xdr:cNvPr>
        <xdr:cNvSpPr txBox="1"/>
      </xdr:nvSpPr>
      <xdr:spPr>
        <a:xfrm>
          <a:off x="52224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9" name="【体育館・プール】&#10;一人当たり面積グラフ枠">
          <a:extLst>
            <a:ext uri="{FF2B5EF4-FFF2-40B4-BE49-F238E27FC236}">
              <a16:creationId xmlns:a16="http://schemas.microsoft.com/office/drawing/2014/main" id="{5D745B8A-DBC6-4896-9306-8BC803CD55FE}"/>
            </a:ext>
          </a:extLst>
        </xdr:cNvPr>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40822</xdr:rowOff>
    </xdr:from>
    <xdr:to>
      <xdr:col>54</xdr:col>
      <xdr:colOff>189865</xdr:colOff>
      <xdr:row>64</xdr:row>
      <xdr:rowOff>47353</xdr:rowOff>
    </xdr:to>
    <xdr:cxnSp macro="">
      <xdr:nvCxnSpPr>
        <xdr:cNvPr id="130" name="直線コネクタ 129">
          <a:extLst>
            <a:ext uri="{FF2B5EF4-FFF2-40B4-BE49-F238E27FC236}">
              <a16:creationId xmlns:a16="http://schemas.microsoft.com/office/drawing/2014/main" id="{3A46B60B-E015-4A18-9B2C-450BAE7FBA9C}"/>
            </a:ext>
          </a:extLst>
        </xdr:cNvPr>
        <xdr:cNvCxnSpPr/>
      </xdr:nvCxnSpPr>
      <xdr:spPr>
        <a:xfrm flipV="1">
          <a:off x="8905240" y="9642022"/>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51180</xdr:rowOff>
    </xdr:from>
    <xdr:ext cx="469744" cy="259045"/>
    <xdr:sp macro="" textlink="">
      <xdr:nvSpPr>
        <xdr:cNvPr id="131" name="【体育館・プール】&#10;一人当たり面積最小値テキスト">
          <a:extLst>
            <a:ext uri="{FF2B5EF4-FFF2-40B4-BE49-F238E27FC236}">
              <a16:creationId xmlns:a16="http://schemas.microsoft.com/office/drawing/2014/main" id="{2112A3D4-5719-42B8-A030-671CD7C4FCA8}"/>
            </a:ext>
          </a:extLst>
        </xdr:cNvPr>
        <xdr:cNvSpPr txBox="1"/>
      </xdr:nvSpPr>
      <xdr:spPr>
        <a:xfrm>
          <a:off x="8943975" y="11023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47353</xdr:rowOff>
    </xdr:from>
    <xdr:to>
      <xdr:col>55</xdr:col>
      <xdr:colOff>88900</xdr:colOff>
      <xdr:row>64</xdr:row>
      <xdr:rowOff>47353</xdr:rowOff>
    </xdr:to>
    <xdr:cxnSp macro="">
      <xdr:nvCxnSpPr>
        <xdr:cNvPr id="132" name="直線コネクタ 131">
          <a:extLst>
            <a:ext uri="{FF2B5EF4-FFF2-40B4-BE49-F238E27FC236}">
              <a16:creationId xmlns:a16="http://schemas.microsoft.com/office/drawing/2014/main" id="{D0169C03-7701-460F-A20A-18AA439C8680}"/>
            </a:ext>
          </a:extLst>
        </xdr:cNvPr>
        <xdr:cNvCxnSpPr/>
      </xdr:nvCxnSpPr>
      <xdr:spPr>
        <a:xfrm>
          <a:off x="8845550" y="1102015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158949</xdr:rowOff>
    </xdr:from>
    <xdr:ext cx="469744" cy="259045"/>
    <xdr:sp macro="" textlink="">
      <xdr:nvSpPr>
        <xdr:cNvPr id="133" name="【体育館・プール】&#10;一人当たり面積最大値テキスト">
          <a:extLst>
            <a:ext uri="{FF2B5EF4-FFF2-40B4-BE49-F238E27FC236}">
              <a16:creationId xmlns:a16="http://schemas.microsoft.com/office/drawing/2014/main" id="{86BAE9B8-02A4-469C-B2FF-BBB82DD8B353}"/>
            </a:ext>
          </a:extLst>
        </xdr:cNvPr>
        <xdr:cNvSpPr txBox="1"/>
      </xdr:nvSpPr>
      <xdr:spPr>
        <a:xfrm>
          <a:off x="8943975" y="9417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40822</xdr:rowOff>
    </xdr:from>
    <xdr:to>
      <xdr:col>55</xdr:col>
      <xdr:colOff>88900</xdr:colOff>
      <xdr:row>56</xdr:row>
      <xdr:rowOff>40822</xdr:rowOff>
    </xdr:to>
    <xdr:cxnSp macro="">
      <xdr:nvCxnSpPr>
        <xdr:cNvPr id="134" name="直線コネクタ 133">
          <a:extLst>
            <a:ext uri="{FF2B5EF4-FFF2-40B4-BE49-F238E27FC236}">
              <a16:creationId xmlns:a16="http://schemas.microsoft.com/office/drawing/2014/main" id="{AA964F4C-2131-454F-B650-320BC67E5436}"/>
            </a:ext>
          </a:extLst>
        </xdr:cNvPr>
        <xdr:cNvCxnSpPr/>
      </xdr:nvCxnSpPr>
      <xdr:spPr>
        <a:xfrm>
          <a:off x="8845550" y="964202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66783</xdr:rowOff>
    </xdr:from>
    <xdr:ext cx="469744" cy="259045"/>
    <xdr:sp macro="" textlink="">
      <xdr:nvSpPr>
        <xdr:cNvPr id="135" name="【体育館・プール】&#10;一人当たり面積平均値テキスト">
          <a:extLst>
            <a:ext uri="{FF2B5EF4-FFF2-40B4-BE49-F238E27FC236}">
              <a16:creationId xmlns:a16="http://schemas.microsoft.com/office/drawing/2014/main" id="{E2073C3D-5942-4332-8D8F-F4E02B2D0909}"/>
            </a:ext>
          </a:extLst>
        </xdr:cNvPr>
        <xdr:cNvSpPr txBox="1"/>
      </xdr:nvSpPr>
      <xdr:spPr>
        <a:xfrm>
          <a:off x="8943975" y="10353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43906</xdr:rowOff>
    </xdr:from>
    <xdr:to>
      <xdr:col>55</xdr:col>
      <xdr:colOff>50800</xdr:colOff>
      <xdr:row>61</xdr:row>
      <xdr:rowOff>145506</xdr:rowOff>
    </xdr:to>
    <xdr:sp macro="" textlink="">
      <xdr:nvSpPr>
        <xdr:cNvPr id="136" name="フローチャート: 判断 135">
          <a:extLst>
            <a:ext uri="{FF2B5EF4-FFF2-40B4-BE49-F238E27FC236}">
              <a16:creationId xmlns:a16="http://schemas.microsoft.com/office/drawing/2014/main" id="{9A1EA7DE-575E-43AF-B3DF-7C0D7C72A68B}"/>
            </a:ext>
          </a:extLst>
        </xdr:cNvPr>
        <xdr:cNvSpPr/>
      </xdr:nvSpPr>
      <xdr:spPr>
        <a:xfrm>
          <a:off x="8883650" y="1050235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56969</xdr:rowOff>
    </xdr:from>
    <xdr:to>
      <xdr:col>50</xdr:col>
      <xdr:colOff>165100</xdr:colOff>
      <xdr:row>61</xdr:row>
      <xdr:rowOff>158569</xdr:rowOff>
    </xdr:to>
    <xdr:sp macro="" textlink="">
      <xdr:nvSpPr>
        <xdr:cNvPr id="137" name="フローチャート: 判断 136">
          <a:extLst>
            <a:ext uri="{FF2B5EF4-FFF2-40B4-BE49-F238E27FC236}">
              <a16:creationId xmlns:a16="http://schemas.microsoft.com/office/drawing/2014/main" id="{B7882362-88EC-4C0C-BC90-78F98361B6F3}"/>
            </a:ext>
          </a:extLst>
        </xdr:cNvPr>
        <xdr:cNvSpPr/>
      </xdr:nvSpPr>
      <xdr:spPr>
        <a:xfrm>
          <a:off x="8159750" y="1051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52070</xdr:rowOff>
    </xdr:from>
    <xdr:to>
      <xdr:col>46</xdr:col>
      <xdr:colOff>38100</xdr:colOff>
      <xdr:row>61</xdr:row>
      <xdr:rowOff>153670</xdr:rowOff>
    </xdr:to>
    <xdr:sp macro="" textlink="">
      <xdr:nvSpPr>
        <xdr:cNvPr id="138" name="フローチャート: 判断 137">
          <a:extLst>
            <a:ext uri="{FF2B5EF4-FFF2-40B4-BE49-F238E27FC236}">
              <a16:creationId xmlns:a16="http://schemas.microsoft.com/office/drawing/2014/main" id="{94806DC6-6A17-4712-ABA8-8E673CF81BAF}"/>
            </a:ext>
          </a:extLst>
        </xdr:cNvPr>
        <xdr:cNvSpPr/>
      </xdr:nvSpPr>
      <xdr:spPr>
        <a:xfrm>
          <a:off x="7413625" y="105105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86360</xdr:rowOff>
    </xdr:from>
    <xdr:to>
      <xdr:col>41</xdr:col>
      <xdr:colOff>101600</xdr:colOff>
      <xdr:row>62</xdr:row>
      <xdr:rowOff>16510</xdr:rowOff>
    </xdr:to>
    <xdr:sp macro="" textlink="">
      <xdr:nvSpPr>
        <xdr:cNvPr id="139" name="フローチャート: 判断 138">
          <a:extLst>
            <a:ext uri="{FF2B5EF4-FFF2-40B4-BE49-F238E27FC236}">
              <a16:creationId xmlns:a16="http://schemas.microsoft.com/office/drawing/2014/main" id="{8A6F9F51-4008-432B-BA6F-F8F62DC6E9F5}"/>
            </a:ext>
          </a:extLst>
        </xdr:cNvPr>
        <xdr:cNvSpPr/>
      </xdr:nvSpPr>
      <xdr:spPr>
        <a:xfrm>
          <a:off x="6638925"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127181</xdr:rowOff>
    </xdr:from>
    <xdr:to>
      <xdr:col>36</xdr:col>
      <xdr:colOff>165100</xdr:colOff>
      <xdr:row>61</xdr:row>
      <xdr:rowOff>57331</xdr:rowOff>
    </xdr:to>
    <xdr:sp macro="" textlink="">
      <xdr:nvSpPr>
        <xdr:cNvPr id="140" name="フローチャート: 判断 139">
          <a:extLst>
            <a:ext uri="{FF2B5EF4-FFF2-40B4-BE49-F238E27FC236}">
              <a16:creationId xmlns:a16="http://schemas.microsoft.com/office/drawing/2014/main" id="{297C14A1-A553-41F3-9180-7556C40DB803}"/>
            </a:ext>
          </a:extLst>
        </xdr:cNvPr>
        <xdr:cNvSpPr/>
      </xdr:nvSpPr>
      <xdr:spPr>
        <a:xfrm>
          <a:off x="58928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93C3AD2A-6B6E-4B6E-8CED-08668FB14D69}"/>
            </a:ext>
          </a:extLst>
        </xdr:cNvPr>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9C1F480E-EC0E-446A-8367-C7BA9922031E}"/>
            </a:ext>
          </a:extLst>
        </xdr:cNvPr>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E0AC1B51-F9BC-41AA-898B-585E11A40481}"/>
            </a:ext>
          </a:extLst>
        </xdr:cNvPr>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14755770-0CFA-46AD-8FE5-B96E91509E9F}"/>
            </a:ext>
          </a:extLst>
        </xdr:cNvPr>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4E6CAFAB-5B7A-43BA-B2A3-4E1CF7B17DBB}"/>
            </a:ext>
          </a:extLst>
        </xdr:cNvPr>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4717</xdr:rowOff>
    </xdr:from>
    <xdr:to>
      <xdr:col>55</xdr:col>
      <xdr:colOff>50800</xdr:colOff>
      <xdr:row>63</xdr:row>
      <xdr:rowOff>106317</xdr:rowOff>
    </xdr:to>
    <xdr:sp macro="" textlink="">
      <xdr:nvSpPr>
        <xdr:cNvPr id="146" name="楕円 145">
          <a:extLst>
            <a:ext uri="{FF2B5EF4-FFF2-40B4-BE49-F238E27FC236}">
              <a16:creationId xmlns:a16="http://schemas.microsoft.com/office/drawing/2014/main" id="{2C7C239D-3BD9-4B5C-B667-F8E0698096B2}"/>
            </a:ext>
          </a:extLst>
        </xdr:cNvPr>
        <xdr:cNvSpPr/>
      </xdr:nvSpPr>
      <xdr:spPr>
        <a:xfrm>
          <a:off x="8883650" y="1080606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154594</xdr:rowOff>
    </xdr:from>
    <xdr:ext cx="469744" cy="259045"/>
    <xdr:sp macro="" textlink="">
      <xdr:nvSpPr>
        <xdr:cNvPr id="147" name="【体育館・プール】&#10;一人当たり面積該当値テキスト">
          <a:extLst>
            <a:ext uri="{FF2B5EF4-FFF2-40B4-BE49-F238E27FC236}">
              <a16:creationId xmlns:a16="http://schemas.microsoft.com/office/drawing/2014/main" id="{EB928F71-6C64-4B07-A519-E0C4C367E91F}"/>
            </a:ext>
          </a:extLst>
        </xdr:cNvPr>
        <xdr:cNvSpPr txBox="1"/>
      </xdr:nvSpPr>
      <xdr:spPr>
        <a:xfrm>
          <a:off x="8943975" y="10784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6350</xdr:rowOff>
    </xdr:from>
    <xdr:to>
      <xdr:col>50</xdr:col>
      <xdr:colOff>165100</xdr:colOff>
      <xdr:row>63</xdr:row>
      <xdr:rowOff>107950</xdr:rowOff>
    </xdr:to>
    <xdr:sp macro="" textlink="">
      <xdr:nvSpPr>
        <xdr:cNvPr id="148" name="楕円 147">
          <a:extLst>
            <a:ext uri="{FF2B5EF4-FFF2-40B4-BE49-F238E27FC236}">
              <a16:creationId xmlns:a16="http://schemas.microsoft.com/office/drawing/2014/main" id="{20D2F474-C428-4FBE-9E9D-2232D6019E98}"/>
            </a:ext>
          </a:extLst>
        </xdr:cNvPr>
        <xdr:cNvSpPr/>
      </xdr:nvSpPr>
      <xdr:spPr>
        <a:xfrm>
          <a:off x="815975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55517</xdr:rowOff>
    </xdr:from>
    <xdr:to>
      <xdr:col>55</xdr:col>
      <xdr:colOff>0</xdr:colOff>
      <xdr:row>63</xdr:row>
      <xdr:rowOff>57150</xdr:rowOff>
    </xdr:to>
    <xdr:cxnSp macro="">
      <xdr:nvCxnSpPr>
        <xdr:cNvPr id="149" name="直線コネクタ 148">
          <a:extLst>
            <a:ext uri="{FF2B5EF4-FFF2-40B4-BE49-F238E27FC236}">
              <a16:creationId xmlns:a16="http://schemas.microsoft.com/office/drawing/2014/main" id="{D77080A0-47ED-4277-B0DA-FE46542F11D0}"/>
            </a:ext>
          </a:extLst>
        </xdr:cNvPr>
        <xdr:cNvCxnSpPr/>
      </xdr:nvCxnSpPr>
      <xdr:spPr>
        <a:xfrm flipV="1">
          <a:off x="8210550" y="10856867"/>
          <a:ext cx="695325"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7983</xdr:rowOff>
    </xdr:from>
    <xdr:to>
      <xdr:col>46</xdr:col>
      <xdr:colOff>38100</xdr:colOff>
      <xdr:row>63</xdr:row>
      <xdr:rowOff>109583</xdr:rowOff>
    </xdr:to>
    <xdr:sp macro="" textlink="">
      <xdr:nvSpPr>
        <xdr:cNvPr id="150" name="楕円 149">
          <a:extLst>
            <a:ext uri="{FF2B5EF4-FFF2-40B4-BE49-F238E27FC236}">
              <a16:creationId xmlns:a16="http://schemas.microsoft.com/office/drawing/2014/main" id="{2D3A985B-A0DB-4C74-B572-04C97CB0961D}"/>
            </a:ext>
          </a:extLst>
        </xdr:cNvPr>
        <xdr:cNvSpPr/>
      </xdr:nvSpPr>
      <xdr:spPr>
        <a:xfrm>
          <a:off x="7413625" y="1080933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57150</xdr:rowOff>
    </xdr:from>
    <xdr:to>
      <xdr:col>50</xdr:col>
      <xdr:colOff>114300</xdr:colOff>
      <xdr:row>63</xdr:row>
      <xdr:rowOff>58783</xdr:rowOff>
    </xdr:to>
    <xdr:cxnSp macro="">
      <xdr:nvCxnSpPr>
        <xdr:cNvPr id="151" name="直線コネクタ 150">
          <a:extLst>
            <a:ext uri="{FF2B5EF4-FFF2-40B4-BE49-F238E27FC236}">
              <a16:creationId xmlns:a16="http://schemas.microsoft.com/office/drawing/2014/main" id="{47BFDE56-502C-4138-9391-57832C39848E}"/>
            </a:ext>
          </a:extLst>
        </xdr:cNvPr>
        <xdr:cNvCxnSpPr/>
      </xdr:nvCxnSpPr>
      <xdr:spPr>
        <a:xfrm flipV="1">
          <a:off x="7445375" y="10858500"/>
          <a:ext cx="765175"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9616</xdr:rowOff>
    </xdr:from>
    <xdr:to>
      <xdr:col>41</xdr:col>
      <xdr:colOff>101600</xdr:colOff>
      <xdr:row>63</xdr:row>
      <xdr:rowOff>111216</xdr:rowOff>
    </xdr:to>
    <xdr:sp macro="" textlink="">
      <xdr:nvSpPr>
        <xdr:cNvPr id="152" name="楕円 151">
          <a:extLst>
            <a:ext uri="{FF2B5EF4-FFF2-40B4-BE49-F238E27FC236}">
              <a16:creationId xmlns:a16="http://schemas.microsoft.com/office/drawing/2014/main" id="{4290708D-E7F8-420D-85A1-15BD2A0A37D8}"/>
            </a:ext>
          </a:extLst>
        </xdr:cNvPr>
        <xdr:cNvSpPr/>
      </xdr:nvSpPr>
      <xdr:spPr>
        <a:xfrm>
          <a:off x="6638925" y="108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58783</xdr:rowOff>
    </xdr:from>
    <xdr:to>
      <xdr:col>45</xdr:col>
      <xdr:colOff>177800</xdr:colOff>
      <xdr:row>63</xdr:row>
      <xdr:rowOff>60416</xdr:rowOff>
    </xdr:to>
    <xdr:cxnSp macro="">
      <xdr:nvCxnSpPr>
        <xdr:cNvPr id="153" name="直線コネクタ 152">
          <a:extLst>
            <a:ext uri="{FF2B5EF4-FFF2-40B4-BE49-F238E27FC236}">
              <a16:creationId xmlns:a16="http://schemas.microsoft.com/office/drawing/2014/main" id="{6C86B787-0CD1-4AEA-9F92-1603A864F59E}"/>
            </a:ext>
          </a:extLst>
        </xdr:cNvPr>
        <xdr:cNvCxnSpPr/>
      </xdr:nvCxnSpPr>
      <xdr:spPr>
        <a:xfrm flipV="1">
          <a:off x="6689725" y="10860133"/>
          <a:ext cx="75565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9616</xdr:rowOff>
    </xdr:from>
    <xdr:to>
      <xdr:col>36</xdr:col>
      <xdr:colOff>165100</xdr:colOff>
      <xdr:row>63</xdr:row>
      <xdr:rowOff>111216</xdr:rowOff>
    </xdr:to>
    <xdr:sp macro="" textlink="">
      <xdr:nvSpPr>
        <xdr:cNvPr id="154" name="楕円 153">
          <a:extLst>
            <a:ext uri="{FF2B5EF4-FFF2-40B4-BE49-F238E27FC236}">
              <a16:creationId xmlns:a16="http://schemas.microsoft.com/office/drawing/2014/main" id="{383FABA7-5750-4708-8C43-B032B5A35FDE}"/>
            </a:ext>
          </a:extLst>
        </xdr:cNvPr>
        <xdr:cNvSpPr/>
      </xdr:nvSpPr>
      <xdr:spPr>
        <a:xfrm>
          <a:off x="5892800" y="108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60416</xdr:rowOff>
    </xdr:from>
    <xdr:to>
      <xdr:col>41</xdr:col>
      <xdr:colOff>50800</xdr:colOff>
      <xdr:row>63</xdr:row>
      <xdr:rowOff>60416</xdr:rowOff>
    </xdr:to>
    <xdr:cxnSp macro="">
      <xdr:nvCxnSpPr>
        <xdr:cNvPr id="155" name="直線コネクタ 154">
          <a:extLst>
            <a:ext uri="{FF2B5EF4-FFF2-40B4-BE49-F238E27FC236}">
              <a16:creationId xmlns:a16="http://schemas.microsoft.com/office/drawing/2014/main" id="{23734E8F-7132-4040-AC0D-72221F668932}"/>
            </a:ext>
          </a:extLst>
        </xdr:cNvPr>
        <xdr:cNvCxnSpPr/>
      </xdr:nvCxnSpPr>
      <xdr:spPr>
        <a:xfrm>
          <a:off x="5943600" y="10861766"/>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3646</xdr:rowOff>
    </xdr:from>
    <xdr:ext cx="469744" cy="259045"/>
    <xdr:sp macro="" textlink="">
      <xdr:nvSpPr>
        <xdr:cNvPr id="156" name="n_1aveValue【体育館・プール】&#10;一人当たり面積">
          <a:extLst>
            <a:ext uri="{FF2B5EF4-FFF2-40B4-BE49-F238E27FC236}">
              <a16:creationId xmlns:a16="http://schemas.microsoft.com/office/drawing/2014/main" id="{7A828458-216A-49C8-AB74-E76C8963492A}"/>
            </a:ext>
          </a:extLst>
        </xdr:cNvPr>
        <xdr:cNvSpPr txBox="1"/>
      </xdr:nvSpPr>
      <xdr:spPr>
        <a:xfrm>
          <a:off x="7991552" y="1029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170197</xdr:rowOff>
    </xdr:from>
    <xdr:ext cx="469744" cy="259045"/>
    <xdr:sp macro="" textlink="">
      <xdr:nvSpPr>
        <xdr:cNvPr id="157" name="n_2aveValue【体育館・プール】&#10;一人当たり面積">
          <a:extLst>
            <a:ext uri="{FF2B5EF4-FFF2-40B4-BE49-F238E27FC236}">
              <a16:creationId xmlns:a16="http://schemas.microsoft.com/office/drawing/2014/main" id="{5E5A937B-C397-4D44-8FEC-0A3D4C3C9CBF}"/>
            </a:ext>
          </a:extLst>
        </xdr:cNvPr>
        <xdr:cNvSpPr txBox="1"/>
      </xdr:nvSpPr>
      <xdr:spPr>
        <a:xfrm>
          <a:off x="72581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33037</xdr:rowOff>
    </xdr:from>
    <xdr:ext cx="469744" cy="259045"/>
    <xdr:sp macro="" textlink="">
      <xdr:nvSpPr>
        <xdr:cNvPr id="158" name="n_3aveValue【体育館・プール】&#10;一人当たり面積">
          <a:extLst>
            <a:ext uri="{FF2B5EF4-FFF2-40B4-BE49-F238E27FC236}">
              <a16:creationId xmlns:a16="http://schemas.microsoft.com/office/drawing/2014/main" id="{D47D2FD3-0A1D-4E0A-90CA-F353698E75D9}"/>
            </a:ext>
          </a:extLst>
        </xdr:cNvPr>
        <xdr:cNvSpPr txBox="1"/>
      </xdr:nvSpPr>
      <xdr:spPr>
        <a:xfrm>
          <a:off x="6483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73858</xdr:rowOff>
    </xdr:from>
    <xdr:ext cx="469744" cy="259045"/>
    <xdr:sp macro="" textlink="">
      <xdr:nvSpPr>
        <xdr:cNvPr id="159" name="n_4aveValue【体育館・プール】&#10;一人当たり面積">
          <a:extLst>
            <a:ext uri="{FF2B5EF4-FFF2-40B4-BE49-F238E27FC236}">
              <a16:creationId xmlns:a16="http://schemas.microsoft.com/office/drawing/2014/main" id="{5BD5F9F6-662B-48A0-90D1-DE0CCE170573}"/>
            </a:ext>
          </a:extLst>
        </xdr:cNvPr>
        <xdr:cNvSpPr txBox="1"/>
      </xdr:nvSpPr>
      <xdr:spPr>
        <a:xfrm>
          <a:off x="5737302" y="1018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99077</xdr:rowOff>
    </xdr:from>
    <xdr:ext cx="469744" cy="259045"/>
    <xdr:sp macro="" textlink="">
      <xdr:nvSpPr>
        <xdr:cNvPr id="160" name="n_1mainValue【体育館・プール】&#10;一人当たり面積">
          <a:extLst>
            <a:ext uri="{FF2B5EF4-FFF2-40B4-BE49-F238E27FC236}">
              <a16:creationId xmlns:a16="http://schemas.microsoft.com/office/drawing/2014/main" id="{E278EF71-D122-4796-A692-9F287F8462C5}"/>
            </a:ext>
          </a:extLst>
        </xdr:cNvPr>
        <xdr:cNvSpPr txBox="1"/>
      </xdr:nvSpPr>
      <xdr:spPr>
        <a:xfrm>
          <a:off x="7991552"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100710</xdr:rowOff>
    </xdr:from>
    <xdr:ext cx="469744" cy="259045"/>
    <xdr:sp macro="" textlink="">
      <xdr:nvSpPr>
        <xdr:cNvPr id="161" name="n_2mainValue【体育館・プール】&#10;一人当たり面積">
          <a:extLst>
            <a:ext uri="{FF2B5EF4-FFF2-40B4-BE49-F238E27FC236}">
              <a16:creationId xmlns:a16="http://schemas.microsoft.com/office/drawing/2014/main" id="{3A5D923C-3065-4B6B-A529-BF4356E3927D}"/>
            </a:ext>
          </a:extLst>
        </xdr:cNvPr>
        <xdr:cNvSpPr txBox="1"/>
      </xdr:nvSpPr>
      <xdr:spPr>
        <a:xfrm>
          <a:off x="7258127" y="10902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102343</xdr:rowOff>
    </xdr:from>
    <xdr:ext cx="469744" cy="259045"/>
    <xdr:sp macro="" textlink="">
      <xdr:nvSpPr>
        <xdr:cNvPr id="162" name="n_3mainValue【体育館・プール】&#10;一人当たり面積">
          <a:extLst>
            <a:ext uri="{FF2B5EF4-FFF2-40B4-BE49-F238E27FC236}">
              <a16:creationId xmlns:a16="http://schemas.microsoft.com/office/drawing/2014/main" id="{7D90D83C-3294-411E-88D4-63C2E6722A14}"/>
            </a:ext>
          </a:extLst>
        </xdr:cNvPr>
        <xdr:cNvSpPr txBox="1"/>
      </xdr:nvSpPr>
      <xdr:spPr>
        <a:xfrm>
          <a:off x="6483427" y="1090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102343</xdr:rowOff>
    </xdr:from>
    <xdr:ext cx="469744" cy="259045"/>
    <xdr:sp macro="" textlink="">
      <xdr:nvSpPr>
        <xdr:cNvPr id="163" name="n_4mainValue【体育館・プール】&#10;一人当たり面積">
          <a:extLst>
            <a:ext uri="{FF2B5EF4-FFF2-40B4-BE49-F238E27FC236}">
              <a16:creationId xmlns:a16="http://schemas.microsoft.com/office/drawing/2014/main" id="{37F5A582-E7BB-43C9-946A-F67E0899F594}"/>
            </a:ext>
          </a:extLst>
        </xdr:cNvPr>
        <xdr:cNvSpPr txBox="1"/>
      </xdr:nvSpPr>
      <xdr:spPr>
        <a:xfrm>
          <a:off x="5737302" y="1090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a:extLst>
            <a:ext uri="{FF2B5EF4-FFF2-40B4-BE49-F238E27FC236}">
              <a16:creationId xmlns:a16="http://schemas.microsoft.com/office/drawing/2014/main" id="{789EAEF1-9354-44BC-9478-8F0C566FC17A}"/>
            </a:ext>
          </a:extLst>
        </xdr:cNvPr>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a:extLst>
            <a:ext uri="{FF2B5EF4-FFF2-40B4-BE49-F238E27FC236}">
              <a16:creationId xmlns:a16="http://schemas.microsoft.com/office/drawing/2014/main" id="{54558442-6166-4155-9ED4-03052773E1E2}"/>
            </a:ext>
          </a:extLst>
        </xdr:cNvPr>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a:extLst>
            <a:ext uri="{FF2B5EF4-FFF2-40B4-BE49-F238E27FC236}">
              <a16:creationId xmlns:a16="http://schemas.microsoft.com/office/drawing/2014/main" id="{9DF5B8B6-6E3F-4D0F-A63D-B5813223D864}"/>
            </a:ext>
          </a:extLst>
        </xdr:cNvPr>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a:extLst>
            <a:ext uri="{FF2B5EF4-FFF2-40B4-BE49-F238E27FC236}">
              <a16:creationId xmlns:a16="http://schemas.microsoft.com/office/drawing/2014/main" id="{F9BB9701-7D7A-49B6-8E91-115572E232EE}"/>
            </a:ext>
          </a:extLst>
        </xdr:cNvPr>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a:extLst>
            <a:ext uri="{FF2B5EF4-FFF2-40B4-BE49-F238E27FC236}">
              <a16:creationId xmlns:a16="http://schemas.microsoft.com/office/drawing/2014/main" id="{F2A43FA4-FEB6-4557-ADC5-5B8A2525EAA1}"/>
            </a:ext>
          </a:extLst>
        </xdr:cNvPr>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a:extLst>
            <a:ext uri="{FF2B5EF4-FFF2-40B4-BE49-F238E27FC236}">
              <a16:creationId xmlns:a16="http://schemas.microsoft.com/office/drawing/2014/main" id="{F96CB077-8E06-45BE-AEB1-A78122219454}"/>
            </a:ext>
          </a:extLst>
        </xdr:cNvPr>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a:extLst>
            <a:ext uri="{FF2B5EF4-FFF2-40B4-BE49-F238E27FC236}">
              <a16:creationId xmlns:a16="http://schemas.microsoft.com/office/drawing/2014/main" id="{D0B38F02-4003-4AB1-B617-284C6ED87187}"/>
            </a:ext>
          </a:extLst>
        </xdr:cNvPr>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a:extLst>
            <a:ext uri="{FF2B5EF4-FFF2-40B4-BE49-F238E27FC236}">
              <a16:creationId xmlns:a16="http://schemas.microsoft.com/office/drawing/2014/main" id="{4080078D-B0EB-4551-A9F4-E4E00EE339BB}"/>
            </a:ext>
          </a:extLst>
        </xdr:cNvPr>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2" name="テキスト ボックス 171">
          <a:extLst>
            <a:ext uri="{FF2B5EF4-FFF2-40B4-BE49-F238E27FC236}">
              <a16:creationId xmlns:a16="http://schemas.microsoft.com/office/drawing/2014/main" id="{8D666662-256A-40B0-AD33-00B1FF279ADD}"/>
            </a:ext>
          </a:extLst>
        </xdr:cNvPr>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3" name="直線コネクタ 172">
          <a:extLst>
            <a:ext uri="{FF2B5EF4-FFF2-40B4-BE49-F238E27FC236}">
              <a16:creationId xmlns:a16="http://schemas.microsoft.com/office/drawing/2014/main" id="{82984A92-6FAF-4234-98C9-44D0FA623B86}"/>
            </a:ext>
          </a:extLst>
        </xdr:cNvPr>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4" name="テキスト ボックス 173">
          <a:extLst>
            <a:ext uri="{FF2B5EF4-FFF2-40B4-BE49-F238E27FC236}">
              <a16:creationId xmlns:a16="http://schemas.microsoft.com/office/drawing/2014/main" id="{C8EB2E09-5625-4602-945B-0B61A6EC15F4}"/>
            </a:ext>
          </a:extLst>
        </xdr:cNvPr>
        <xdr:cNvSpPr txBox="1"/>
      </xdr:nvSpPr>
      <xdr:spPr>
        <a:xfrm>
          <a:off x="2662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5" name="直線コネクタ 174">
          <a:extLst>
            <a:ext uri="{FF2B5EF4-FFF2-40B4-BE49-F238E27FC236}">
              <a16:creationId xmlns:a16="http://schemas.microsoft.com/office/drawing/2014/main" id="{D3D92DA8-1D0A-4066-BB2A-93FC65E6D6E2}"/>
            </a:ext>
          </a:extLst>
        </xdr:cNvPr>
        <xdr:cNvCxnSpPr/>
      </xdr:nvCxn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6" name="テキスト ボックス 175">
          <a:extLst>
            <a:ext uri="{FF2B5EF4-FFF2-40B4-BE49-F238E27FC236}">
              <a16:creationId xmlns:a16="http://schemas.microsoft.com/office/drawing/2014/main" id="{1F042602-E01F-404E-A9F4-20D2F19900DF}"/>
            </a:ext>
          </a:extLst>
        </xdr:cNvPr>
        <xdr:cNvSpPr txBox="1"/>
      </xdr:nvSpPr>
      <xdr:spPr>
        <a:xfrm>
          <a:off x="2662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7" name="直線コネクタ 176">
          <a:extLst>
            <a:ext uri="{FF2B5EF4-FFF2-40B4-BE49-F238E27FC236}">
              <a16:creationId xmlns:a16="http://schemas.microsoft.com/office/drawing/2014/main" id="{A8046D76-A41F-4FC9-98EC-CEF83AC30321}"/>
            </a:ext>
          </a:extLst>
        </xdr:cNvPr>
        <xdr:cNvCxnSpPr/>
      </xdr:nvCxn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8" name="テキスト ボックス 177">
          <a:extLst>
            <a:ext uri="{FF2B5EF4-FFF2-40B4-BE49-F238E27FC236}">
              <a16:creationId xmlns:a16="http://schemas.microsoft.com/office/drawing/2014/main" id="{7A13C8FA-1FC5-466E-B3DD-21B9A621D978}"/>
            </a:ext>
          </a:extLst>
        </xdr:cNvPr>
        <xdr:cNvSpPr txBox="1"/>
      </xdr:nvSpPr>
      <xdr:spPr>
        <a:xfrm>
          <a:off x="3208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9" name="直線コネクタ 178">
          <a:extLst>
            <a:ext uri="{FF2B5EF4-FFF2-40B4-BE49-F238E27FC236}">
              <a16:creationId xmlns:a16="http://schemas.microsoft.com/office/drawing/2014/main" id="{EF93AFB9-3F53-4606-A4BA-BF9D500CCDF2}"/>
            </a:ext>
          </a:extLst>
        </xdr:cNvPr>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0" name="テキスト ボックス 179">
          <a:extLst>
            <a:ext uri="{FF2B5EF4-FFF2-40B4-BE49-F238E27FC236}">
              <a16:creationId xmlns:a16="http://schemas.microsoft.com/office/drawing/2014/main" id="{C3F7DABF-A3DE-49CD-B7A3-4CFF7C4CB1F4}"/>
            </a:ext>
          </a:extLst>
        </xdr:cNvPr>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1" name="直線コネクタ 180">
          <a:extLst>
            <a:ext uri="{FF2B5EF4-FFF2-40B4-BE49-F238E27FC236}">
              <a16:creationId xmlns:a16="http://schemas.microsoft.com/office/drawing/2014/main" id="{0B54B9D1-2856-4B74-9CD8-A2BE95EEE7B0}"/>
            </a:ext>
          </a:extLst>
        </xdr:cNvPr>
        <xdr:cNvCxnSpPr/>
      </xdr:nvCxn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2" name="テキスト ボックス 181">
          <a:extLst>
            <a:ext uri="{FF2B5EF4-FFF2-40B4-BE49-F238E27FC236}">
              <a16:creationId xmlns:a16="http://schemas.microsoft.com/office/drawing/2014/main" id="{D23ADDAA-3C4F-479D-9CCD-B9A9D8C75D79}"/>
            </a:ext>
          </a:extLst>
        </xdr:cNvPr>
        <xdr:cNvSpPr txBox="1"/>
      </xdr:nvSpPr>
      <xdr:spPr>
        <a:xfrm>
          <a:off x="3208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3" name="直線コネクタ 182">
          <a:extLst>
            <a:ext uri="{FF2B5EF4-FFF2-40B4-BE49-F238E27FC236}">
              <a16:creationId xmlns:a16="http://schemas.microsoft.com/office/drawing/2014/main" id="{D7F95520-AF8C-4520-88D1-21AF30FEA6ED}"/>
            </a:ext>
          </a:extLst>
        </xdr:cNvPr>
        <xdr:cNvCxnSpPr/>
      </xdr:nvCxn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4" name="テキスト ボックス 183">
          <a:extLst>
            <a:ext uri="{FF2B5EF4-FFF2-40B4-BE49-F238E27FC236}">
              <a16:creationId xmlns:a16="http://schemas.microsoft.com/office/drawing/2014/main" id="{A062ADFD-22C5-457F-BA1D-74A008097C71}"/>
            </a:ext>
          </a:extLst>
        </xdr:cNvPr>
        <xdr:cNvSpPr txBox="1"/>
      </xdr:nvSpPr>
      <xdr:spPr>
        <a:xfrm>
          <a:off x="3208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5" name="直線コネクタ 184">
          <a:extLst>
            <a:ext uri="{FF2B5EF4-FFF2-40B4-BE49-F238E27FC236}">
              <a16:creationId xmlns:a16="http://schemas.microsoft.com/office/drawing/2014/main" id="{4C141CBB-A261-4D62-89CB-82CBF26B35F1}"/>
            </a:ext>
          </a:extLst>
        </xdr:cNvPr>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6" name="テキスト ボックス 185">
          <a:extLst>
            <a:ext uri="{FF2B5EF4-FFF2-40B4-BE49-F238E27FC236}">
              <a16:creationId xmlns:a16="http://schemas.microsoft.com/office/drawing/2014/main" id="{D170C972-2B18-4C21-B6A3-6151605B37FC}"/>
            </a:ext>
          </a:extLst>
        </xdr:cNvPr>
        <xdr:cNvSpPr txBox="1"/>
      </xdr:nvSpPr>
      <xdr:spPr>
        <a:xfrm>
          <a:off x="36591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7" name="【福祉施設】&#10;有形固定資産減価償却率グラフ枠">
          <a:extLst>
            <a:ext uri="{FF2B5EF4-FFF2-40B4-BE49-F238E27FC236}">
              <a16:creationId xmlns:a16="http://schemas.microsoft.com/office/drawing/2014/main" id="{DD9F8BEE-BACB-4D59-A2F8-2E3C2BC3CBBD}"/>
            </a:ext>
          </a:extLst>
        </xdr:cNvPr>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165736</xdr:rowOff>
    </xdr:from>
    <xdr:to>
      <xdr:col>24</xdr:col>
      <xdr:colOff>62865</xdr:colOff>
      <xdr:row>86</xdr:row>
      <xdr:rowOff>76200</xdr:rowOff>
    </xdr:to>
    <xdr:cxnSp macro="">
      <xdr:nvCxnSpPr>
        <xdr:cNvPr id="188" name="直線コネクタ 187">
          <a:extLst>
            <a:ext uri="{FF2B5EF4-FFF2-40B4-BE49-F238E27FC236}">
              <a16:creationId xmlns:a16="http://schemas.microsoft.com/office/drawing/2014/main" id="{6713F9FD-FA61-4CD6-A9D5-1AF74DF959FA}"/>
            </a:ext>
          </a:extLst>
        </xdr:cNvPr>
        <xdr:cNvCxnSpPr/>
      </xdr:nvCxnSpPr>
      <xdr:spPr>
        <a:xfrm flipV="1">
          <a:off x="3949065" y="13367386"/>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80027</xdr:rowOff>
    </xdr:from>
    <xdr:ext cx="405111" cy="259045"/>
    <xdr:sp macro="" textlink="">
      <xdr:nvSpPr>
        <xdr:cNvPr id="189" name="【福祉施設】&#10;有形固定資産減価償却率最小値テキスト">
          <a:extLst>
            <a:ext uri="{FF2B5EF4-FFF2-40B4-BE49-F238E27FC236}">
              <a16:creationId xmlns:a16="http://schemas.microsoft.com/office/drawing/2014/main" id="{10E14D0E-A84D-4445-A35A-A811561DDCB4}"/>
            </a:ext>
          </a:extLst>
        </xdr:cNvPr>
        <xdr:cNvSpPr txBox="1"/>
      </xdr:nvSpPr>
      <xdr:spPr>
        <a:xfrm>
          <a:off x="3987800"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76200</xdr:rowOff>
    </xdr:from>
    <xdr:to>
      <xdr:col>24</xdr:col>
      <xdr:colOff>152400</xdr:colOff>
      <xdr:row>86</xdr:row>
      <xdr:rowOff>76200</xdr:rowOff>
    </xdr:to>
    <xdr:cxnSp macro="">
      <xdr:nvCxnSpPr>
        <xdr:cNvPr id="190" name="直線コネクタ 189">
          <a:extLst>
            <a:ext uri="{FF2B5EF4-FFF2-40B4-BE49-F238E27FC236}">
              <a16:creationId xmlns:a16="http://schemas.microsoft.com/office/drawing/2014/main" id="{B4E814D5-D443-456C-AFAC-5A06FEE84457}"/>
            </a:ext>
          </a:extLst>
        </xdr:cNvPr>
        <xdr:cNvCxnSpPr/>
      </xdr:nvCxnSpPr>
      <xdr:spPr>
        <a:xfrm>
          <a:off x="3889375" y="148209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112413</xdr:rowOff>
    </xdr:from>
    <xdr:ext cx="405111" cy="259045"/>
    <xdr:sp macro="" textlink="">
      <xdr:nvSpPr>
        <xdr:cNvPr id="191" name="【福祉施設】&#10;有形固定資産減価償却率最大値テキスト">
          <a:extLst>
            <a:ext uri="{FF2B5EF4-FFF2-40B4-BE49-F238E27FC236}">
              <a16:creationId xmlns:a16="http://schemas.microsoft.com/office/drawing/2014/main" id="{40EA85DE-3526-4FB0-8999-8A151F4B2A52}"/>
            </a:ext>
          </a:extLst>
        </xdr:cNvPr>
        <xdr:cNvSpPr txBox="1"/>
      </xdr:nvSpPr>
      <xdr:spPr>
        <a:xfrm>
          <a:off x="3987800" y="1314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165736</xdr:rowOff>
    </xdr:from>
    <xdr:to>
      <xdr:col>24</xdr:col>
      <xdr:colOff>152400</xdr:colOff>
      <xdr:row>77</xdr:row>
      <xdr:rowOff>165736</xdr:rowOff>
    </xdr:to>
    <xdr:cxnSp macro="">
      <xdr:nvCxnSpPr>
        <xdr:cNvPr id="192" name="直線コネクタ 191">
          <a:extLst>
            <a:ext uri="{FF2B5EF4-FFF2-40B4-BE49-F238E27FC236}">
              <a16:creationId xmlns:a16="http://schemas.microsoft.com/office/drawing/2014/main" id="{AA4F9FCC-5423-40F9-93A2-85867AE84395}"/>
            </a:ext>
          </a:extLst>
        </xdr:cNvPr>
        <xdr:cNvCxnSpPr/>
      </xdr:nvCxnSpPr>
      <xdr:spPr>
        <a:xfrm>
          <a:off x="3889375" y="1336738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125747</xdr:rowOff>
    </xdr:from>
    <xdr:ext cx="405111" cy="259045"/>
    <xdr:sp macro="" textlink="">
      <xdr:nvSpPr>
        <xdr:cNvPr id="193" name="【福祉施設】&#10;有形固定資産減価償却率平均値テキスト">
          <a:extLst>
            <a:ext uri="{FF2B5EF4-FFF2-40B4-BE49-F238E27FC236}">
              <a16:creationId xmlns:a16="http://schemas.microsoft.com/office/drawing/2014/main" id="{21E91944-DDCD-4587-BFB3-B40EFD06BBCD}"/>
            </a:ext>
          </a:extLst>
        </xdr:cNvPr>
        <xdr:cNvSpPr txBox="1"/>
      </xdr:nvSpPr>
      <xdr:spPr>
        <a:xfrm>
          <a:off x="3987800" y="1401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147320</xdr:rowOff>
    </xdr:from>
    <xdr:to>
      <xdr:col>24</xdr:col>
      <xdr:colOff>114300</xdr:colOff>
      <xdr:row>82</xdr:row>
      <xdr:rowOff>77470</xdr:rowOff>
    </xdr:to>
    <xdr:sp macro="" textlink="">
      <xdr:nvSpPr>
        <xdr:cNvPr id="194" name="フローチャート: 判断 193">
          <a:extLst>
            <a:ext uri="{FF2B5EF4-FFF2-40B4-BE49-F238E27FC236}">
              <a16:creationId xmlns:a16="http://schemas.microsoft.com/office/drawing/2014/main" id="{84752B6D-CBF5-475C-9360-1379DDE23D4B}"/>
            </a:ext>
          </a:extLst>
        </xdr:cNvPr>
        <xdr:cNvSpPr/>
      </xdr:nvSpPr>
      <xdr:spPr>
        <a:xfrm>
          <a:off x="38989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195" name="フローチャート: 判断 194">
          <a:extLst>
            <a:ext uri="{FF2B5EF4-FFF2-40B4-BE49-F238E27FC236}">
              <a16:creationId xmlns:a16="http://schemas.microsoft.com/office/drawing/2014/main" id="{EF832B2C-EF52-4585-97F4-E2327E7DC0D1}"/>
            </a:ext>
          </a:extLst>
        </xdr:cNvPr>
        <xdr:cNvSpPr/>
      </xdr:nvSpPr>
      <xdr:spPr>
        <a:xfrm>
          <a:off x="3203575" y="1396809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50164</xdr:rowOff>
    </xdr:from>
    <xdr:to>
      <xdr:col>15</xdr:col>
      <xdr:colOff>101600</xdr:colOff>
      <xdr:row>81</xdr:row>
      <xdr:rowOff>151764</xdr:rowOff>
    </xdr:to>
    <xdr:sp macro="" textlink="">
      <xdr:nvSpPr>
        <xdr:cNvPr id="196" name="フローチャート: 判断 195">
          <a:extLst>
            <a:ext uri="{FF2B5EF4-FFF2-40B4-BE49-F238E27FC236}">
              <a16:creationId xmlns:a16="http://schemas.microsoft.com/office/drawing/2014/main" id="{4EEA769B-075F-4D54-9790-DB5038FC70A9}"/>
            </a:ext>
          </a:extLst>
        </xdr:cNvPr>
        <xdr:cNvSpPr/>
      </xdr:nvSpPr>
      <xdr:spPr>
        <a:xfrm>
          <a:off x="2428875"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21589</xdr:rowOff>
    </xdr:from>
    <xdr:to>
      <xdr:col>10</xdr:col>
      <xdr:colOff>165100</xdr:colOff>
      <xdr:row>81</xdr:row>
      <xdr:rowOff>123189</xdr:rowOff>
    </xdr:to>
    <xdr:sp macro="" textlink="">
      <xdr:nvSpPr>
        <xdr:cNvPr id="197" name="フローチャート: 判断 196">
          <a:extLst>
            <a:ext uri="{FF2B5EF4-FFF2-40B4-BE49-F238E27FC236}">
              <a16:creationId xmlns:a16="http://schemas.microsoft.com/office/drawing/2014/main" id="{54D8B5FC-8B81-463A-8563-6DEE34A0CB50}"/>
            </a:ext>
          </a:extLst>
        </xdr:cNvPr>
        <xdr:cNvSpPr/>
      </xdr:nvSpPr>
      <xdr:spPr>
        <a:xfrm>
          <a:off x="168275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122555</xdr:rowOff>
    </xdr:from>
    <xdr:to>
      <xdr:col>6</xdr:col>
      <xdr:colOff>38100</xdr:colOff>
      <xdr:row>81</xdr:row>
      <xdr:rowOff>52705</xdr:rowOff>
    </xdr:to>
    <xdr:sp macro="" textlink="">
      <xdr:nvSpPr>
        <xdr:cNvPr id="198" name="フローチャート: 判断 197">
          <a:extLst>
            <a:ext uri="{FF2B5EF4-FFF2-40B4-BE49-F238E27FC236}">
              <a16:creationId xmlns:a16="http://schemas.microsoft.com/office/drawing/2014/main" id="{E3776573-6EC2-4923-BE67-1D218CCF63D4}"/>
            </a:ext>
          </a:extLst>
        </xdr:cNvPr>
        <xdr:cNvSpPr/>
      </xdr:nvSpPr>
      <xdr:spPr>
        <a:xfrm>
          <a:off x="936625" y="1383855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4A96E273-E0A3-4815-BDD3-6056E1860429}"/>
            </a:ext>
          </a:extLst>
        </xdr:cNvPr>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4C03CC3D-FF0A-4BAC-8817-737F980D9646}"/>
            </a:ext>
          </a:extLst>
        </xdr:cNvPr>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C2490D6D-20D2-4E41-8495-4BC72616C9E7}"/>
            </a:ext>
          </a:extLst>
        </xdr:cNvPr>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5D4109F3-8919-4890-8FD3-8086875412AE}"/>
            </a:ext>
          </a:extLst>
        </xdr:cNvPr>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27864BEA-5D1D-4EE9-A407-6A8AABD933F4}"/>
            </a:ext>
          </a:extLst>
        </xdr:cNvPr>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97789</xdr:rowOff>
    </xdr:from>
    <xdr:to>
      <xdr:col>24</xdr:col>
      <xdr:colOff>114300</xdr:colOff>
      <xdr:row>81</xdr:row>
      <xdr:rowOff>27939</xdr:rowOff>
    </xdr:to>
    <xdr:sp macro="" textlink="">
      <xdr:nvSpPr>
        <xdr:cNvPr id="204" name="楕円 203">
          <a:extLst>
            <a:ext uri="{FF2B5EF4-FFF2-40B4-BE49-F238E27FC236}">
              <a16:creationId xmlns:a16="http://schemas.microsoft.com/office/drawing/2014/main" id="{116AB0F4-6E17-484C-87A1-19CF67DADEBC}"/>
            </a:ext>
          </a:extLst>
        </xdr:cNvPr>
        <xdr:cNvSpPr/>
      </xdr:nvSpPr>
      <xdr:spPr>
        <a:xfrm>
          <a:off x="3898900" y="1381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120666</xdr:rowOff>
    </xdr:from>
    <xdr:ext cx="405111" cy="259045"/>
    <xdr:sp macro="" textlink="">
      <xdr:nvSpPr>
        <xdr:cNvPr id="205" name="【福祉施設】&#10;有形固定資産減価償却率該当値テキスト">
          <a:extLst>
            <a:ext uri="{FF2B5EF4-FFF2-40B4-BE49-F238E27FC236}">
              <a16:creationId xmlns:a16="http://schemas.microsoft.com/office/drawing/2014/main" id="{CBE1BAFC-C1E8-4496-B8F0-A2433751D680}"/>
            </a:ext>
          </a:extLst>
        </xdr:cNvPr>
        <xdr:cNvSpPr txBox="1"/>
      </xdr:nvSpPr>
      <xdr:spPr>
        <a:xfrm>
          <a:off x="3987800"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10161</xdr:rowOff>
    </xdr:from>
    <xdr:to>
      <xdr:col>20</xdr:col>
      <xdr:colOff>38100</xdr:colOff>
      <xdr:row>80</xdr:row>
      <xdr:rowOff>111761</xdr:rowOff>
    </xdr:to>
    <xdr:sp macro="" textlink="">
      <xdr:nvSpPr>
        <xdr:cNvPr id="206" name="楕円 205">
          <a:extLst>
            <a:ext uri="{FF2B5EF4-FFF2-40B4-BE49-F238E27FC236}">
              <a16:creationId xmlns:a16="http://schemas.microsoft.com/office/drawing/2014/main" id="{55FC47DC-9948-429B-8B03-4F7DC375A44D}"/>
            </a:ext>
          </a:extLst>
        </xdr:cNvPr>
        <xdr:cNvSpPr/>
      </xdr:nvSpPr>
      <xdr:spPr>
        <a:xfrm>
          <a:off x="3203575" y="1372616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60961</xdr:rowOff>
    </xdr:from>
    <xdr:to>
      <xdr:col>24</xdr:col>
      <xdr:colOff>63500</xdr:colOff>
      <xdr:row>80</xdr:row>
      <xdr:rowOff>148589</xdr:rowOff>
    </xdr:to>
    <xdr:cxnSp macro="">
      <xdr:nvCxnSpPr>
        <xdr:cNvPr id="207" name="直線コネクタ 206">
          <a:extLst>
            <a:ext uri="{FF2B5EF4-FFF2-40B4-BE49-F238E27FC236}">
              <a16:creationId xmlns:a16="http://schemas.microsoft.com/office/drawing/2014/main" id="{8A34C863-8C6D-465A-AED0-ED45FAAFE45F}"/>
            </a:ext>
          </a:extLst>
        </xdr:cNvPr>
        <xdr:cNvCxnSpPr/>
      </xdr:nvCxnSpPr>
      <xdr:spPr>
        <a:xfrm>
          <a:off x="3235325" y="13776961"/>
          <a:ext cx="714375"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135889</xdr:rowOff>
    </xdr:from>
    <xdr:to>
      <xdr:col>15</xdr:col>
      <xdr:colOff>101600</xdr:colOff>
      <xdr:row>80</xdr:row>
      <xdr:rowOff>66039</xdr:rowOff>
    </xdr:to>
    <xdr:sp macro="" textlink="">
      <xdr:nvSpPr>
        <xdr:cNvPr id="208" name="楕円 207">
          <a:extLst>
            <a:ext uri="{FF2B5EF4-FFF2-40B4-BE49-F238E27FC236}">
              <a16:creationId xmlns:a16="http://schemas.microsoft.com/office/drawing/2014/main" id="{186F556C-7352-4343-9F3F-730D1E979B86}"/>
            </a:ext>
          </a:extLst>
        </xdr:cNvPr>
        <xdr:cNvSpPr/>
      </xdr:nvSpPr>
      <xdr:spPr>
        <a:xfrm>
          <a:off x="2428875"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15239</xdr:rowOff>
    </xdr:from>
    <xdr:to>
      <xdr:col>19</xdr:col>
      <xdr:colOff>177800</xdr:colOff>
      <xdr:row>80</xdr:row>
      <xdr:rowOff>60961</xdr:rowOff>
    </xdr:to>
    <xdr:cxnSp macro="">
      <xdr:nvCxnSpPr>
        <xdr:cNvPr id="209" name="直線コネクタ 208">
          <a:extLst>
            <a:ext uri="{FF2B5EF4-FFF2-40B4-BE49-F238E27FC236}">
              <a16:creationId xmlns:a16="http://schemas.microsoft.com/office/drawing/2014/main" id="{46220C03-9948-41AD-99EB-5FF2458B5E66}"/>
            </a:ext>
          </a:extLst>
        </xdr:cNvPr>
        <xdr:cNvCxnSpPr/>
      </xdr:nvCxnSpPr>
      <xdr:spPr>
        <a:xfrm>
          <a:off x="2479675" y="13731239"/>
          <a:ext cx="75565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168275</xdr:rowOff>
    </xdr:from>
    <xdr:to>
      <xdr:col>10</xdr:col>
      <xdr:colOff>165100</xdr:colOff>
      <xdr:row>80</xdr:row>
      <xdr:rowOff>98425</xdr:rowOff>
    </xdr:to>
    <xdr:sp macro="" textlink="">
      <xdr:nvSpPr>
        <xdr:cNvPr id="210" name="楕円 209">
          <a:extLst>
            <a:ext uri="{FF2B5EF4-FFF2-40B4-BE49-F238E27FC236}">
              <a16:creationId xmlns:a16="http://schemas.microsoft.com/office/drawing/2014/main" id="{1EA46BAF-7611-44A9-B9F7-70D9F5243887}"/>
            </a:ext>
          </a:extLst>
        </xdr:cNvPr>
        <xdr:cNvSpPr/>
      </xdr:nvSpPr>
      <xdr:spPr>
        <a:xfrm>
          <a:off x="1682750" y="1371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15239</xdr:rowOff>
    </xdr:from>
    <xdr:to>
      <xdr:col>15</xdr:col>
      <xdr:colOff>50800</xdr:colOff>
      <xdr:row>80</xdr:row>
      <xdr:rowOff>47625</xdr:rowOff>
    </xdr:to>
    <xdr:cxnSp macro="">
      <xdr:nvCxnSpPr>
        <xdr:cNvPr id="211" name="直線コネクタ 210">
          <a:extLst>
            <a:ext uri="{FF2B5EF4-FFF2-40B4-BE49-F238E27FC236}">
              <a16:creationId xmlns:a16="http://schemas.microsoft.com/office/drawing/2014/main" id="{A4CF1380-144A-43E6-8E31-B431FD25A6D0}"/>
            </a:ext>
          </a:extLst>
        </xdr:cNvPr>
        <xdr:cNvCxnSpPr/>
      </xdr:nvCxnSpPr>
      <xdr:spPr>
        <a:xfrm flipV="1">
          <a:off x="1733550" y="13731239"/>
          <a:ext cx="746125"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1922</xdr:rowOff>
    </xdr:from>
    <xdr:ext cx="405111" cy="259045"/>
    <xdr:sp macro="" textlink="">
      <xdr:nvSpPr>
        <xdr:cNvPr id="212" name="n_1aveValue【福祉施設】&#10;有形固定資産減価償却率">
          <a:extLst>
            <a:ext uri="{FF2B5EF4-FFF2-40B4-BE49-F238E27FC236}">
              <a16:creationId xmlns:a16="http://schemas.microsoft.com/office/drawing/2014/main" id="{5392BEB3-E425-4DA4-8464-F561615B8D69}"/>
            </a:ext>
          </a:extLst>
        </xdr:cNvPr>
        <xdr:cNvSpPr txBox="1"/>
      </xdr:nvSpPr>
      <xdr:spPr>
        <a:xfrm>
          <a:off x="306769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142891</xdr:rowOff>
    </xdr:from>
    <xdr:ext cx="405111" cy="259045"/>
    <xdr:sp macro="" textlink="">
      <xdr:nvSpPr>
        <xdr:cNvPr id="213" name="n_2aveValue【福祉施設】&#10;有形固定資産減価償却率">
          <a:extLst>
            <a:ext uri="{FF2B5EF4-FFF2-40B4-BE49-F238E27FC236}">
              <a16:creationId xmlns:a16="http://schemas.microsoft.com/office/drawing/2014/main" id="{4FCCADCF-D5BF-48CC-8CB9-656A707F3FD9}"/>
            </a:ext>
          </a:extLst>
        </xdr:cNvPr>
        <xdr:cNvSpPr txBox="1"/>
      </xdr:nvSpPr>
      <xdr:spPr>
        <a:xfrm>
          <a:off x="2305694" y="1403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114316</xdr:rowOff>
    </xdr:from>
    <xdr:ext cx="405111" cy="259045"/>
    <xdr:sp macro="" textlink="">
      <xdr:nvSpPr>
        <xdr:cNvPr id="214" name="n_3aveValue【福祉施設】&#10;有形固定資産減価償却率">
          <a:extLst>
            <a:ext uri="{FF2B5EF4-FFF2-40B4-BE49-F238E27FC236}">
              <a16:creationId xmlns:a16="http://schemas.microsoft.com/office/drawing/2014/main" id="{C861ECBE-E026-40D9-8FF7-96B0CDF00189}"/>
            </a:ext>
          </a:extLst>
        </xdr:cNvPr>
        <xdr:cNvSpPr txBox="1"/>
      </xdr:nvSpPr>
      <xdr:spPr>
        <a:xfrm>
          <a:off x="1559569"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69232</xdr:rowOff>
    </xdr:from>
    <xdr:ext cx="405111" cy="259045"/>
    <xdr:sp macro="" textlink="">
      <xdr:nvSpPr>
        <xdr:cNvPr id="215" name="n_4aveValue【福祉施設】&#10;有形固定資産減価償却率">
          <a:extLst>
            <a:ext uri="{FF2B5EF4-FFF2-40B4-BE49-F238E27FC236}">
              <a16:creationId xmlns:a16="http://schemas.microsoft.com/office/drawing/2014/main" id="{EC638F20-D1BC-427C-BA21-A9800650883F}"/>
            </a:ext>
          </a:extLst>
        </xdr:cNvPr>
        <xdr:cNvSpPr txBox="1"/>
      </xdr:nvSpPr>
      <xdr:spPr>
        <a:xfrm>
          <a:off x="813444" y="1361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128288</xdr:rowOff>
    </xdr:from>
    <xdr:ext cx="405111" cy="259045"/>
    <xdr:sp macro="" textlink="">
      <xdr:nvSpPr>
        <xdr:cNvPr id="216" name="n_1mainValue【福祉施設】&#10;有形固定資産減価償却率">
          <a:extLst>
            <a:ext uri="{FF2B5EF4-FFF2-40B4-BE49-F238E27FC236}">
              <a16:creationId xmlns:a16="http://schemas.microsoft.com/office/drawing/2014/main" id="{F245B4F4-A8F8-46B9-86B8-CFDE3756A4C7}"/>
            </a:ext>
          </a:extLst>
        </xdr:cNvPr>
        <xdr:cNvSpPr txBox="1"/>
      </xdr:nvSpPr>
      <xdr:spPr>
        <a:xfrm>
          <a:off x="306769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82566</xdr:rowOff>
    </xdr:from>
    <xdr:ext cx="405111" cy="259045"/>
    <xdr:sp macro="" textlink="">
      <xdr:nvSpPr>
        <xdr:cNvPr id="217" name="n_2mainValue【福祉施設】&#10;有形固定資産減価償却率">
          <a:extLst>
            <a:ext uri="{FF2B5EF4-FFF2-40B4-BE49-F238E27FC236}">
              <a16:creationId xmlns:a16="http://schemas.microsoft.com/office/drawing/2014/main" id="{726F32E1-3BC9-438A-99D6-B60D3A35D23B}"/>
            </a:ext>
          </a:extLst>
        </xdr:cNvPr>
        <xdr:cNvSpPr txBox="1"/>
      </xdr:nvSpPr>
      <xdr:spPr>
        <a:xfrm>
          <a:off x="2305694" y="1345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114952</xdr:rowOff>
    </xdr:from>
    <xdr:ext cx="405111" cy="259045"/>
    <xdr:sp macro="" textlink="">
      <xdr:nvSpPr>
        <xdr:cNvPr id="218" name="n_3mainValue【福祉施設】&#10;有形固定資産減価償却率">
          <a:extLst>
            <a:ext uri="{FF2B5EF4-FFF2-40B4-BE49-F238E27FC236}">
              <a16:creationId xmlns:a16="http://schemas.microsoft.com/office/drawing/2014/main" id="{A73CC541-E403-4C25-AD85-78BBEAE4B092}"/>
            </a:ext>
          </a:extLst>
        </xdr:cNvPr>
        <xdr:cNvSpPr txBox="1"/>
      </xdr:nvSpPr>
      <xdr:spPr>
        <a:xfrm>
          <a:off x="1559569" y="1348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9" name="正方形/長方形 218">
          <a:extLst>
            <a:ext uri="{FF2B5EF4-FFF2-40B4-BE49-F238E27FC236}">
              <a16:creationId xmlns:a16="http://schemas.microsoft.com/office/drawing/2014/main" id="{B1520486-2442-4910-9971-FBACBFB6DD83}"/>
            </a:ext>
          </a:extLst>
        </xdr:cNvPr>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0" name="正方形/長方形 219">
          <a:extLst>
            <a:ext uri="{FF2B5EF4-FFF2-40B4-BE49-F238E27FC236}">
              <a16:creationId xmlns:a16="http://schemas.microsoft.com/office/drawing/2014/main" id="{7B773949-CFFE-4A14-8885-9125396486D8}"/>
            </a:ext>
          </a:extLst>
        </xdr:cNvPr>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1" name="正方形/長方形 220">
          <a:extLst>
            <a:ext uri="{FF2B5EF4-FFF2-40B4-BE49-F238E27FC236}">
              <a16:creationId xmlns:a16="http://schemas.microsoft.com/office/drawing/2014/main" id="{EEF2F94D-4964-401B-BAB4-65339BA95287}"/>
            </a:ext>
          </a:extLst>
        </xdr:cNvPr>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2" name="正方形/長方形 221">
          <a:extLst>
            <a:ext uri="{FF2B5EF4-FFF2-40B4-BE49-F238E27FC236}">
              <a16:creationId xmlns:a16="http://schemas.microsoft.com/office/drawing/2014/main" id="{13198EAC-5CEC-4E5C-A271-74E5AF176584}"/>
            </a:ext>
          </a:extLst>
        </xdr:cNvPr>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3" name="正方形/長方形 222">
          <a:extLst>
            <a:ext uri="{FF2B5EF4-FFF2-40B4-BE49-F238E27FC236}">
              <a16:creationId xmlns:a16="http://schemas.microsoft.com/office/drawing/2014/main" id="{642026E3-B56F-4A26-9B97-D26C31E3805C}"/>
            </a:ext>
          </a:extLst>
        </xdr:cNvPr>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4" name="正方形/長方形 223">
          <a:extLst>
            <a:ext uri="{FF2B5EF4-FFF2-40B4-BE49-F238E27FC236}">
              <a16:creationId xmlns:a16="http://schemas.microsoft.com/office/drawing/2014/main" id="{3CB0D2EA-D96B-4DC4-A0C3-82BFD43973D9}"/>
            </a:ext>
          </a:extLst>
        </xdr:cNvPr>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5" name="正方形/長方形 224">
          <a:extLst>
            <a:ext uri="{FF2B5EF4-FFF2-40B4-BE49-F238E27FC236}">
              <a16:creationId xmlns:a16="http://schemas.microsoft.com/office/drawing/2014/main" id="{61625307-8E63-4E0F-9D52-5FA8903F7D28}"/>
            </a:ext>
          </a:extLst>
        </xdr:cNvPr>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6" name="正方形/長方形 225">
          <a:extLst>
            <a:ext uri="{FF2B5EF4-FFF2-40B4-BE49-F238E27FC236}">
              <a16:creationId xmlns:a16="http://schemas.microsoft.com/office/drawing/2014/main" id="{E44670AA-1DEB-4BF9-9A30-C9F5487D042C}"/>
            </a:ext>
          </a:extLst>
        </xdr:cNvPr>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7" name="テキスト ボックス 226">
          <a:extLst>
            <a:ext uri="{FF2B5EF4-FFF2-40B4-BE49-F238E27FC236}">
              <a16:creationId xmlns:a16="http://schemas.microsoft.com/office/drawing/2014/main" id="{2C887168-3B60-401B-8036-4F0F6697BFCC}"/>
            </a:ext>
          </a:extLst>
        </xdr:cNvPr>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8" name="直線コネクタ 227">
          <a:extLst>
            <a:ext uri="{FF2B5EF4-FFF2-40B4-BE49-F238E27FC236}">
              <a16:creationId xmlns:a16="http://schemas.microsoft.com/office/drawing/2014/main" id="{E7668909-8991-4351-83F3-9A798AD76234}"/>
            </a:ext>
          </a:extLst>
        </xdr:cNvPr>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29" name="直線コネクタ 228">
          <a:extLst>
            <a:ext uri="{FF2B5EF4-FFF2-40B4-BE49-F238E27FC236}">
              <a16:creationId xmlns:a16="http://schemas.microsoft.com/office/drawing/2014/main" id="{41280DAB-F272-4140-9928-8486C7C35557}"/>
            </a:ext>
          </a:extLst>
        </xdr:cNvPr>
        <xdr:cNvCxnSpPr/>
      </xdr:nvCxnSpPr>
      <xdr:spPr>
        <a:xfrm>
          <a:off x="5632450" y="1478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0" name="テキスト ボックス 229">
          <a:extLst>
            <a:ext uri="{FF2B5EF4-FFF2-40B4-BE49-F238E27FC236}">
              <a16:creationId xmlns:a16="http://schemas.microsoft.com/office/drawing/2014/main" id="{177D821A-04A8-474B-9EED-4DD6FA8D0912}"/>
            </a:ext>
          </a:extLst>
        </xdr:cNvPr>
        <xdr:cNvSpPr txBox="1"/>
      </xdr:nvSpPr>
      <xdr:spPr>
        <a:xfrm>
          <a:off x="52224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1" name="直線コネクタ 230">
          <a:extLst>
            <a:ext uri="{FF2B5EF4-FFF2-40B4-BE49-F238E27FC236}">
              <a16:creationId xmlns:a16="http://schemas.microsoft.com/office/drawing/2014/main" id="{9621AC9B-3816-4C8E-A8A6-D1E71B5FBDEA}"/>
            </a:ext>
          </a:extLst>
        </xdr:cNvPr>
        <xdr:cNvCxnSpPr/>
      </xdr:nvCxnSpPr>
      <xdr:spPr>
        <a:xfrm>
          <a:off x="5632450" y="1432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2" name="テキスト ボックス 231">
          <a:extLst>
            <a:ext uri="{FF2B5EF4-FFF2-40B4-BE49-F238E27FC236}">
              <a16:creationId xmlns:a16="http://schemas.microsoft.com/office/drawing/2014/main" id="{C13AA930-181B-48D5-BD69-6E79E79EBF1E}"/>
            </a:ext>
          </a:extLst>
        </xdr:cNvPr>
        <xdr:cNvSpPr txBox="1"/>
      </xdr:nvSpPr>
      <xdr:spPr>
        <a:xfrm>
          <a:off x="52224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3" name="直線コネクタ 232">
          <a:extLst>
            <a:ext uri="{FF2B5EF4-FFF2-40B4-BE49-F238E27FC236}">
              <a16:creationId xmlns:a16="http://schemas.microsoft.com/office/drawing/2014/main" id="{95778297-14EF-48B5-9085-D959A00A5A35}"/>
            </a:ext>
          </a:extLst>
        </xdr:cNvPr>
        <xdr:cNvCxnSpPr/>
      </xdr:nvCxnSpPr>
      <xdr:spPr>
        <a:xfrm>
          <a:off x="5632450" y="1386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4" name="テキスト ボックス 233">
          <a:extLst>
            <a:ext uri="{FF2B5EF4-FFF2-40B4-BE49-F238E27FC236}">
              <a16:creationId xmlns:a16="http://schemas.microsoft.com/office/drawing/2014/main" id="{723997EF-9823-4E11-B831-8B53A7C36C6A}"/>
            </a:ext>
          </a:extLst>
        </xdr:cNvPr>
        <xdr:cNvSpPr txBox="1"/>
      </xdr:nvSpPr>
      <xdr:spPr>
        <a:xfrm>
          <a:off x="52224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5" name="直線コネクタ 234">
          <a:extLst>
            <a:ext uri="{FF2B5EF4-FFF2-40B4-BE49-F238E27FC236}">
              <a16:creationId xmlns:a16="http://schemas.microsoft.com/office/drawing/2014/main" id="{29C03228-C4FF-4001-BEA7-EE7AC201FB07}"/>
            </a:ext>
          </a:extLst>
        </xdr:cNvPr>
        <xdr:cNvCxnSpPr/>
      </xdr:nvCxnSpPr>
      <xdr:spPr>
        <a:xfrm>
          <a:off x="5632450" y="1341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6" name="テキスト ボックス 235">
          <a:extLst>
            <a:ext uri="{FF2B5EF4-FFF2-40B4-BE49-F238E27FC236}">
              <a16:creationId xmlns:a16="http://schemas.microsoft.com/office/drawing/2014/main" id="{FF5CCE83-47A8-4C13-AC4A-2E2DBDC4303A}"/>
            </a:ext>
          </a:extLst>
        </xdr:cNvPr>
        <xdr:cNvSpPr txBox="1"/>
      </xdr:nvSpPr>
      <xdr:spPr>
        <a:xfrm>
          <a:off x="52224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7" name="直線コネクタ 236">
          <a:extLst>
            <a:ext uri="{FF2B5EF4-FFF2-40B4-BE49-F238E27FC236}">
              <a16:creationId xmlns:a16="http://schemas.microsoft.com/office/drawing/2014/main" id="{FA086CD6-507D-43BB-A270-94838E196D10}"/>
            </a:ext>
          </a:extLst>
        </xdr:cNvPr>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8" name="テキスト ボックス 237">
          <a:extLst>
            <a:ext uri="{FF2B5EF4-FFF2-40B4-BE49-F238E27FC236}">
              <a16:creationId xmlns:a16="http://schemas.microsoft.com/office/drawing/2014/main" id="{4D5EFF80-CA55-4DA1-A407-B6E636311860}"/>
            </a:ext>
          </a:extLst>
        </xdr:cNvPr>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9" name="【福祉施設】&#10;一人当たり面積グラフ枠">
          <a:extLst>
            <a:ext uri="{FF2B5EF4-FFF2-40B4-BE49-F238E27FC236}">
              <a16:creationId xmlns:a16="http://schemas.microsoft.com/office/drawing/2014/main" id="{19B6A78A-043E-4956-BEEC-221A8AA849CF}"/>
            </a:ext>
          </a:extLst>
        </xdr:cNvPr>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81535</xdr:rowOff>
    </xdr:from>
    <xdr:to>
      <xdr:col>54</xdr:col>
      <xdr:colOff>189865</xdr:colOff>
      <xdr:row>85</xdr:row>
      <xdr:rowOff>161544</xdr:rowOff>
    </xdr:to>
    <xdr:cxnSp macro="">
      <xdr:nvCxnSpPr>
        <xdr:cNvPr id="240" name="直線コネクタ 239">
          <a:extLst>
            <a:ext uri="{FF2B5EF4-FFF2-40B4-BE49-F238E27FC236}">
              <a16:creationId xmlns:a16="http://schemas.microsoft.com/office/drawing/2014/main" id="{1745C7BF-4598-421E-9FC3-FAF57961F9D8}"/>
            </a:ext>
          </a:extLst>
        </xdr:cNvPr>
        <xdr:cNvCxnSpPr/>
      </xdr:nvCxnSpPr>
      <xdr:spPr>
        <a:xfrm flipV="1">
          <a:off x="8905240" y="13283185"/>
          <a:ext cx="0" cy="14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165371</xdr:rowOff>
    </xdr:from>
    <xdr:ext cx="469744" cy="259045"/>
    <xdr:sp macro="" textlink="">
      <xdr:nvSpPr>
        <xdr:cNvPr id="241" name="【福祉施設】&#10;一人当たり面積最小値テキスト">
          <a:extLst>
            <a:ext uri="{FF2B5EF4-FFF2-40B4-BE49-F238E27FC236}">
              <a16:creationId xmlns:a16="http://schemas.microsoft.com/office/drawing/2014/main" id="{8B5CE155-F2A6-4FB6-86F3-2C05A6F0A915}"/>
            </a:ext>
          </a:extLst>
        </xdr:cNvPr>
        <xdr:cNvSpPr txBox="1"/>
      </xdr:nvSpPr>
      <xdr:spPr>
        <a:xfrm>
          <a:off x="8943975" y="1473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161544</xdr:rowOff>
    </xdr:from>
    <xdr:to>
      <xdr:col>55</xdr:col>
      <xdr:colOff>88900</xdr:colOff>
      <xdr:row>85</xdr:row>
      <xdr:rowOff>161544</xdr:rowOff>
    </xdr:to>
    <xdr:cxnSp macro="">
      <xdr:nvCxnSpPr>
        <xdr:cNvPr id="242" name="直線コネクタ 241">
          <a:extLst>
            <a:ext uri="{FF2B5EF4-FFF2-40B4-BE49-F238E27FC236}">
              <a16:creationId xmlns:a16="http://schemas.microsoft.com/office/drawing/2014/main" id="{9888FE32-CDE6-4767-BAD5-AB12B517EE44}"/>
            </a:ext>
          </a:extLst>
        </xdr:cNvPr>
        <xdr:cNvCxnSpPr/>
      </xdr:nvCxnSpPr>
      <xdr:spPr>
        <a:xfrm>
          <a:off x="8845550" y="1473479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28212</xdr:rowOff>
    </xdr:from>
    <xdr:ext cx="469744" cy="259045"/>
    <xdr:sp macro="" textlink="">
      <xdr:nvSpPr>
        <xdr:cNvPr id="243" name="【福祉施設】&#10;一人当たり面積最大値テキスト">
          <a:extLst>
            <a:ext uri="{FF2B5EF4-FFF2-40B4-BE49-F238E27FC236}">
              <a16:creationId xmlns:a16="http://schemas.microsoft.com/office/drawing/2014/main" id="{4D7758BC-2E07-4466-A101-FCF5404AD4D2}"/>
            </a:ext>
          </a:extLst>
        </xdr:cNvPr>
        <xdr:cNvSpPr txBox="1"/>
      </xdr:nvSpPr>
      <xdr:spPr>
        <a:xfrm>
          <a:off x="8943975"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81535</xdr:rowOff>
    </xdr:from>
    <xdr:to>
      <xdr:col>55</xdr:col>
      <xdr:colOff>88900</xdr:colOff>
      <xdr:row>77</xdr:row>
      <xdr:rowOff>81535</xdr:rowOff>
    </xdr:to>
    <xdr:cxnSp macro="">
      <xdr:nvCxnSpPr>
        <xdr:cNvPr id="244" name="直線コネクタ 243">
          <a:extLst>
            <a:ext uri="{FF2B5EF4-FFF2-40B4-BE49-F238E27FC236}">
              <a16:creationId xmlns:a16="http://schemas.microsoft.com/office/drawing/2014/main" id="{3414EBCF-F16D-4FFF-85CB-651D55B21F98}"/>
            </a:ext>
          </a:extLst>
        </xdr:cNvPr>
        <xdr:cNvCxnSpPr/>
      </xdr:nvCxnSpPr>
      <xdr:spPr>
        <a:xfrm>
          <a:off x="8845550" y="132831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57166</xdr:rowOff>
    </xdr:from>
    <xdr:ext cx="469744" cy="259045"/>
    <xdr:sp macro="" textlink="">
      <xdr:nvSpPr>
        <xdr:cNvPr id="245" name="【福祉施設】&#10;一人当たり面積平均値テキスト">
          <a:extLst>
            <a:ext uri="{FF2B5EF4-FFF2-40B4-BE49-F238E27FC236}">
              <a16:creationId xmlns:a16="http://schemas.microsoft.com/office/drawing/2014/main" id="{4DFD3C9E-A02F-41A8-AED0-B9704E042166}"/>
            </a:ext>
          </a:extLst>
        </xdr:cNvPr>
        <xdr:cNvSpPr txBox="1"/>
      </xdr:nvSpPr>
      <xdr:spPr>
        <a:xfrm>
          <a:off x="8943975" y="1428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78739</xdr:rowOff>
    </xdr:from>
    <xdr:to>
      <xdr:col>55</xdr:col>
      <xdr:colOff>50800</xdr:colOff>
      <xdr:row>84</xdr:row>
      <xdr:rowOff>8889</xdr:rowOff>
    </xdr:to>
    <xdr:sp macro="" textlink="">
      <xdr:nvSpPr>
        <xdr:cNvPr id="246" name="フローチャート: 判断 245">
          <a:extLst>
            <a:ext uri="{FF2B5EF4-FFF2-40B4-BE49-F238E27FC236}">
              <a16:creationId xmlns:a16="http://schemas.microsoft.com/office/drawing/2014/main" id="{C0B3022A-2ACA-469D-9A08-413594056D88}"/>
            </a:ext>
          </a:extLst>
        </xdr:cNvPr>
        <xdr:cNvSpPr/>
      </xdr:nvSpPr>
      <xdr:spPr>
        <a:xfrm>
          <a:off x="8883650" y="1430908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69596</xdr:rowOff>
    </xdr:from>
    <xdr:to>
      <xdr:col>50</xdr:col>
      <xdr:colOff>165100</xdr:colOff>
      <xdr:row>83</xdr:row>
      <xdr:rowOff>171196</xdr:rowOff>
    </xdr:to>
    <xdr:sp macro="" textlink="">
      <xdr:nvSpPr>
        <xdr:cNvPr id="247" name="フローチャート: 判断 246">
          <a:extLst>
            <a:ext uri="{FF2B5EF4-FFF2-40B4-BE49-F238E27FC236}">
              <a16:creationId xmlns:a16="http://schemas.microsoft.com/office/drawing/2014/main" id="{BD47D35F-C3DA-484D-9C0D-2AC032600FFA}"/>
            </a:ext>
          </a:extLst>
        </xdr:cNvPr>
        <xdr:cNvSpPr/>
      </xdr:nvSpPr>
      <xdr:spPr>
        <a:xfrm>
          <a:off x="8159750" y="1429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58165</xdr:rowOff>
    </xdr:from>
    <xdr:to>
      <xdr:col>46</xdr:col>
      <xdr:colOff>38100</xdr:colOff>
      <xdr:row>83</xdr:row>
      <xdr:rowOff>159765</xdr:rowOff>
    </xdr:to>
    <xdr:sp macro="" textlink="">
      <xdr:nvSpPr>
        <xdr:cNvPr id="248" name="フローチャート: 判断 247">
          <a:extLst>
            <a:ext uri="{FF2B5EF4-FFF2-40B4-BE49-F238E27FC236}">
              <a16:creationId xmlns:a16="http://schemas.microsoft.com/office/drawing/2014/main" id="{A8E118CF-58C7-4728-9AD8-ABD7F5B76573}"/>
            </a:ext>
          </a:extLst>
        </xdr:cNvPr>
        <xdr:cNvSpPr/>
      </xdr:nvSpPr>
      <xdr:spPr>
        <a:xfrm>
          <a:off x="7413625" y="1428851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67311</xdr:rowOff>
    </xdr:from>
    <xdr:to>
      <xdr:col>41</xdr:col>
      <xdr:colOff>101600</xdr:colOff>
      <xdr:row>83</xdr:row>
      <xdr:rowOff>168911</xdr:rowOff>
    </xdr:to>
    <xdr:sp macro="" textlink="">
      <xdr:nvSpPr>
        <xdr:cNvPr id="249" name="フローチャート: 判断 248">
          <a:extLst>
            <a:ext uri="{FF2B5EF4-FFF2-40B4-BE49-F238E27FC236}">
              <a16:creationId xmlns:a16="http://schemas.microsoft.com/office/drawing/2014/main" id="{228C0868-EB97-4825-82C1-ED223E70331D}"/>
            </a:ext>
          </a:extLst>
        </xdr:cNvPr>
        <xdr:cNvSpPr/>
      </xdr:nvSpPr>
      <xdr:spPr>
        <a:xfrm>
          <a:off x="6638925"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55880</xdr:rowOff>
    </xdr:from>
    <xdr:to>
      <xdr:col>36</xdr:col>
      <xdr:colOff>165100</xdr:colOff>
      <xdr:row>83</xdr:row>
      <xdr:rowOff>157480</xdr:rowOff>
    </xdr:to>
    <xdr:sp macro="" textlink="">
      <xdr:nvSpPr>
        <xdr:cNvPr id="250" name="フローチャート: 判断 249">
          <a:extLst>
            <a:ext uri="{FF2B5EF4-FFF2-40B4-BE49-F238E27FC236}">
              <a16:creationId xmlns:a16="http://schemas.microsoft.com/office/drawing/2014/main" id="{3FC5034A-8F35-4DED-9065-01632248751E}"/>
            </a:ext>
          </a:extLst>
        </xdr:cNvPr>
        <xdr:cNvSpPr/>
      </xdr:nvSpPr>
      <xdr:spPr>
        <a:xfrm>
          <a:off x="58928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E2ED18A1-69F7-4458-B4F7-DF2E69C9EAED}"/>
            </a:ext>
          </a:extLst>
        </xdr:cNvPr>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5B79F33D-3F6E-4FB6-90DE-3FFFB2B7F93E}"/>
            </a:ext>
          </a:extLst>
        </xdr:cNvPr>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B94B322A-BEEB-4CEE-BDB7-25C6203E818E}"/>
            </a:ext>
          </a:extLst>
        </xdr:cNvPr>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4EB61E3B-F5BC-4A67-9DC1-EA9C8570CA60}"/>
            </a:ext>
          </a:extLst>
        </xdr:cNvPr>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2EF44CDE-B141-4F60-8773-DA43714818EC}"/>
            </a:ext>
          </a:extLst>
        </xdr:cNvPr>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51308</xdr:rowOff>
    </xdr:from>
    <xdr:to>
      <xdr:col>55</xdr:col>
      <xdr:colOff>50800</xdr:colOff>
      <xdr:row>83</xdr:row>
      <xdr:rowOff>152908</xdr:rowOff>
    </xdr:to>
    <xdr:sp macro="" textlink="">
      <xdr:nvSpPr>
        <xdr:cNvPr id="256" name="楕円 255">
          <a:extLst>
            <a:ext uri="{FF2B5EF4-FFF2-40B4-BE49-F238E27FC236}">
              <a16:creationId xmlns:a16="http://schemas.microsoft.com/office/drawing/2014/main" id="{2FEBF3D8-C8D7-42DD-84D5-9F51CBBECBB8}"/>
            </a:ext>
          </a:extLst>
        </xdr:cNvPr>
        <xdr:cNvSpPr/>
      </xdr:nvSpPr>
      <xdr:spPr>
        <a:xfrm>
          <a:off x="8883650" y="1428165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74185</xdr:rowOff>
    </xdr:from>
    <xdr:ext cx="469744" cy="259045"/>
    <xdr:sp macro="" textlink="">
      <xdr:nvSpPr>
        <xdr:cNvPr id="257" name="【福祉施設】&#10;一人当たり面積該当値テキスト">
          <a:extLst>
            <a:ext uri="{FF2B5EF4-FFF2-40B4-BE49-F238E27FC236}">
              <a16:creationId xmlns:a16="http://schemas.microsoft.com/office/drawing/2014/main" id="{8C8AEBAD-BBA9-4DAC-AD1C-388C991F5CD4}"/>
            </a:ext>
          </a:extLst>
        </xdr:cNvPr>
        <xdr:cNvSpPr txBox="1"/>
      </xdr:nvSpPr>
      <xdr:spPr>
        <a:xfrm>
          <a:off x="8943975" y="1413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53594</xdr:rowOff>
    </xdr:from>
    <xdr:to>
      <xdr:col>50</xdr:col>
      <xdr:colOff>165100</xdr:colOff>
      <xdr:row>83</xdr:row>
      <xdr:rowOff>155194</xdr:rowOff>
    </xdr:to>
    <xdr:sp macro="" textlink="">
      <xdr:nvSpPr>
        <xdr:cNvPr id="258" name="楕円 257">
          <a:extLst>
            <a:ext uri="{FF2B5EF4-FFF2-40B4-BE49-F238E27FC236}">
              <a16:creationId xmlns:a16="http://schemas.microsoft.com/office/drawing/2014/main" id="{9B5680DB-46BF-4B07-B16A-9FE0316FC404}"/>
            </a:ext>
          </a:extLst>
        </xdr:cNvPr>
        <xdr:cNvSpPr/>
      </xdr:nvSpPr>
      <xdr:spPr>
        <a:xfrm>
          <a:off x="815975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102108</xdr:rowOff>
    </xdr:from>
    <xdr:to>
      <xdr:col>55</xdr:col>
      <xdr:colOff>0</xdr:colOff>
      <xdr:row>83</xdr:row>
      <xdr:rowOff>104394</xdr:rowOff>
    </xdr:to>
    <xdr:cxnSp macro="">
      <xdr:nvCxnSpPr>
        <xdr:cNvPr id="259" name="直線コネクタ 258">
          <a:extLst>
            <a:ext uri="{FF2B5EF4-FFF2-40B4-BE49-F238E27FC236}">
              <a16:creationId xmlns:a16="http://schemas.microsoft.com/office/drawing/2014/main" id="{F5B3488A-5DD3-42EA-8096-96FA344C2E5B}"/>
            </a:ext>
          </a:extLst>
        </xdr:cNvPr>
        <xdr:cNvCxnSpPr/>
      </xdr:nvCxnSpPr>
      <xdr:spPr>
        <a:xfrm flipV="1">
          <a:off x="8210550" y="14332458"/>
          <a:ext cx="695325"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55880</xdr:rowOff>
    </xdr:from>
    <xdr:to>
      <xdr:col>46</xdr:col>
      <xdr:colOff>38100</xdr:colOff>
      <xdr:row>83</xdr:row>
      <xdr:rowOff>157480</xdr:rowOff>
    </xdr:to>
    <xdr:sp macro="" textlink="">
      <xdr:nvSpPr>
        <xdr:cNvPr id="260" name="楕円 259">
          <a:extLst>
            <a:ext uri="{FF2B5EF4-FFF2-40B4-BE49-F238E27FC236}">
              <a16:creationId xmlns:a16="http://schemas.microsoft.com/office/drawing/2014/main" id="{29723A05-CA5D-4E01-B587-359095C15A61}"/>
            </a:ext>
          </a:extLst>
        </xdr:cNvPr>
        <xdr:cNvSpPr/>
      </xdr:nvSpPr>
      <xdr:spPr>
        <a:xfrm>
          <a:off x="7413625" y="1428623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104394</xdr:rowOff>
    </xdr:from>
    <xdr:to>
      <xdr:col>50</xdr:col>
      <xdr:colOff>114300</xdr:colOff>
      <xdr:row>83</xdr:row>
      <xdr:rowOff>106680</xdr:rowOff>
    </xdr:to>
    <xdr:cxnSp macro="">
      <xdr:nvCxnSpPr>
        <xdr:cNvPr id="261" name="直線コネクタ 260">
          <a:extLst>
            <a:ext uri="{FF2B5EF4-FFF2-40B4-BE49-F238E27FC236}">
              <a16:creationId xmlns:a16="http://schemas.microsoft.com/office/drawing/2014/main" id="{7A83A538-EDCF-460C-A8F0-51D06234F31A}"/>
            </a:ext>
          </a:extLst>
        </xdr:cNvPr>
        <xdr:cNvCxnSpPr/>
      </xdr:nvCxnSpPr>
      <xdr:spPr>
        <a:xfrm flipV="1">
          <a:off x="7445375" y="14334744"/>
          <a:ext cx="765175"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58165</xdr:rowOff>
    </xdr:from>
    <xdr:to>
      <xdr:col>41</xdr:col>
      <xdr:colOff>101600</xdr:colOff>
      <xdr:row>83</xdr:row>
      <xdr:rowOff>159765</xdr:rowOff>
    </xdr:to>
    <xdr:sp macro="" textlink="">
      <xdr:nvSpPr>
        <xdr:cNvPr id="262" name="楕円 261">
          <a:extLst>
            <a:ext uri="{FF2B5EF4-FFF2-40B4-BE49-F238E27FC236}">
              <a16:creationId xmlns:a16="http://schemas.microsoft.com/office/drawing/2014/main" id="{EDCB5D3D-F9DA-4400-9497-4309802CAA2F}"/>
            </a:ext>
          </a:extLst>
        </xdr:cNvPr>
        <xdr:cNvSpPr/>
      </xdr:nvSpPr>
      <xdr:spPr>
        <a:xfrm>
          <a:off x="6638925" y="1428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106680</xdr:rowOff>
    </xdr:from>
    <xdr:to>
      <xdr:col>45</xdr:col>
      <xdr:colOff>177800</xdr:colOff>
      <xdr:row>83</xdr:row>
      <xdr:rowOff>108965</xdr:rowOff>
    </xdr:to>
    <xdr:cxnSp macro="">
      <xdr:nvCxnSpPr>
        <xdr:cNvPr id="263" name="直線コネクタ 262">
          <a:extLst>
            <a:ext uri="{FF2B5EF4-FFF2-40B4-BE49-F238E27FC236}">
              <a16:creationId xmlns:a16="http://schemas.microsoft.com/office/drawing/2014/main" id="{6074C547-49DF-4419-90BA-3B79E3F33A33}"/>
            </a:ext>
          </a:extLst>
        </xdr:cNvPr>
        <xdr:cNvCxnSpPr/>
      </xdr:nvCxnSpPr>
      <xdr:spPr>
        <a:xfrm flipV="1">
          <a:off x="6689725" y="14337030"/>
          <a:ext cx="75565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162323</xdr:rowOff>
    </xdr:from>
    <xdr:ext cx="469744" cy="259045"/>
    <xdr:sp macro="" textlink="">
      <xdr:nvSpPr>
        <xdr:cNvPr id="264" name="n_1aveValue【福祉施設】&#10;一人当たり面積">
          <a:extLst>
            <a:ext uri="{FF2B5EF4-FFF2-40B4-BE49-F238E27FC236}">
              <a16:creationId xmlns:a16="http://schemas.microsoft.com/office/drawing/2014/main" id="{390E303D-7DF3-45A0-B2F1-ABCFBF677098}"/>
            </a:ext>
          </a:extLst>
        </xdr:cNvPr>
        <xdr:cNvSpPr txBox="1"/>
      </xdr:nvSpPr>
      <xdr:spPr>
        <a:xfrm>
          <a:off x="7991552" y="1439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150892</xdr:rowOff>
    </xdr:from>
    <xdr:ext cx="469744" cy="259045"/>
    <xdr:sp macro="" textlink="">
      <xdr:nvSpPr>
        <xdr:cNvPr id="265" name="n_2aveValue【福祉施設】&#10;一人当たり面積">
          <a:extLst>
            <a:ext uri="{FF2B5EF4-FFF2-40B4-BE49-F238E27FC236}">
              <a16:creationId xmlns:a16="http://schemas.microsoft.com/office/drawing/2014/main" id="{8616E00C-5BCA-446E-BEC3-349EA64C6D6D}"/>
            </a:ext>
          </a:extLst>
        </xdr:cNvPr>
        <xdr:cNvSpPr txBox="1"/>
      </xdr:nvSpPr>
      <xdr:spPr>
        <a:xfrm>
          <a:off x="7258127" y="1438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160038</xdr:rowOff>
    </xdr:from>
    <xdr:ext cx="469744" cy="259045"/>
    <xdr:sp macro="" textlink="">
      <xdr:nvSpPr>
        <xdr:cNvPr id="266" name="n_3aveValue【福祉施設】&#10;一人当たり面積">
          <a:extLst>
            <a:ext uri="{FF2B5EF4-FFF2-40B4-BE49-F238E27FC236}">
              <a16:creationId xmlns:a16="http://schemas.microsoft.com/office/drawing/2014/main" id="{1490A739-CEF1-49EB-8863-5E35221E56CA}"/>
            </a:ext>
          </a:extLst>
        </xdr:cNvPr>
        <xdr:cNvSpPr txBox="1"/>
      </xdr:nvSpPr>
      <xdr:spPr>
        <a:xfrm>
          <a:off x="6483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2557</xdr:rowOff>
    </xdr:from>
    <xdr:ext cx="469744" cy="259045"/>
    <xdr:sp macro="" textlink="">
      <xdr:nvSpPr>
        <xdr:cNvPr id="267" name="n_4aveValue【福祉施設】&#10;一人当たり面積">
          <a:extLst>
            <a:ext uri="{FF2B5EF4-FFF2-40B4-BE49-F238E27FC236}">
              <a16:creationId xmlns:a16="http://schemas.microsoft.com/office/drawing/2014/main" id="{AC3ED869-A584-40A8-B842-924249B63D7D}"/>
            </a:ext>
          </a:extLst>
        </xdr:cNvPr>
        <xdr:cNvSpPr txBox="1"/>
      </xdr:nvSpPr>
      <xdr:spPr>
        <a:xfrm>
          <a:off x="5737302"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271</xdr:rowOff>
    </xdr:from>
    <xdr:ext cx="469744" cy="259045"/>
    <xdr:sp macro="" textlink="">
      <xdr:nvSpPr>
        <xdr:cNvPr id="268" name="n_1mainValue【福祉施設】&#10;一人当たり面積">
          <a:extLst>
            <a:ext uri="{FF2B5EF4-FFF2-40B4-BE49-F238E27FC236}">
              <a16:creationId xmlns:a16="http://schemas.microsoft.com/office/drawing/2014/main" id="{C771B4E9-E757-489E-AB43-19FAD783AFB6}"/>
            </a:ext>
          </a:extLst>
        </xdr:cNvPr>
        <xdr:cNvSpPr txBox="1"/>
      </xdr:nvSpPr>
      <xdr:spPr>
        <a:xfrm>
          <a:off x="7991552" y="1405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2557</xdr:rowOff>
    </xdr:from>
    <xdr:ext cx="469744" cy="259045"/>
    <xdr:sp macro="" textlink="">
      <xdr:nvSpPr>
        <xdr:cNvPr id="269" name="n_2mainValue【福祉施設】&#10;一人当たり面積">
          <a:extLst>
            <a:ext uri="{FF2B5EF4-FFF2-40B4-BE49-F238E27FC236}">
              <a16:creationId xmlns:a16="http://schemas.microsoft.com/office/drawing/2014/main" id="{C2264058-810F-4539-9325-F62A62FE88D1}"/>
            </a:ext>
          </a:extLst>
        </xdr:cNvPr>
        <xdr:cNvSpPr txBox="1"/>
      </xdr:nvSpPr>
      <xdr:spPr>
        <a:xfrm>
          <a:off x="72581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4842</xdr:rowOff>
    </xdr:from>
    <xdr:ext cx="469744" cy="259045"/>
    <xdr:sp macro="" textlink="">
      <xdr:nvSpPr>
        <xdr:cNvPr id="270" name="n_3mainValue【福祉施設】&#10;一人当たり面積">
          <a:extLst>
            <a:ext uri="{FF2B5EF4-FFF2-40B4-BE49-F238E27FC236}">
              <a16:creationId xmlns:a16="http://schemas.microsoft.com/office/drawing/2014/main" id="{284F1CFB-B45E-4138-8BB8-0A036D7A0E96}"/>
            </a:ext>
          </a:extLst>
        </xdr:cNvPr>
        <xdr:cNvSpPr txBox="1"/>
      </xdr:nvSpPr>
      <xdr:spPr>
        <a:xfrm>
          <a:off x="6483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1" name="正方形/長方形 270">
          <a:extLst>
            <a:ext uri="{FF2B5EF4-FFF2-40B4-BE49-F238E27FC236}">
              <a16:creationId xmlns:a16="http://schemas.microsoft.com/office/drawing/2014/main" id="{1EFA0EB3-7CA1-4F22-9F90-93556E676EBF}"/>
            </a:ext>
          </a:extLst>
        </xdr:cNvPr>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2" name="正方形/長方形 271">
          <a:extLst>
            <a:ext uri="{FF2B5EF4-FFF2-40B4-BE49-F238E27FC236}">
              <a16:creationId xmlns:a16="http://schemas.microsoft.com/office/drawing/2014/main" id="{FE5E2D38-7033-47B8-8CAE-BDA63345C56C}"/>
            </a:ext>
          </a:extLst>
        </xdr:cNvPr>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3" name="正方形/長方形 272">
          <a:extLst>
            <a:ext uri="{FF2B5EF4-FFF2-40B4-BE49-F238E27FC236}">
              <a16:creationId xmlns:a16="http://schemas.microsoft.com/office/drawing/2014/main" id="{85306207-F24F-4458-9D0E-1BED10631D28}"/>
            </a:ext>
          </a:extLst>
        </xdr:cNvPr>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4" name="正方形/長方形 273">
          <a:extLst>
            <a:ext uri="{FF2B5EF4-FFF2-40B4-BE49-F238E27FC236}">
              <a16:creationId xmlns:a16="http://schemas.microsoft.com/office/drawing/2014/main" id="{84BD4EFE-F235-43B9-B0F5-A62A72029323}"/>
            </a:ext>
          </a:extLst>
        </xdr:cNvPr>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5" name="正方形/長方形 274">
          <a:extLst>
            <a:ext uri="{FF2B5EF4-FFF2-40B4-BE49-F238E27FC236}">
              <a16:creationId xmlns:a16="http://schemas.microsoft.com/office/drawing/2014/main" id="{8318C953-C95B-446B-B648-4D7D3C075493}"/>
            </a:ext>
          </a:extLst>
        </xdr:cNvPr>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6" name="正方形/長方形 275">
          <a:extLst>
            <a:ext uri="{FF2B5EF4-FFF2-40B4-BE49-F238E27FC236}">
              <a16:creationId xmlns:a16="http://schemas.microsoft.com/office/drawing/2014/main" id="{FC429123-7FCE-4E95-B9EC-8ED281BD8530}"/>
            </a:ext>
          </a:extLst>
        </xdr:cNvPr>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7" name="正方形/長方形 276">
          <a:extLst>
            <a:ext uri="{FF2B5EF4-FFF2-40B4-BE49-F238E27FC236}">
              <a16:creationId xmlns:a16="http://schemas.microsoft.com/office/drawing/2014/main" id="{E7B57725-0D05-4D1C-B61A-3DD7AE8A7087}"/>
            </a:ext>
          </a:extLst>
        </xdr:cNvPr>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8" name="正方形/長方形 277">
          <a:extLst>
            <a:ext uri="{FF2B5EF4-FFF2-40B4-BE49-F238E27FC236}">
              <a16:creationId xmlns:a16="http://schemas.microsoft.com/office/drawing/2014/main" id="{D39DE402-B821-45D9-BBA1-C47E78CBAEC5}"/>
            </a:ext>
          </a:extLst>
        </xdr:cNvPr>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9" name="正方形/長方形 278">
          <a:extLst>
            <a:ext uri="{FF2B5EF4-FFF2-40B4-BE49-F238E27FC236}">
              <a16:creationId xmlns:a16="http://schemas.microsoft.com/office/drawing/2014/main" id="{88380618-CC5E-4D01-899F-13BAADEF5C87}"/>
            </a:ext>
          </a:extLst>
        </xdr:cNvPr>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0" name="正方形/長方形 279">
          <a:extLst>
            <a:ext uri="{FF2B5EF4-FFF2-40B4-BE49-F238E27FC236}">
              <a16:creationId xmlns:a16="http://schemas.microsoft.com/office/drawing/2014/main" id="{D477FAB3-8CA2-4229-81B8-7CC1ED6847BA}"/>
            </a:ext>
          </a:extLst>
        </xdr:cNvPr>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1" name="正方形/長方形 280">
          <a:extLst>
            <a:ext uri="{FF2B5EF4-FFF2-40B4-BE49-F238E27FC236}">
              <a16:creationId xmlns:a16="http://schemas.microsoft.com/office/drawing/2014/main" id="{E821147F-8690-4C35-ACD6-FB15240220AB}"/>
            </a:ext>
          </a:extLst>
        </xdr:cNvPr>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2" name="正方形/長方形 281">
          <a:extLst>
            <a:ext uri="{FF2B5EF4-FFF2-40B4-BE49-F238E27FC236}">
              <a16:creationId xmlns:a16="http://schemas.microsoft.com/office/drawing/2014/main" id="{C1B4E2AE-0FF0-43B1-8043-B7A19C3F0C0F}"/>
            </a:ext>
          </a:extLst>
        </xdr:cNvPr>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3" name="正方形/長方形 282">
          <a:extLst>
            <a:ext uri="{FF2B5EF4-FFF2-40B4-BE49-F238E27FC236}">
              <a16:creationId xmlns:a16="http://schemas.microsoft.com/office/drawing/2014/main" id="{153D2FB5-84C7-4D8A-8C29-112BDEC2F63C}"/>
            </a:ext>
          </a:extLst>
        </xdr:cNvPr>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4" name="正方形/長方形 283">
          <a:extLst>
            <a:ext uri="{FF2B5EF4-FFF2-40B4-BE49-F238E27FC236}">
              <a16:creationId xmlns:a16="http://schemas.microsoft.com/office/drawing/2014/main" id="{24367BF1-C235-4F15-852B-A848EC0A0A10}"/>
            </a:ext>
          </a:extLst>
        </xdr:cNvPr>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5" name="正方形/長方形 284">
          <a:extLst>
            <a:ext uri="{FF2B5EF4-FFF2-40B4-BE49-F238E27FC236}">
              <a16:creationId xmlns:a16="http://schemas.microsoft.com/office/drawing/2014/main" id="{83315D7E-2224-47DA-800D-659A683068A4}"/>
            </a:ext>
          </a:extLst>
        </xdr:cNvPr>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6" name="正方形/長方形 285">
          <a:extLst>
            <a:ext uri="{FF2B5EF4-FFF2-40B4-BE49-F238E27FC236}">
              <a16:creationId xmlns:a16="http://schemas.microsoft.com/office/drawing/2014/main" id="{6BEBA3BE-345F-40F6-9D8C-743A8D4A7654}"/>
            </a:ext>
          </a:extLst>
        </xdr:cNvPr>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7" name="正方形/長方形 286">
          <a:extLst>
            <a:ext uri="{FF2B5EF4-FFF2-40B4-BE49-F238E27FC236}">
              <a16:creationId xmlns:a16="http://schemas.microsoft.com/office/drawing/2014/main" id="{8322585A-69C3-4629-838E-F36CB79EB0F9}"/>
            </a:ext>
          </a:extLst>
        </xdr:cNvPr>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8" name="正方形/長方形 287">
          <a:extLst>
            <a:ext uri="{FF2B5EF4-FFF2-40B4-BE49-F238E27FC236}">
              <a16:creationId xmlns:a16="http://schemas.microsoft.com/office/drawing/2014/main" id="{2451ADF8-EB2F-444F-90DA-44312BDD2DB5}"/>
            </a:ext>
          </a:extLst>
        </xdr:cNvPr>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9" name="正方形/長方形 288">
          <a:extLst>
            <a:ext uri="{FF2B5EF4-FFF2-40B4-BE49-F238E27FC236}">
              <a16:creationId xmlns:a16="http://schemas.microsoft.com/office/drawing/2014/main" id="{6ECDC26C-8E61-4E0F-A90E-C702B69134EE}"/>
            </a:ext>
          </a:extLst>
        </xdr:cNvPr>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0" name="正方形/長方形 289">
          <a:extLst>
            <a:ext uri="{FF2B5EF4-FFF2-40B4-BE49-F238E27FC236}">
              <a16:creationId xmlns:a16="http://schemas.microsoft.com/office/drawing/2014/main" id="{434948A1-8563-4532-BD92-0D92A8957006}"/>
            </a:ext>
          </a:extLst>
        </xdr:cNvPr>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1" name="正方形/長方形 290">
          <a:extLst>
            <a:ext uri="{FF2B5EF4-FFF2-40B4-BE49-F238E27FC236}">
              <a16:creationId xmlns:a16="http://schemas.microsoft.com/office/drawing/2014/main" id="{2D424555-9A17-43AB-8DF5-F993D6A6470A}"/>
            </a:ext>
          </a:extLst>
        </xdr:cNvPr>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2" name="正方形/長方形 291">
          <a:extLst>
            <a:ext uri="{FF2B5EF4-FFF2-40B4-BE49-F238E27FC236}">
              <a16:creationId xmlns:a16="http://schemas.microsoft.com/office/drawing/2014/main" id="{56B313F3-E876-42BB-BF54-7CE6A437FB0A}"/>
            </a:ext>
          </a:extLst>
        </xdr:cNvPr>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3" name="正方形/長方形 292">
          <a:extLst>
            <a:ext uri="{FF2B5EF4-FFF2-40B4-BE49-F238E27FC236}">
              <a16:creationId xmlns:a16="http://schemas.microsoft.com/office/drawing/2014/main" id="{F1BEA014-8DB6-4DBB-8D4D-A94CA6289BF1}"/>
            </a:ext>
          </a:extLst>
        </xdr:cNvPr>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4" name="正方形/長方形 293">
          <a:extLst>
            <a:ext uri="{FF2B5EF4-FFF2-40B4-BE49-F238E27FC236}">
              <a16:creationId xmlns:a16="http://schemas.microsoft.com/office/drawing/2014/main" id="{0F787B89-7DFD-4C64-BCFB-F28883C74B9F}"/>
            </a:ext>
          </a:extLst>
        </xdr:cNvPr>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5" name="テキスト ボックス 294">
          <a:extLst>
            <a:ext uri="{FF2B5EF4-FFF2-40B4-BE49-F238E27FC236}">
              <a16:creationId xmlns:a16="http://schemas.microsoft.com/office/drawing/2014/main" id="{8F537DA7-03AB-4301-A9CC-2451A7527F1A}"/>
            </a:ext>
          </a:extLst>
        </xdr:cNvPr>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6" name="直線コネクタ 295">
          <a:extLst>
            <a:ext uri="{FF2B5EF4-FFF2-40B4-BE49-F238E27FC236}">
              <a16:creationId xmlns:a16="http://schemas.microsoft.com/office/drawing/2014/main" id="{0EDE1484-EBCB-4D44-847E-C843ACF8F5E6}"/>
            </a:ext>
          </a:extLst>
        </xdr:cNvPr>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7" name="テキスト ボックス 296">
          <a:extLst>
            <a:ext uri="{FF2B5EF4-FFF2-40B4-BE49-F238E27FC236}">
              <a16:creationId xmlns:a16="http://schemas.microsoft.com/office/drawing/2014/main" id="{62B9CA3D-9DEF-4131-9867-AC89B4B249A3}"/>
            </a:ext>
          </a:extLst>
        </xdr:cNvPr>
        <xdr:cNvSpPr txBox="1"/>
      </xdr:nvSpPr>
      <xdr:spPr>
        <a:xfrm>
          <a:off x="101976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98" name="直線コネクタ 297">
          <a:extLst>
            <a:ext uri="{FF2B5EF4-FFF2-40B4-BE49-F238E27FC236}">
              <a16:creationId xmlns:a16="http://schemas.microsoft.com/office/drawing/2014/main" id="{2E4B06DE-08E9-4068-9712-73EA5AD9F68C}"/>
            </a:ext>
          </a:extLst>
        </xdr:cNvPr>
        <xdr:cNvCxnSpPr/>
      </xdr:nvCxnSpPr>
      <xdr:spPr>
        <a:xfrm>
          <a:off x="10588625" y="723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99" name="テキスト ボックス 298">
          <a:extLst>
            <a:ext uri="{FF2B5EF4-FFF2-40B4-BE49-F238E27FC236}">
              <a16:creationId xmlns:a16="http://schemas.microsoft.com/office/drawing/2014/main" id="{F1938A36-A0CD-4CB1-B0BD-FE48B328724C}"/>
            </a:ext>
          </a:extLst>
        </xdr:cNvPr>
        <xdr:cNvSpPr txBox="1"/>
      </xdr:nvSpPr>
      <xdr:spPr>
        <a:xfrm>
          <a:off x="10197646"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0" name="直線コネクタ 299">
          <a:extLst>
            <a:ext uri="{FF2B5EF4-FFF2-40B4-BE49-F238E27FC236}">
              <a16:creationId xmlns:a16="http://schemas.microsoft.com/office/drawing/2014/main" id="{ABE99779-1A58-4D27-860D-2EA6F9A70ADC}"/>
            </a:ext>
          </a:extLst>
        </xdr:cNvPr>
        <xdr:cNvCxnSpPr/>
      </xdr:nvCxnSpPr>
      <xdr:spPr>
        <a:xfrm>
          <a:off x="10588625" y="685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1" name="テキスト ボックス 300">
          <a:extLst>
            <a:ext uri="{FF2B5EF4-FFF2-40B4-BE49-F238E27FC236}">
              <a16:creationId xmlns:a16="http://schemas.microsoft.com/office/drawing/2014/main" id="{E7538C79-FD1F-43F6-A671-06B73CF35773}"/>
            </a:ext>
          </a:extLst>
        </xdr:cNvPr>
        <xdr:cNvSpPr txBox="1"/>
      </xdr:nvSpPr>
      <xdr:spPr>
        <a:xfrm>
          <a:off x="1024271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2" name="直線コネクタ 301">
          <a:extLst>
            <a:ext uri="{FF2B5EF4-FFF2-40B4-BE49-F238E27FC236}">
              <a16:creationId xmlns:a16="http://schemas.microsoft.com/office/drawing/2014/main" id="{9D3514B1-695E-4D15-99B3-1E42A08224A6}"/>
            </a:ext>
          </a:extLst>
        </xdr:cNvPr>
        <xdr:cNvCxnSpPr/>
      </xdr:nvCxnSpPr>
      <xdr:spPr>
        <a:xfrm>
          <a:off x="10588625" y="647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3" name="テキスト ボックス 302">
          <a:extLst>
            <a:ext uri="{FF2B5EF4-FFF2-40B4-BE49-F238E27FC236}">
              <a16:creationId xmlns:a16="http://schemas.microsoft.com/office/drawing/2014/main" id="{75DB5F62-653C-4036-8C72-0B1736A0185F}"/>
            </a:ext>
          </a:extLst>
        </xdr:cNvPr>
        <xdr:cNvSpPr txBox="1"/>
      </xdr:nvSpPr>
      <xdr:spPr>
        <a:xfrm>
          <a:off x="1024271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4" name="直線コネクタ 303">
          <a:extLst>
            <a:ext uri="{FF2B5EF4-FFF2-40B4-BE49-F238E27FC236}">
              <a16:creationId xmlns:a16="http://schemas.microsoft.com/office/drawing/2014/main" id="{6AF5B2D3-EBB5-42C0-A23C-C28D1BDF1789}"/>
            </a:ext>
          </a:extLst>
        </xdr:cNvPr>
        <xdr:cNvCxnSpPr/>
      </xdr:nvCxnSpPr>
      <xdr:spPr>
        <a:xfrm>
          <a:off x="10588625" y="609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05" name="テキスト ボックス 304">
          <a:extLst>
            <a:ext uri="{FF2B5EF4-FFF2-40B4-BE49-F238E27FC236}">
              <a16:creationId xmlns:a16="http://schemas.microsoft.com/office/drawing/2014/main" id="{0F562CC2-6520-48F3-91C6-7C71BF85DF2D}"/>
            </a:ext>
          </a:extLst>
        </xdr:cNvPr>
        <xdr:cNvSpPr txBox="1"/>
      </xdr:nvSpPr>
      <xdr:spPr>
        <a:xfrm>
          <a:off x="1024271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06" name="直線コネクタ 305">
          <a:extLst>
            <a:ext uri="{FF2B5EF4-FFF2-40B4-BE49-F238E27FC236}">
              <a16:creationId xmlns:a16="http://schemas.microsoft.com/office/drawing/2014/main" id="{147D9EE0-E7DD-4F9D-98B2-1E3B92CDE26A}"/>
            </a:ext>
          </a:extLst>
        </xdr:cNvPr>
        <xdr:cNvCxnSpPr/>
      </xdr:nvCxnSpPr>
      <xdr:spPr>
        <a:xfrm>
          <a:off x="10588625" y="571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07" name="テキスト ボックス 306">
          <a:extLst>
            <a:ext uri="{FF2B5EF4-FFF2-40B4-BE49-F238E27FC236}">
              <a16:creationId xmlns:a16="http://schemas.microsoft.com/office/drawing/2014/main" id="{50F009D1-42DF-4F86-89C8-5AC25B442532}"/>
            </a:ext>
          </a:extLst>
        </xdr:cNvPr>
        <xdr:cNvSpPr txBox="1"/>
      </xdr:nvSpPr>
      <xdr:spPr>
        <a:xfrm>
          <a:off x="10242716"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8" name="直線コネクタ 307">
          <a:extLst>
            <a:ext uri="{FF2B5EF4-FFF2-40B4-BE49-F238E27FC236}">
              <a16:creationId xmlns:a16="http://schemas.microsoft.com/office/drawing/2014/main" id="{37CBD5A9-D7CD-4D74-BA86-CA56150C326C}"/>
            </a:ext>
          </a:extLst>
        </xdr:cNvPr>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09" name="テキスト ボックス 308">
          <a:extLst>
            <a:ext uri="{FF2B5EF4-FFF2-40B4-BE49-F238E27FC236}">
              <a16:creationId xmlns:a16="http://schemas.microsoft.com/office/drawing/2014/main" id="{2E80A3F0-A0C1-4F68-A419-39C955D12D10}"/>
            </a:ext>
          </a:extLst>
        </xdr:cNvPr>
        <xdr:cNvSpPr txBox="1"/>
      </xdr:nvSpPr>
      <xdr:spPr>
        <a:xfrm>
          <a:off x="10306836"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0" name="【一般廃棄物処理施設】&#10;有形固定資産減価償却率グラフ枠">
          <a:extLst>
            <a:ext uri="{FF2B5EF4-FFF2-40B4-BE49-F238E27FC236}">
              <a16:creationId xmlns:a16="http://schemas.microsoft.com/office/drawing/2014/main" id="{E3AB0D1D-8FC6-4775-A77D-25B4D74FD64B}"/>
            </a:ext>
          </a:extLst>
        </xdr:cNvPr>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163830</xdr:rowOff>
    </xdr:from>
    <xdr:to>
      <xdr:col>85</xdr:col>
      <xdr:colOff>126364</xdr:colOff>
      <xdr:row>42</xdr:row>
      <xdr:rowOff>36195</xdr:rowOff>
    </xdr:to>
    <xdr:cxnSp macro="">
      <xdr:nvCxnSpPr>
        <xdr:cNvPr id="311" name="直線コネクタ 310">
          <a:extLst>
            <a:ext uri="{FF2B5EF4-FFF2-40B4-BE49-F238E27FC236}">
              <a16:creationId xmlns:a16="http://schemas.microsoft.com/office/drawing/2014/main" id="{9701A52F-F4FE-43B6-8335-9449AE84029F}"/>
            </a:ext>
          </a:extLst>
        </xdr:cNvPr>
        <xdr:cNvCxnSpPr/>
      </xdr:nvCxnSpPr>
      <xdr:spPr>
        <a:xfrm flipV="1">
          <a:off x="13889989" y="582168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40022</xdr:rowOff>
    </xdr:from>
    <xdr:ext cx="405111" cy="259045"/>
    <xdr:sp macro="" textlink="">
      <xdr:nvSpPr>
        <xdr:cNvPr id="312" name="【一般廃棄物処理施設】&#10;有形固定資産減価償却率最小値テキスト">
          <a:extLst>
            <a:ext uri="{FF2B5EF4-FFF2-40B4-BE49-F238E27FC236}">
              <a16:creationId xmlns:a16="http://schemas.microsoft.com/office/drawing/2014/main" id="{435442B5-F217-4BC1-8AEE-FC3A22C6001D}"/>
            </a:ext>
          </a:extLst>
        </xdr:cNvPr>
        <xdr:cNvSpPr txBox="1"/>
      </xdr:nvSpPr>
      <xdr:spPr>
        <a:xfrm>
          <a:off x="13928725" y="724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36195</xdr:rowOff>
    </xdr:from>
    <xdr:to>
      <xdr:col>86</xdr:col>
      <xdr:colOff>25400</xdr:colOff>
      <xdr:row>42</xdr:row>
      <xdr:rowOff>36195</xdr:rowOff>
    </xdr:to>
    <xdr:cxnSp macro="">
      <xdr:nvCxnSpPr>
        <xdr:cNvPr id="313" name="直線コネクタ 312">
          <a:extLst>
            <a:ext uri="{FF2B5EF4-FFF2-40B4-BE49-F238E27FC236}">
              <a16:creationId xmlns:a16="http://schemas.microsoft.com/office/drawing/2014/main" id="{A58C669B-191C-4C6B-979E-88601E991414}"/>
            </a:ext>
          </a:extLst>
        </xdr:cNvPr>
        <xdr:cNvCxnSpPr/>
      </xdr:nvCxnSpPr>
      <xdr:spPr>
        <a:xfrm>
          <a:off x="13801725" y="723709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110507</xdr:rowOff>
    </xdr:from>
    <xdr:ext cx="405111" cy="259045"/>
    <xdr:sp macro="" textlink="">
      <xdr:nvSpPr>
        <xdr:cNvPr id="314" name="【一般廃棄物処理施設】&#10;有形固定資産減価償却率最大値テキスト">
          <a:extLst>
            <a:ext uri="{FF2B5EF4-FFF2-40B4-BE49-F238E27FC236}">
              <a16:creationId xmlns:a16="http://schemas.microsoft.com/office/drawing/2014/main" id="{1A73DA3A-F1FB-49E2-9945-DB34D3F16899}"/>
            </a:ext>
          </a:extLst>
        </xdr:cNvPr>
        <xdr:cNvSpPr txBox="1"/>
      </xdr:nvSpPr>
      <xdr:spPr>
        <a:xfrm>
          <a:off x="13928725" y="559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163830</xdr:rowOff>
    </xdr:from>
    <xdr:to>
      <xdr:col>86</xdr:col>
      <xdr:colOff>25400</xdr:colOff>
      <xdr:row>33</xdr:row>
      <xdr:rowOff>163830</xdr:rowOff>
    </xdr:to>
    <xdr:cxnSp macro="">
      <xdr:nvCxnSpPr>
        <xdr:cNvPr id="315" name="直線コネクタ 314">
          <a:extLst>
            <a:ext uri="{FF2B5EF4-FFF2-40B4-BE49-F238E27FC236}">
              <a16:creationId xmlns:a16="http://schemas.microsoft.com/office/drawing/2014/main" id="{7FE67F2D-2907-41B1-8693-2EE9F021496B}"/>
            </a:ext>
          </a:extLst>
        </xdr:cNvPr>
        <xdr:cNvCxnSpPr/>
      </xdr:nvCxnSpPr>
      <xdr:spPr>
        <a:xfrm>
          <a:off x="13801725" y="58216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13987</xdr:rowOff>
    </xdr:from>
    <xdr:ext cx="405111" cy="259045"/>
    <xdr:sp macro="" textlink="">
      <xdr:nvSpPr>
        <xdr:cNvPr id="316" name="【一般廃棄物処理施設】&#10;有形固定資産減価償却率平均値テキスト">
          <a:extLst>
            <a:ext uri="{FF2B5EF4-FFF2-40B4-BE49-F238E27FC236}">
              <a16:creationId xmlns:a16="http://schemas.microsoft.com/office/drawing/2014/main" id="{D163E9E9-6233-45E4-869F-492ABFDA8CED}"/>
            </a:ext>
          </a:extLst>
        </xdr:cNvPr>
        <xdr:cNvSpPr txBox="1"/>
      </xdr:nvSpPr>
      <xdr:spPr>
        <a:xfrm>
          <a:off x="13928725" y="6357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162560</xdr:rowOff>
    </xdr:from>
    <xdr:to>
      <xdr:col>85</xdr:col>
      <xdr:colOff>177800</xdr:colOff>
      <xdr:row>38</xdr:row>
      <xdr:rowOff>92710</xdr:rowOff>
    </xdr:to>
    <xdr:sp macro="" textlink="">
      <xdr:nvSpPr>
        <xdr:cNvPr id="317" name="フローチャート: 判断 316">
          <a:extLst>
            <a:ext uri="{FF2B5EF4-FFF2-40B4-BE49-F238E27FC236}">
              <a16:creationId xmlns:a16="http://schemas.microsoft.com/office/drawing/2014/main" id="{D5220A70-C95A-450D-B4C9-58EA7CEC44E0}"/>
            </a:ext>
          </a:extLst>
        </xdr:cNvPr>
        <xdr:cNvSpPr/>
      </xdr:nvSpPr>
      <xdr:spPr>
        <a:xfrm>
          <a:off x="13839825" y="65062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122555</xdr:rowOff>
    </xdr:from>
    <xdr:to>
      <xdr:col>81</xdr:col>
      <xdr:colOff>101600</xdr:colOff>
      <xdr:row>38</xdr:row>
      <xdr:rowOff>52705</xdr:rowOff>
    </xdr:to>
    <xdr:sp macro="" textlink="">
      <xdr:nvSpPr>
        <xdr:cNvPr id="318" name="フローチャート: 判断 317">
          <a:extLst>
            <a:ext uri="{FF2B5EF4-FFF2-40B4-BE49-F238E27FC236}">
              <a16:creationId xmlns:a16="http://schemas.microsoft.com/office/drawing/2014/main" id="{CFC183BD-546E-4FEA-9B8C-3809A65BB273}"/>
            </a:ext>
          </a:extLst>
        </xdr:cNvPr>
        <xdr:cNvSpPr/>
      </xdr:nvSpPr>
      <xdr:spPr>
        <a:xfrm>
          <a:off x="13115925"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124460</xdr:rowOff>
    </xdr:from>
    <xdr:to>
      <xdr:col>76</xdr:col>
      <xdr:colOff>165100</xdr:colOff>
      <xdr:row>38</xdr:row>
      <xdr:rowOff>54610</xdr:rowOff>
    </xdr:to>
    <xdr:sp macro="" textlink="">
      <xdr:nvSpPr>
        <xdr:cNvPr id="319" name="フローチャート: 判断 318">
          <a:extLst>
            <a:ext uri="{FF2B5EF4-FFF2-40B4-BE49-F238E27FC236}">
              <a16:creationId xmlns:a16="http://schemas.microsoft.com/office/drawing/2014/main" id="{321955B8-624D-4517-A2A9-9289C85D0E1C}"/>
            </a:ext>
          </a:extLst>
        </xdr:cNvPr>
        <xdr:cNvSpPr/>
      </xdr:nvSpPr>
      <xdr:spPr>
        <a:xfrm>
          <a:off x="123698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59690</xdr:rowOff>
    </xdr:from>
    <xdr:to>
      <xdr:col>72</xdr:col>
      <xdr:colOff>38100</xdr:colOff>
      <xdr:row>37</xdr:row>
      <xdr:rowOff>161290</xdr:rowOff>
    </xdr:to>
    <xdr:sp macro="" textlink="">
      <xdr:nvSpPr>
        <xdr:cNvPr id="320" name="フローチャート: 判断 319">
          <a:extLst>
            <a:ext uri="{FF2B5EF4-FFF2-40B4-BE49-F238E27FC236}">
              <a16:creationId xmlns:a16="http://schemas.microsoft.com/office/drawing/2014/main" id="{107F958C-2141-472C-8118-6031F74A8127}"/>
            </a:ext>
          </a:extLst>
        </xdr:cNvPr>
        <xdr:cNvSpPr/>
      </xdr:nvSpPr>
      <xdr:spPr>
        <a:xfrm>
          <a:off x="11623675" y="640334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158750</xdr:rowOff>
    </xdr:from>
    <xdr:to>
      <xdr:col>67</xdr:col>
      <xdr:colOff>101600</xdr:colOff>
      <xdr:row>39</xdr:row>
      <xdr:rowOff>88900</xdr:rowOff>
    </xdr:to>
    <xdr:sp macro="" textlink="">
      <xdr:nvSpPr>
        <xdr:cNvPr id="321" name="フローチャート: 判断 320">
          <a:extLst>
            <a:ext uri="{FF2B5EF4-FFF2-40B4-BE49-F238E27FC236}">
              <a16:creationId xmlns:a16="http://schemas.microsoft.com/office/drawing/2014/main" id="{40E1ADEE-9BAC-4344-9CAC-F0B77458A0AE}"/>
            </a:ext>
          </a:extLst>
        </xdr:cNvPr>
        <xdr:cNvSpPr/>
      </xdr:nvSpPr>
      <xdr:spPr>
        <a:xfrm>
          <a:off x="10848975" y="667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2" name="テキスト ボックス 321">
          <a:extLst>
            <a:ext uri="{FF2B5EF4-FFF2-40B4-BE49-F238E27FC236}">
              <a16:creationId xmlns:a16="http://schemas.microsoft.com/office/drawing/2014/main" id="{0ACF08ED-674F-4152-911E-A7ACEA83728A}"/>
            </a:ext>
          </a:extLst>
        </xdr:cNvPr>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3" name="テキスト ボックス 322">
          <a:extLst>
            <a:ext uri="{FF2B5EF4-FFF2-40B4-BE49-F238E27FC236}">
              <a16:creationId xmlns:a16="http://schemas.microsoft.com/office/drawing/2014/main" id="{E8B25E43-C8AE-4BD5-85B8-F7FC25547D89}"/>
            </a:ext>
          </a:extLst>
        </xdr:cNvPr>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4" name="テキスト ボックス 323">
          <a:extLst>
            <a:ext uri="{FF2B5EF4-FFF2-40B4-BE49-F238E27FC236}">
              <a16:creationId xmlns:a16="http://schemas.microsoft.com/office/drawing/2014/main" id="{2DA439D3-C30C-48DD-B1E3-FDD31294D2EE}"/>
            </a:ext>
          </a:extLst>
        </xdr:cNvPr>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5" name="テキスト ボックス 324">
          <a:extLst>
            <a:ext uri="{FF2B5EF4-FFF2-40B4-BE49-F238E27FC236}">
              <a16:creationId xmlns:a16="http://schemas.microsoft.com/office/drawing/2014/main" id="{3955F029-FA42-4D08-A1BA-E4B8242D77C8}"/>
            </a:ext>
          </a:extLst>
        </xdr:cNvPr>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6" name="テキスト ボックス 325">
          <a:extLst>
            <a:ext uri="{FF2B5EF4-FFF2-40B4-BE49-F238E27FC236}">
              <a16:creationId xmlns:a16="http://schemas.microsoft.com/office/drawing/2014/main" id="{5C5FCFE6-FC0B-4CEB-B377-AC8CC30CBF57}"/>
            </a:ext>
          </a:extLst>
        </xdr:cNvPr>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92075</xdr:rowOff>
    </xdr:from>
    <xdr:to>
      <xdr:col>85</xdr:col>
      <xdr:colOff>177800</xdr:colOff>
      <xdr:row>42</xdr:row>
      <xdr:rowOff>22225</xdr:rowOff>
    </xdr:to>
    <xdr:sp macro="" textlink="">
      <xdr:nvSpPr>
        <xdr:cNvPr id="327" name="楕円 326">
          <a:extLst>
            <a:ext uri="{FF2B5EF4-FFF2-40B4-BE49-F238E27FC236}">
              <a16:creationId xmlns:a16="http://schemas.microsoft.com/office/drawing/2014/main" id="{84D9E3C1-6118-46E8-A81D-9ABD384C2C0C}"/>
            </a:ext>
          </a:extLst>
        </xdr:cNvPr>
        <xdr:cNvSpPr/>
      </xdr:nvSpPr>
      <xdr:spPr>
        <a:xfrm>
          <a:off x="13839825" y="71215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7002</xdr:rowOff>
    </xdr:from>
    <xdr:ext cx="405111" cy="259045"/>
    <xdr:sp macro="" textlink="">
      <xdr:nvSpPr>
        <xdr:cNvPr id="328" name="【一般廃棄物処理施設】&#10;有形固定資産減価償却率該当値テキスト">
          <a:extLst>
            <a:ext uri="{FF2B5EF4-FFF2-40B4-BE49-F238E27FC236}">
              <a16:creationId xmlns:a16="http://schemas.microsoft.com/office/drawing/2014/main" id="{A9E5C453-A8CD-4D83-8DEA-E4AA72ACC0BA}"/>
            </a:ext>
          </a:extLst>
        </xdr:cNvPr>
        <xdr:cNvSpPr txBox="1"/>
      </xdr:nvSpPr>
      <xdr:spPr>
        <a:xfrm>
          <a:off x="13928725" y="7036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78740</xdr:rowOff>
    </xdr:from>
    <xdr:to>
      <xdr:col>81</xdr:col>
      <xdr:colOff>101600</xdr:colOff>
      <xdr:row>42</xdr:row>
      <xdr:rowOff>8890</xdr:rowOff>
    </xdr:to>
    <xdr:sp macro="" textlink="">
      <xdr:nvSpPr>
        <xdr:cNvPr id="329" name="楕円 328">
          <a:extLst>
            <a:ext uri="{FF2B5EF4-FFF2-40B4-BE49-F238E27FC236}">
              <a16:creationId xmlns:a16="http://schemas.microsoft.com/office/drawing/2014/main" id="{F215D2FF-778A-4CE2-9EA0-E9D1204A8B00}"/>
            </a:ext>
          </a:extLst>
        </xdr:cNvPr>
        <xdr:cNvSpPr/>
      </xdr:nvSpPr>
      <xdr:spPr>
        <a:xfrm>
          <a:off x="13115925"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129540</xdr:rowOff>
    </xdr:from>
    <xdr:to>
      <xdr:col>85</xdr:col>
      <xdr:colOff>127000</xdr:colOff>
      <xdr:row>41</xdr:row>
      <xdr:rowOff>142875</xdr:rowOff>
    </xdr:to>
    <xdr:cxnSp macro="">
      <xdr:nvCxnSpPr>
        <xdr:cNvPr id="330" name="直線コネクタ 329">
          <a:extLst>
            <a:ext uri="{FF2B5EF4-FFF2-40B4-BE49-F238E27FC236}">
              <a16:creationId xmlns:a16="http://schemas.microsoft.com/office/drawing/2014/main" id="{6C835925-90C3-4AE8-AC2E-CF85A5829938}"/>
            </a:ext>
          </a:extLst>
        </xdr:cNvPr>
        <xdr:cNvCxnSpPr/>
      </xdr:nvCxnSpPr>
      <xdr:spPr>
        <a:xfrm>
          <a:off x="13166725" y="7158990"/>
          <a:ext cx="7239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65405</xdr:rowOff>
    </xdr:from>
    <xdr:to>
      <xdr:col>76</xdr:col>
      <xdr:colOff>165100</xdr:colOff>
      <xdr:row>41</xdr:row>
      <xdr:rowOff>167005</xdr:rowOff>
    </xdr:to>
    <xdr:sp macro="" textlink="">
      <xdr:nvSpPr>
        <xdr:cNvPr id="331" name="楕円 330">
          <a:extLst>
            <a:ext uri="{FF2B5EF4-FFF2-40B4-BE49-F238E27FC236}">
              <a16:creationId xmlns:a16="http://schemas.microsoft.com/office/drawing/2014/main" id="{60CBFE98-AF24-40E5-9949-739D2B58F557}"/>
            </a:ext>
          </a:extLst>
        </xdr:cNvPr>
        <xdr:cNvSpPr/>
      </xdr:nvSpPr>
      <xdr:spPr>
        <a:xfrm>
          <a:off x="12369800" y="709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116205</xdr:rowOff>
    </xdr:from>
    <xdr:to>
      <xdr:col>81</xdr:col>
      <xdr:colOff>50800</xdr:colOff>
      <xdr:row>41</xdr:row>
      <xdr:rowOff>129540</xdr:rowOff>
    </xdr:to>
    <xdr:cxnSp macro="">
      <xdr:nvCxnSpPr>
        <xdr:cNvPr id="332" name="直線コネクタ 331">
          <a:extLst>
            <a:ext uri="{FF2B5EF4-FFF2-40B4-BE49-F238E27FC236}">
              <a16:creationId xmlns:a16="http://schemas.microsoft.com/office/drawing/2014/main" id="{494568AC-6A18-46D3-A28E-8D7C8362E62B}"/>
            </a:ext>
          </a:extLst>
        </xdr:cNvPr>
        <xdr:cNvCxnSpPr/>
      </xdr:nvCxnSpPr>
      <xdr:spPr>
        <a:xfrm>
          <a:off x="12420600" y="7145655"/>
          <a:ext cx="746125"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52070</xdr:rowOff>
    </xdr:from>
    <xdr:to>
      <xdr:col>72</xdr:col>
      <xdr:colOff>38100</xdr:colOff>
      <xdr:row>41</xdr:row>
      <xdr:rowOff>153670</xdr:rowOff>
    </xdr:to>
    <xdr:sp macro="" textlink="">
      <xdr:nvSpPr>
        <xdr:cNvPr id="333" name="楕円 332">
          <a:extLst>
            <a:ext uri="{FF2B5EF4-FFF2-40B4-BE49-F238E27FC236}">
              <a16:creationId xmlns:a16="http://schemas.microsoft.com/office/drawing/2014/main" id="{F124E0ED-A446-4374-BB3C-FA6129444489}"/>
            </a:ext>
          </a:extLst>
        </xdr:cNvPr>
        <xdr:cNvSpPr/>
      </xdr:nvSpPr>
      <xdr:spPr>
        <a:xfrm>
          <a:off x="11623675" y="70815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102870</xdr:rowOff>
    </xdr:from>
    <xdr:to>
      <xdr:col>76</xdr:col>
      <xdr:colOff>114300</xdr:colOff>
      <xdr:row>41</xdr:row>
      <xdr:rowOff>116205</xdr:rowOff>
    </xdr:to>
    <xdr:cxnSp macro="">
      <xdr:nvCxnSpPr>
        <xdr:cNvPr id="334" name="直線コネクタ 333">
          <a:extLst>
            <a:ext uri="{FF2B5EF4-FFF2-40B4-BE49-F238E27FC236}">
              <a16:creationId xmlns:a16="http://schemas.microsoft.com/office/drawing/2014/main" id="{A0C8D88B-46D5-44DC-9E63-ABAF3663CDF9}"/>
            </a:ext>
          </a:extLst>
        </xdr:cNvPr>
        <xdr:cNvCxnSpPr/>
      </xdr:nvCxnSpPr>
      <xdr:spPr>
        <a:xfrm>
          <a:off x="11655425" y="7132320"/>
          <a:ext cx="765175"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25400</xdr:rowOff>
    </xdr:from>
    <xdr:to>
      <xdr:col>67</xdr:col>
      <xdr:colOff>101600</xdr:colOff>
      <xdr:row>41</xdr:row>
      <xdr:rowOff>127000</xdr:rowOff>
    </xdr:to>
    <xdr:sp macro="" textlink="">
      <xdr:nvSpPr>
        <xdr:cNvPr id="335" name="楕円 334">
          <a:extLst>
            <a:ext uri="{FF2B5EF4-FFF2-40B4-BE49-F238E27FC236}">
              <a16:creationId xmlns:a16="http://schemas.microsoft.com/office/drawing/2014/main" id="{D8452B4D-6959-4118-BCED-20A2976D23F5}"/>
            </a:ext>
          </a:extLst>
        </xdr:cNvPr>
        <xdr:cNvSpPr/>
      </xdr:nvSpPr>
      <xdr:spPr>
        <a:xfrm>
          <a:off x="10848975"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76200</xdr:rowOff>
    </xdr:from>
    <xdr:to>
      <xdr:col>71</xdr:col>
      <xdr:colOff>177800</xdr:colOff>
      <xdr:row>41</xdr:row>
      <xdr:rowOff>102870</xdr:rowOff>
    </xdr:to>
    <xdr:cxnSp macro="">
      <xdr:nvCxnSpPr>
        <xdr:cNvPr id="336" name="直線コネクタ 335">
          <a:extLst>
            <a:ext uri="{FF2B5EF4-FFF2-40B4-BE49-F238E27FC236}">
              <a16:creationId xmlns:a16="http://schemas.microsoft.com/office/drawing/2014/main" id="{58B4D977-8902-40BB-8FC4-693CB616CA30}"/>
            </a:ext>
          </a:extLst>
        </xdr:cNvPr>
        <xdr:cNvCxnSpPr/>
      </xdr:nvCxnSpPr>
      <xdr:spPr>
        <a:xfrm>
          <a:off x="10899775" y="7105650"/>
          <a:ext cx="75565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69232</xdr:rowOff>
    </xdr:from>
    <xdr:ext cx="405111" cy="259045"/>
    <xdr:sp macro="" textlink="">
      <xdr:nvSpPr>
        <xdr:cNvPr id="337" name="n_1aveValue【一般廃棄物処理施設】&#10;有形固定資産減価償却率">
          <a:extLst>
            <a:ext uri="{FF2B5EF4-FFF2-40B4-BE49-F238E27FC236}">
              <a16:creationId xmlns:a16="http://schemas.microsoft.com/office/drawing/2014/main" id="{C45E0D7B-17E5-4691-9859-E1B57890A594}"/>
            </a:ext>
          </a:extLst>
        </xdr:cNvPr>
        <xdr:cNvSpPr txBox="1"/>
      </xdr:nvSpPr>
      <xdr:spPr>
        <a:xfrm>
          <a:off x="129800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71137</xdr:rowOff>
    </xdr:from>
    <xdr:ext cx="405111" cy="259045"/>
    <xdr:sp macro="" textlink="">
      <xdr:nvSpPr>
        <xdr:cNvPr id="338" name="n_2aveValue【一般廃棄物処理施設】&#10;有形固定資産減価償却率">
          <a:extLst>
            <a:ext uri="{FF2B5EF4-FFF2-40B4-BE49-F238E27FC236}">
              <a16:creationId xmlns:a16="http://schemas.microsoft.com/office/drawing/2014/main" id="{3B603381-8ECD-4012-97A3-F3830592DFC8}"/>
            </a:ext>
          </a:extLst>
        </xdr:cNvPr>
        <xdr:cNvSpPr txBox="1"/>
      </xdr:nvSpPr>
      <xdr:spPr>
        <a:xfrm>
          <a:off x="12246619"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6367</xdr:rowOff>
    </xdr:from>
    <xdr:ext cx="405111" cy="259045"/>
    <xdr:sp macro="" textlink="">
      <xdr:nvSpPr>
        <xdr:cNvPr id="339" name="n_3aveValue【一般廃棄物処理施設】&#10;有形固定資産減価償却率">
          <a:extLst>
            <a:ext uri="{FF2B5EF4-FFF2-40B4-BE49-F238E27FC236}">
              <a16:creationId xmlns:a16="http://schemas.microsoft.com/office/drawing/2014/main" id="{910EE61B-B6C2-4206-9F47-9025A7CE6B61}"/>
            </a:ext>
          </a:extLst>
        </xdr:cNvPr>
        <xdr:cNvSpPr txBox="1"/>
      </xdr:nvSpPr>
      <xdr:spPr>
        <a:xfrm>
          <a:off x="1150049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105427</xdr:rowOff>
    </xdr:from>
    <xdr:ext cx="405111" cy="259045"/>
    <xdr:sp macro="" textlink="">
      <xdr:nvSpPr>
        <xdr:cNvPr id="340" name="n_4aveValue【一般廃棄物処理施設】&#10;有形固定資産減価償却率">
          <a:extLst>
            <a:ext uri="{FF2B5EF4-FFF2-40B4-BE49-F238E27FC236}">
              <a16:creationId xmlns:a16="http://schemas.microsoft.com/office/drawing/2014/main" id="{6E455DEE-F20D-4126-923A-1FAB842DDCC1}"/>
            </a:ext>
          </a:extLst>
        </xdr:cNvPr>
        <xdr:cNvSpPr txBox="1"/>
      </xdr:nvSpPr>
      <xdr:spPr>
        <a:xfrm>
          <a:off x="10725794" y="644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17</xdr:rowOff>
    </xdr:from>
    <xdr:ext cx="405111" cy="259045"/>
    <xdr:sp macro="" textlink="">
      <xdr:nvSpPr>
        <xdr:cNvPr id="341" name="n_1mainValue【一般廃棄物処理施設】&#10;有形固定資産減価償却率">
          <a:extLst>
            <a:ext uri="{FF2B5EF4-FFF2-40B4-BE49-F238E27FC236}">
              <a16:creationId xmlns:a16="http://schemas.microsoft.com/office/drawing/2014/main" id="{7C554104-DE65-4547-B81D-A7A319C9BE69}"/>
            </a:ext>
          </a:extLst>
        </xdr:cNvPr>
        <xdr:cNvSpPr txBox="1"/>
      </xdr:nvSpPr>
      <xdr:spPr>
        <a:xfrm>
          <a:off x="12980044"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158132</xdr:rowOff>
    </xdr:from>
    <xdr:ext cx="405111" cy="259045"/>
    <xdr:sp macro="" textlink="">
      <xdr:nvSpPr>
        <xdr:cNvPr id="342" name="n_2mainValue【一般廃棄物処理施設】&#10;有形固定資産減価償却率">
          <a:extLst>
            <a:ext uri="{FF2B5EF4-FFF2-40B4-BE49-F238E27FC236}">
              <a16:creationId xmlns:a16="http://schemas.microsoft.com/office/drawing/2014/main" id="{E05880E2-55C3-4C9D-A8DB-E9FBD4D968B1}"/>
            </a:ext>
          </a:extLst>
        </xdr:cNvPr>
        <xdr:cNvSpPr txBox="1"/>
      </xdr:nvSpPr>
      <xdr:spPr>
        <a:xfrm>
          <a:off x="12246619" y="718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144797</xdr:rowOff>
    </xdr:from>
    <xdr:ext cx="405111" cy="259045"/>
    <xdr:sp macro="" textlink="">
      <xdr:nvSpPr>
        <xdr:cNvPr id="343" name="n_3mainValue【一般廃棄物処理施設】&#10;有形固定資産減価償却率">
          <a:extLst>
            <a:ext uri="{FF2B5EF4-FFF2-40B4-BE49-F238E27FC236}">
              <a16:creationId xmlns:a16="http://schemas.microsoft.com/office/drawing/2014/main" id="{D7AA247D-FC88-4108-B622-98A41AEF08CA}"/>
            </a:ext>
          </a:extLst>
        </xdr:cNvPr>
        <xdr:cNvSpPr txBox="1"/>
      </xdr:nvSpPr>
      <xdr:spPr>
        <a:xfrm>
          <a:off x="11500494"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118127</xdr:rowOff>
    </xdr:from>
    <xdr:ext cx="405111" cy="259045"/>
    <xdr:sp macro="" textlink="">
      <xdr:nvSpPr>
        <xdr:cNvPr id="344" name="n_4mainValue【一般廃棄物処理施設】&#10;有形固定資産減価償却率">
          <a:extLst>
            <a:ext uri="{FF2B5EF4-FFF2-40B4-BE49-F238E27FC236}">
              <a16:creationId xmlns:a16="http://schemas.microsoft.com/office/drawing/2014/main" id="{9EF28ABE-439A-43F9-B5F5-AA41D8C69708}"/>
            </a:ext>
          </a:extLst>
        </xdr:cNvPr>
        <xdr:cNvSpPr txBox="1"/>
      </xdr:nvSpPr>
      <xdr:spPr>
        <a:xfrm>
          <a:off x="10725794" y="714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5" name="正方形/長方形 344">
          <a:extLst>
            <a:ext uri="{FF2B5EF4-FFF2-40B4-BE49-F238E27FC236}">
              <a16:creationId xmlns:a16="http://schemas.microsoft.com/office/drawing/2014/main" id="{0726A3B2-82A7-4EAF-B719-39887212F1C8}"/>
            </a:ext>
          </a:extLst>
        </xdr:cNvPr>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6" name="正方形/長方形 345">
          <a:extLst>
            <a:ext uri="{FF2B5EF4-FFF2-40B4-BE49-F238E27FC236}">
              <a16:creationId xmlns:a16="http://schemas.microsoft.com/office/drawing/2014/main" id="{08942DBB-A9C4-41F8-8C4F-C0EA12E012E8}"/>
            </a:ext>
          </a:extLst>
        </xdr:cNvPr>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7" name="正方形/長方形 346">
          <a:extLst>
            <a:ext uri="{FF2B5EF4-FFF2-40B4-BE49-F238E27FC236}">
              <a16:creationId xmlns:a16="http://schemas.microsoft.com/office/drawing/2014/main" id="{E4FBE5B4-58A0-4618-88EE-9C70E05C271D}"/>
            </a:ext>
          </a:extLst>
        </xdr:cNvPr>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8" name="正方形/長方形 347">
          <a:extLst>
            <a:ext uri="{FF2B5EF4-FFF2-40B4-BE49-F238E27FC236}">
              <a16:creationId xmlns:a16="http://schemas.microsoft.com/office/drawing/2014/main" id="{1188189D-209A-469A-9730-D73128CAB088}"/>
            </a:ext>
          </a:extLst>
        </xdr:cNvPr>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9" name="正方形/長方形 348">
          <a:extLst>
            <a:ext uri="{FF2B5EF4-FFF2-40B4-BE49-F238E27FC236}">
              <a16:creationId xmlns:a16="http://schemas.microsoft.com/office/drawing/2014/main" id="{70C9246C-4C6F-4BF0-92A5-DF9A7E8F87CD}"/>
            </a:ext>
          </a:extLst>
        </xdr:cNvPr>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0" name="正方形/長方形 349">
          <a:extLst>
            <a:ext uri="{FF2B5EF4-FFF2-40B4-BE49-F238E27FC236}">
              <a16:creationId xmlns:a16="http://schemas.microsoft.com/office/drawing/2014/main" id="{9879EE0D-BCFB-4A63-8013-6026D63C2A00}"/>
            </a:ext>
          </a:extLst>
        </xdr:cNvPr>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1" name="正方形/長方形 350">
          <a:extLst>
            <a:ext uri="{FF2B5EF4-FFF2-40B4-BE49-F238E27FC236}">
              <a16:creationId xmlns:a16="http://schemas.microsoft.com/office/drawing/2014/main" id="{8674D6F1-AFBA-40D2-8BC8-7A85F1118B8A}"/>
            </a:ext>
          </a:extLst>
        </xdr:cNvPr>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2" name="正方形/長方形 351">
          <a:extLst>
            <a:ext uri="{FF2B5EF4-FFF2-40B4-BE49-F238E27FC236}">
              <a16:creationId xmlns:a16="http://schemas.microsoft.com/office/drawing/2014/main" id="{4C1F21C0-D3D0-4722-A0B4-DD34A4789F12}"/>
            </a:ext>
          </a:extLst>
        </xdr:cNvPr>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3" name="テキスト ボックス 352">
          <a:extLst>
            <a:ext uri="{FF2B5EF4-FFF2-40B4-BE49-F238E27FC236}">
              <a16:creationId xmlns:a16="http://schemas.microsoft.com/office/drawing/2014/main" id="{E482475C-D394-4EAF-A644-926D564D06D3}"/>
            </a:ext>
          </a:extLst>
        </xdr:cNvPr>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4" name="直線コネクタ 353">
          <a:extLst>
            <a:ext uri="{FF2B5EF4-FFF2-40B4-BE49-F238E27FC236}">
              <a16:creationId xmlns:a16="http://schemas.microsoft.com/office/drawing/2014/main" id="{B87D1B25-2857-45E3-A91C-4F305AAACDAA}"/>
            </a:ext>
          </a:extLst>
        </xdr:cNvPr>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55" name="直線コネクタ 354">
          <a:extLst>
            <a:ext uri="{FF2B5EF4-FFF2-40B4-BE49-F238E27FC236}">
              <a16:creationId xmlns:a16="http://schemas.microsoft.com/office/drawing/2014/main" id="{AB926A54-984C-44B1-BC01-4CA355FBBC52}"/>
            </a:ext>
          </a:extLst>
        </xdr:cNvPr>
        <xdr:cNvCxnSpPr/>
      </xdr:nvCxnSpPr>
      <xdr:spPr>
        <a:xfrm>
          <a:off x="155448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56" name="テキスト ボックス 355">
          <a:extLst>
            <a:ext uri="{FF2B5EF4-FFF2-40B4-BE49-F238E27FC236}">
              <a16:creationId xmlns:a16="http://schemas.microsoft.com/office/drawing/2014/main" id="{BCF7EB2B-72EF-4DA7-9E85-618FD97A79F3}"/>
            </a:ext>
          </a:extLst>
        </xdr:cNvPr>
        <xdr:cNvSpPr txBox="1"/>
      </xdr:nvSpPr>
      <xdr:spPr>
        <a:xfrm>
          <a:off x="1535316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57" name="直線コネクタ 356">
          <a:extLst>
            <a:ext uri="{FF2B5EF4-FFF2-40B4-BE49-F238E27FC236}">
              <a16:creationId xmlns:a16="http://schemas.microsoft.com/office/drawing/2014/main" id="{A0480A5F-3001-4F92-8105-A08B0ADA112C}"/>
            </a:ext>
          </a:extLst>
        </xdr:cNvPr>
        <xdr:cNvCxnSpPr/>
      </xdr:nvCxnSpPr>
      <xdr:spPr>
        <a:xfrm>
          <a:off x="155448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58" name="テキスト ボックス 357">
          <a:extLst>
            <a:ext uri="{FF2B5EF4-FFF2-40B4-BE49-F238E27FC236}">
              <a16:creationId xmlns:a16="http://schemas.microsoft.com/office/drawing/2014/main" id="{6F273D96-10A6-4975-8FDE-A777FA32D8FD}"/>
            </a:ext>
          </a:extLst>
        </xdr:cNvPr>
        <xdr:cNvSpPr txBox="1"/>
      </xdr:nvSpPr>
      <xdr:spPr>
        <a:xfrm>
          <a:off x="150636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59" name="直線コネクタ 358">
          <a:extLst>
            <a:ext uri="{FF2B5EF4-FFF2-40B4-BE49-F238E27FC236}">
              <a16:creationId xmlns:a16="http://schemas.microsoft.com/office/drawing/2014/main" id="{99C0F038-728D-47CC-A470-F7EE74987C09}"/>
            </a:ext>
          </a:extLst>
        </xdr:cNvPr>
        <xdr:cNvCxnSpPr/>
      </xdr:nvCxnSpPr>
      <xdr:spPr>
        <a:xfrm>
          <a:off x="155448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60" name="テキスト ボックス 359">
          <a:extLst>
            <a:ext uri="{FF2B5EF4-FFF2-40B4-BE49-F238E27FC236}">
              <a16:creationId xmlns:a16="http://schemas.microsoft.com/office/drawing/2014/main" id="{B5D7B50E-7839-442A-9569-F551723C49E8}"/>
            </a:ext>
          </a:extLst>
        </xdr:cNvPr>
        <xdr:cNvSpPr txBox="1"/>
      </xdr:nvSpPr>
      <xdr:spPr>
        <a:xfrm>
          <a:off x="150636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1" name="直線コネクタ 360">
          <a:extLst>
            <a:ext uri="{FF2B5EF4-FFF2-40B4-BE49-F238E27FC236}">
              <a16:creationId xmlns:a16="http://schemas.microsoft.com/office/drawing/2014/main" id="{ECDF4248-C46D-462D-8618-874731214392}"/>
            </a:ext>
          </a:extLst>
        </xdr:cNvPr>
        <xdr:cNvCxnSpPr/>
      </xdr:nvCxnSpPr>
      <xdr:spPr>
        <a:xfrm>
          <a:off x="155448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62" name="テキスト ボックス 361">
          <a:extLst>
            <a:ext uri="{FF2B5EF4-FFF2-40B4-BE49-F238E27FC236}">
              <a16:creationId xmlns:a16="http://schemas.microsoft.com/office/drawing/2014/main" id="{2B6D561C-9263-4CAC-BC12-B0AD501F53DC}"/>
            </a:ext>
          </a:extLst>
        </xdr:cNvPr>
        <xdr:cNvSpPr txBox="1"/>
      </xdr:nvSpPr>
      <xdr:spPr>
        <a:xfrm>
          <a:off x="150636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63" name="直線コネクタ 362">
          <a:extLst>
            <a:ext uri="{FF2B5EF4-FFF2-40B4-BE49-F238E27FC236}">
              <a16:creationId xmlns:a16="http://schemas.microsoft.com/office/drawing/2014/main" id="{CDAB40D0-127F-484F-8792-2DAEEAD057B2}"/>
            </a:ext>
          </a:extLst>
        </xdr:cNvPr>
        <xdr:cNvCxnSpPr/>
      </xdr:nvCxnSpPr>
      <xdr:spPr>
        <a:xfrm>
          <a:off x="155448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64" name="テキスト ボックス 363">
          <a:extLst>
            <a:ext uri="{FF2B5EF4-FFF2-40B4-BE49-F238E27FC236}">
              <a16:creationId xmlns:a16="http://schemas.microsoft.com/office/drawing/2014/main" id="{469FC305-53D7-44B7-9CFD-1A49953CE134}"/>
            </a:ext>
          </a:extLst>
        </xdr:cNvPr>
        <xdr:cNvSpPr txBox="1"/>
      </xdr:nvSpPr>
      <xdr:spPr>
        <a:xfrm>
          <a:off x="150636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5" name="直線コネクタ 364">
          <a:extLst>
            <a:ext uri="{FF2B5EF4-FFF2-40B4-BE49-F238E27FC236}">
              <a16:creationId xmlns:a16="http://schemas.microsoft.com/office/drawing/2014/main" id="{8DD9305D-04DC-4958-877B-79716CB61551}"/>
            </a:ext>
          </a:extLst>
        </xdr:cNvPr>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66" name="テキスト ボックス 365">
          <a:extLst>
            <a:ext uri="{FF2B5EF4-FFF2-40B4-BE49-F238E27FC236}">
              <a16:creationId xmlns:a16="http://schemas.microsoft.com/office/drawing/2014/main" id="{7E7A38CA-776D-45BB-8719-83F22492C950}"/>
            </a:ext>
          </a:extLst>
        </xdr:cNvPr>
        <xdr:cNvSpPr txBox="1"/>
      </xdr:nvSpPr>
      <xdr:spPr>
        <a:xfrm>
          <a:off x="150636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7" name="【一般廃棄物処理施設】&#10;一人当たり有形固定資産（償却資産）額グラフ枠">
          <a:extLst>
            <a:ext uri="{FF2B5EF4-FFF2-40B4-BE49-F238E27FC236}">
              <a16:creationId xmlns:a16="http://schemas.microsoft.com/office/drawing/2014/main" id="{643D5D3A-15A4-4CB5-BE79-01B7640530AB}"/>
            </a:ext>
          </a:extLst>
        </xdr:cNvPr>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150823</xdr:rowOff>
    </xdr:from>
    <xdr:to>
      <xdr:col>116</xdr:col>
      <xdr:colOff>62864</xdr:colOff>
      <xdr:row>42</xdr:row>
      <xdr:rowOff>28354</xdr:rowOff>
    </xdr:to>
    <xdr:cxnSp macro="">
      <xdr:nvCxnSpPr>
        <xdr:cNvPr id="368" name="直線コネクタ 367">
          <a:extLst>
            <a:ext uri="{FF2B5EF4-FFF2-40B4-BE49-F238E27FC236}">
              <a16:creationId xmlns:a16="http://schemas.microsoft.com/office/drawing/2014/main" id="{CD8D2FC2-456A-44BD-9776-DAE3FF81AA68}"/>
            </a:ext>
          </a:extLst>
        </xdr:cNvPr>
        <xdr:cNvCxnSpPr/>
      </xdr:nvCxnSpPr>
      <xdr:spPr>
        <a:xfrm flipV="1">
          <a:off x="18846164" y="5808673"/>
          <a:ext cx="0" cy="1420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32181</xdr:rowOff>
    </xdr:from>
    <xdr:ext cx="469744" cy="259045"/>
    <xdr:sp macro="" textlink="">
      <xdr:nvSpPr>
        <xdr:cNvPr id="369" name="【一般廃棄物処理施設】&#10;一人当たり有形固定資産（償却資産）額最小値テキスト">
          <a:extLst>
            <a:ext uri="{FF2B5EF4-FFF2-40B4-BE49-F238E27FC236}">
              <a16:creationId xmlns:a16="http://schemas.microsoft.com/office/drawing/2014/main" id="{3C8B72F6-77CB-429E-9651-ECC66FA7A33C}"/>
            </a:ext>
          </a:extLst>
        </xdr:cNvPr>
        <xdr:cNvSpPr txBox="1"/>
      </xdr:nvSpPr>
      <xdr:spPr>
        <a:xfrm>
          <a:off x="18884900" y="7233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28354</xdr:rowOff>
    </xdr:from>
    <xdr:to>
      <xdr:col>116</xdr:col>
      <xdr:colOff>152400</xdr:colOff>
      <xdr:row>42</xdr:row>
      <xdr:rowOff>28354</xdr:rowOff>
    </xdr:to>
    <xdr:cxnSp macro="">
      <xdr:nvCxnSpPr>
        <xdr:cNvPr id="370" name="直線コネクタ 369">
          <a:extLst>
            <a:ext uri="{FF2B5EF4-FFF2-40B4-BE49-F238E27FC236}">
              <a16:creationId xmlns:a16="http://schemas.microsoft.com/office/drawing/2014/main" id="{C95297E8-B307-4D1E-901B-469508392B44}"/>
            </a:ext>
          </a:extLst>
        </xdr:cNvPr>
        <xdr:cNvCxnSpPr/>
      </xdr:nvCxnSpPr>
      <xdr:spPr>
        <a:xfrm>
          <a:off x="18786475" y="722925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97500</xdr:rowOff>
    </xdr:from>
    <xdr:ext cx="599010" cy="259045"/>
    <xdr:sp macro="" textlink="">
      <xdr:nvSpPr>
        <xdr:cNvPr id="371" name="【一般廃棄物処理施設】&#10;一人当たり有形固定資産（償却資産）額最大値テキスト">
          <a:extLst>
            <a:ext uri="{FF2B5EF4-FFF2-40B4-BE49-F238E27FC236}">
              <a16:creationId xmlns:a16="http://schemas.microsoft.com/office/drawing/2014/main" id="{0505FA54-9329-4253-9913-E7A0BD2F1D7A}"/>
            </a:ext>
          </a:extLst>
        </xdr:cNvPr>
        <xdr:cNvSpPr txBox="1"/>
      </xdr:nvSpPr>
      <xdr:spPr>
        <a:xfrm>
          <a:off x="18884900" y="5583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150823</xdr:rowOff>
    </xdr:from>
    <xdr:to>
      <xdr:col>116</xdr:col>
      <xdr:colOff>152400</xdr:colOff>
      <xdr:row>33</xdr:row>
      <xdr:rowOff>150823</xdr:rowOff>
    </xdr:to>
    <xdr:cxnSp macro="">
      <xdr:nvCxnSpPr>
        <xdr:cNvPr id="372" name="直線コネクタ 371">
          <a:extLst>
            <a:ext uri="{FF2B5EF4-FFF2-40B4-BE49-F238E27FC236}">
              <a16:creationId xmlns:a16="http://schemas.microsoft.com/office/drawing/2014/main" id="{5C08DBD7-F63B-4B5A-AE3A-62ED46222325}"/>
            </a:ext>
          </a:extLst>
        </xdr:cNvPr>
        <xdr:cNvCxnSpPr/>
      </xdr:nvCxnSpPr>
      <xdr:spPr>
        <a:xfrm>
          <a:off x="18786475" y="580867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86910</xdr:rowOff>
    </xdr:from>
    <xdr:ext cx="599010" cy="259045"/>
    <xdr:sp macro="" textlink="">
      <xdr:nvSpPr>
        <xdr:cNvPr id="373" name="【一般廃棄物処理施設】&#10;一人当たり有形固定資産（償却資産）額平均値テキスト">
          <a:extLst>
            <a:ext uri="{FF2B5EF4-FFF2-40B4-BE49-F238E27FC236}">
              <a16:creationId xmlns:a16="http://schemas.microsoft.com/office/drawing/2014/main" id="{06132059-4391-4270-ACC7-43F56B6D4236}"/>
            </a:ext>
          </a:extLst>
        </xdr:cNvPr>
        <xdr:cNvSpPr txBox="1"/>
      </xdr:nvSpPr>
      <xdr:spPr>
        <a:xfrm>
          <a:off x="18884900" y="66020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64033</xdr:rowOff>
    </xdr:from>
    <xdr:to>
      <xdr:col>116</xdr:col>
      <xdr:colOff>114300</xdr:colOff>
      <xdr:row>39</xdr:row>
      <xdr:rowOff>165633</xdr:rowOff>
    </xdr:to>
    <xdr:sp macro="" textlink="">
      <xdr:nvSpPr>
        <xdr:cNvPr id="374" name="フローチャート: 判断 373">
          <a:extLst>
            <a:ext uri="{FF2B5EF4-FFF2-40B4-BE49-F238E27FC236}">
              <a16:creationId xmlns:a16="http://schemas.microsoft.com/office/drawing/2014/main" id="{9F7DCA62-E6E9-46B3-9636-577B8D084B13}"/>
            </a:ext>
          </a:extLst>
        </xdr:cNvPr>
        <xdr:cNvSpPr/>
      </xdr:nvSpPr>
      <xdr:spPr>
        <a:xfrm>
          <a:off x="18796000" y="675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92208</xdr:rowOff>
    </xdr:from>
    <xdr:to>
      <xdr:col>112</xdr:col>
      <xdr:colOff>38100</xdr:colOff>
      <xdr:row>40</xdr:row>
      <xdr:rowOff>22358</xdr:rowOff>
    </xdr:to>
    <xdr:sp macro="" textlink="">
      <xdr:nvSpPr>
        <xdr:cNvPr id="375" name="フローチャート: 判断 374">
          <a:extLst>
            <a:ext uri="{FF2B5EF4-FFF2-40B4-BE49-F238E27FC236}">
              <a16:creationId xmlns:a16="http://schemas.microsoft.com/office/drawing/2014/main" id="{6A9EA0B7-EB77-40D4-89F6-11BFE07C1081}"/>
            </a:ext>
          </a:extLst>
        </xdr:cNvPr>
        <xdr:cNvSpPr/>
      </xdr:nvSpPr>
      <xdr:spPr>
        <a:xfrm>
          <a:off x="18100675" y="677875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127169</xdr:rowOff>
    </xdr:from>
    <xdr:to>
      <xdr:col>107</xdr:col>
      <xdr:colOff>101600</xdr:colOff>
      <xdr:row>40</xdr:row>
      <xdr:rowOff>57319</xdr:rowOff>
    </xdr:to>
    <xdr:sp macro="" textlink="">
      <xdr:nvSpPr>
        <xdr:cNvPr id="376" name="フローチャート: 判断 375">
          <a:extLst>
            <a:ext uri="{FF2B5EF4-FFF2-40B4-BE49-F238E27FC236}">
              <a16:creationId xmlns:a16="http://schemas.microsoft.com/office/drawing/2014/main" id="{BAE7EB9E-3261-4674-BD63-DA1EB3D3DAAE}"/>
            </a:ext>
          </a:extLst>
        </xdr:cNvPr>
        <xdr:cNvSpPr/>
      </xdr:nvSpPr>
      <xdr:spPr>
        <a:xfrm>
          <a:off x="17325975" y="681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99112</xdr:rowOff>
    </xdr:from>
    <xdr:to>
      <xdr:col>102</xdr:col>
      <xdr:colOff>165100</xdr:colOff>
      <xdr:row>40</xdr:row>
      <xdr:rowOff>29262</xdr:rowOff>
    </xdr:to>
    <xdr:sp macro="" textlink="">
      <xdr:nvSpPr>
        <xdr:cNvPr id="377" name="フローチャート: 判断 376">
          <a:extLst>
            <a:ext uri="{FF2B5EF4-FFF2-40B4-BE49-F238E27FC236}">
              <a16:creationId xmlns:a16="http://schemas.microsoft.com/office/drawing/2014/main" id="{7B349B55-93C7-404D-BFB8-C13DB8122001}"/>
            </a:ext>
          </a:extLst>
        </xdr:cNvPr>
        <xdr:cNvSpPr/>
      </xdr:nvSpPr>
      <xdr:spPr>
        <a:xfrm>
          <a:off x="16579850" y="678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15269</xdr:rowOff>
    </xdr:from>
    <xdr:to>
      <xdr:col>98</xdr:col>
      <xdr:colOff>38100</xdr:colOff>
      <xdr:row>40</xdr:row>
      <xdr:rowOff>116869</xdr:rowOff>
    </xdr:to>
    <xdr:sp macro="" textlink="">
      <xdr:nvSpPr>
        <xdr:cNvPr id="378" name="フローチャート: 判断 377">
          <a:extLst>
            <a:ext uri="{FF2B5EF4-FFF2-40B4-BE49-F238E27FC236}">
              <a16:creationId xmlns:a16="http://schemas.microsoft.com/office/drawing/2014/main" id="{2EEF0F1A-8FAA-489B-BB88-E946A336044B}"/>
            </a:ext>
          </a:extLst>
        </xdr:cNvPr>
        <xdr:cNvSpPr/>
      </xdr:nvSpPr>
      <xdr:spPr>
        <a:xfrm>
          <a:off x="15833725" y="687326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9" name="テキスト ボックス 378">
          <a:extLst>
            <a:ext uri="{FF2B5EF4-FFF2-40B4-BE49-F238E27FC236}">
              <a16:creationId xmlns:a16="http://schemas.microsoft.com/office/drawing/2014/main" id="{ADB475B1-F9A4-4304-AC00-01913740947F}"/>
            </a:ext>
          </a:extLst>
        </xdr:cNvPr>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CBC9ED94-8156-4A32-961F-C6A4E5B7CF79}"/>
            </a:ext>
          </a:extLst>
        </xdr:cNvPr>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1DC04444-FBC3-4C37-BE68-3C2294BD4BD4}"/>
            </a:ext>
          </a:extLst>
        </xdr:cNvPr>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095D4470-F46A-4B67-A40E-2672FE55FCA9}"/>
            </a:ext>
          </a:extLst>
        </xdr:cNvPr>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31660291-A013-40E5-843F-271D2A463A88}"/>
            </a:ext>
          </a:extLst>
        </xdr:cNvPr>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26319</xdr:rowOff>
    </xdr:from>
    <xdr:to>
      <xdr:col>116</xdr:col>
      <xdr:colOff>114300</xdr:colOff>
      <xdr:row>40</xdr:row>
      <xdr:rowOff>127919</xdr:rowOff>
    </xdr:to>
    <xdr:sp macro="" textlink="">
      <xdr:nvSpPr>
        <xdr:cNvPr id="384" name="楕円 383">
          <a:extLst>
            <a:ext uri="{FF2B5EF4-FFF2-40B4-BE49-F238E27FC236}">
              <a16:creationId xmlns:a16="http://schemas.microsoft.com/office/drawing/2014/main" id="{AA615485-E6B4-4E38-85F2-1B0743C0F3AC}"/>
            </a:ext>
          </a:extLst>
        </xdr:cNvPr>
        <xdr:cNvSpPr/>
      </xdr:nvSpPr>
      <xdr:spPr>
        <a:xfrm>
          <a:off x="18796000" y="688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4746</xdr:rowOff>
    </xdr:from>
    <xdr:ext cx="534377" cy="259045"/>
    <xdr:sp macro="" textlink="">
      <xdr:nvSpPr>
        <xdr:cNvPr id="385" name="【一般廃棄物処理施設】&#10;一人当たり有形固定資産（償却資産）額該当値テキスト">
          <a:extLst>
            <a:ext uri="{FF2B5EF4-FFF2-40B4-BE49-F238E27FC236}">
              <a16:creationId xmlns:a16="http://schemas.microsoft.com/office/drawing/2014/main" id="{B308D27C-3808-43B4-97E9-C47F181D76C8}"/>
            </a:ext>
          </a:extLst>
        </xdr:cNvPr>
        <xdr:cNvSpPr txBox="1"/>
      </xdr:nvSpPr>
      <xdr:spPr>
        <a:xfrm>
          <a:off x="18884900" y="686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34875</xdr:rowOff>
    </xdr:from>
    <xdr:to>
      <xdr:col>112</xdr:col>
      <xdr:colOff>38100</xdr:colOff>
      <xdr:row>40</xdr:row>
      <xdr:rowOff>136475</xdr:rowOff>
    </xdr:to>
    <xdr:sp macro="" textlink="">
      <xdr:nvSpPr>
        <xdr:cNvPr id="386" name="楕円 385">
          <a:extLst>
            <a:ext uri="{FF2B5EF4-FFF2-40B4-BE49-F238E27FC236}">
              <a16:creationId xmlns:a16="http://schemas.microsoft.com/office/drawing/2014/main" id="{434C2B23-5BEC-4426-BED3-EB535798F8F9}"/>
            </a:ext>
          </a:extLst>
        </xdr:cNvPr>
        <xdr:cNvSpPr/>
      </xdr:nvSpPr>
      <xdr:spPr>
        <a:xfrm>
          <a:off x="18100675" y="689287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77119</xdr:rowOff>
    </xdr:from>
    <xdr:to>
      <xdr:col>116</xdr:col>
      <xdr:colOff>63500</xdr:colOff>
      <xdr:row>40</xdr:row>
      <xdr:rowOff>85675</xdr:rowOff>
    </xdr:to>
    <xdr:cxnSp macro="">
      <xdr:nvCxnSpPr>
        <xdr:cNvPr id="387" name="直線コネクタ 386">
          <a:extLst>
            <a:ext uri="{FF2B5EF4-FFF2-40B4-BE49-F238E27FC236}">
              <a16:creationId xmlns:a16="http://schemas.microsoft.com/office/drawing/2014/main" id="{EC59F286-92E5-4B69-8005-F26E7B91A8DD}"/>
            </a:ext>
          </a:extLst>
        </xdr:cNvPr>
        <xdr:cNvCxnSpPr/>
      </xdr:nvCxnSpPr>
      <xdr:spPr>
        <a:xfrm flipV="1">
          <a:off x="18132425" y="6935119"/>
          <a:ext cx="714375" cy="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9893</xdr:rowOff>
    </xdr:from>
    <xdr:to>
      <xdr:col>107</xdr:col>
      <xdr:colOff>101600</xdr:colOff>
      <xdr:row>40</xdr:row>
      <xdr:rowOff>111493</xdr:rowOff>
    </xdr:to>
    <xdr:sp macro="" textlink="">
      <xdr:nvSpPr>
        <xdr:cNvPr id="388" name="楕円 387">
          <a:extLst>
            <a:ext uri="{FF2B5EF4-FFF2-40B4-BE49-F238E27FC236}">
              <a16:creationId xmlns:a16="http://schemas.microsoft.com/office/drawing/2014/main" id="{049A85A9-7A7B-4EF5-B8F1-A7CD482355AC}"/>
            </a:ext>
          </a:extLst>
        </xdr:cNvPr>
        <xdr:cNvSpPr/>
      </xdr:nvSpPr>
      <xdr:spPr>
        <a:xfrm>
          <a:off x="17325975" y="686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60693</xdr:rowOff>
    </xdr:from>
    <xdr:to>
      <xdr:col>111</xdr:col>
      <xdr:colOff>177800</xdr:colOff>
      <xdr:row>40</xdr:row>
      <xdr:rowOff>85675</xdr:rowOff>
    </xdr:to>
    <xdr:cxnSp macro="">
      <xdr:nvCxnSpPr>
        <xdr:cNvPr id="389" name="直線コネクタ 388">
          <a:extLst>
            <a:ext uri="{FF2B5EF4-FFF2-40B4-BE49-F238E27FC236}">
              <a16:creationId xmlns:a16="http://schemas.microsoft.com/office/drawing/2014/main" id="{416AFC69-6E29-4BA6-A11D-80E4ED9CF720}"/>
            </a:ext>
          </a:extLst>
        </xdr:cNvPr>
        <xdr:cNvCxnSpPr/>
      </xdr:nvCxnSpPr>
      <xdr:spPr>
        <a:xfrm>
          <a:off x="17376775" y="6918693"/>
          <a:ext cx="755650" cy="2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86387</xdr:rowOff>
    </xdr:from>
    <xdr:to>
      <xdr:col>102</xdr:col>
      <xdr:colOff>165100</xdr:colOff>
      <xdr:row>41</xdr:row>
      <xdr:rowOff>16537</xdr:rowOff>
    </xdr:to>
    <xdr:sp macro="" textlink="">
      <xdr:nvSpPr>
        <xdr:cNvPr id="390" name="楕円 389">
          <a:extLst>
            <a:ext uri="{FF2B5EF4-FFF2-40B4-BE49-F238E27FC236}">
              <a16:creationId xmlns:a16="http://schemas.microsoft.com/office/drawing/2014/main" id="{3E557B7B-E42F-4C55-AA69-9CA8840235AB}"/>
            </a:ext>
          </a:extLst>
        </xdr:cNvPr>
        <xdr:cNvSpPr/>
      </xdr:nvSpPr>
      <xdr:spPr>
        <a:xfrm>
          <a:off x="16579850" y="694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60693</xdr:rowOff>
    </xdr:from>
    <xdr:to>
      <xdr:col>107</xdr:col>
      <xdr:colOff>50800</xdr:colOff>
      <xdr:row>40</xdr:row>
      <xdr:rowOff>137187</xdr:rowOff>
    </xdr:to>
    <xdr:cxnSp macro="">
      <xdr:nvCxnSpPr>
        <xdr:cNvPr id="391" name="直線コネクタ 390">
          <a:extLst>
            <a:ext uri="{FF2B5EF4-FFF2-40B4-BE49-F238E27FC236}">
              <a16:creationId xmlns:a16="http://schemas.microsoft.com/office/drawing/2014/main" id="{FA1B7ED4-6E3F-4474-A0AF-258C008EEC2D}"/>
            </a:ext>
          </a:extLst>
        </xdr:cNvPr>
        <xdr:cNvCxnSpPr/>
      </xdr:nvCxnSpPr>
      <xdr:spPr>
        <a:xfrm flipV="1">
          <a:off x="16630650" y="6918693"/>
          <a:ext cx="746125" cy="76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96171</xdr:rowOff>
    </xdr:from>
    <xdr:to>
      <xdr:col>98</xdr:col>
      <xdr:colOff>38100</xdr:colOff>
      <xdr:row>41</xdr:row>
      <xdr:rowOff>26321</xdr:rowOff>
    </xdr:to>
    <xdr:sp macro="" textlink="">
      <xdr:nvSpPr>
        <xdr:cNvPr id="392" name="楕円 391">
          <a:extLst>
            <a:ext uri="{FF2B5EF4-FFF2-40B4-BE49-F238E27FC236}">
              <a16:creationId xmlns:a16="http://schemas.microsoft.com/office/drawing/2014/main" id="{DDD86355-EA33-43FD-96E6-B800192EC6F5}"/>
            </a:ext>
          </a:extLst>
        </xdr:cNvPr>
        <xdr:cNvSpPr/>
      </xdr:nvSpPr>
      <xdr:spPr>
        <a:xfrm>
          <a:off x="15833725" y="695417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137187</xdr:rowOff>
    </xdr:from>
    <xdr:to>
      <xdr:col>102</xdr:col>
      <xdr:colOff>114300</xdr:colOff>
      <xdr:row>40</xdr:row>
      <xdr:rowOff>146971</xdr:rowOff>
    </xdr:to>
    <xdr:cxnSp macro="">
      <xdr:nvCxnSpPr>
        <xdr:cNvPr id="393" name="直線コネクタ 392">
          <a:extLst>
            <a:ext uri="{FF2B5EF4-FFF2-40B4-BE49-F238E27FC236}">
              <a16:creationId xmlns:a16="http://schemas.microsoft.com/office/drawing/2014/main" id="{CDEE23CB-576B-4104-ABDB-9B67A89A4419}"/>
            </a:ext>
          </a:extLst>
        </xdr:cNvPr>
        <xdr:cNvCxnSpPr/>
      </xdr:nvCxnSpPr>
      <xdr:spPr>
        <a:xfrm flipV="1">
          <a:off x="15865475" y="6995187"/>
          <a:ext cx="765175" cy="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38885</xdr:rowOff>
    </xdr:from>
    <xdr:ext cx="599010" cy="259045"/>
    <xdr:sp macro="" textlink="">
      <xdr:nvSpPr>
        <xdr:cNvPr id="394" name="n_1aveValue【一般廃棄物処理施設】&#10;一人当たり有形固定資産（償却資産）額">
          <a:extLst>
            <a:ext uri="{FF2B5EF4-FFF2-40B4-BE49-F238E27FC236}">
              <a16:creationId xmlns:a16="http://schemas.microsoft.com/office/drawing/2014/main" id="{432179D4-D324-4750-8A37-DE5569B4C658}"/>
            </a:ext>
          </a:extLst>
        </xdr:cNvPr>
        <xdr:cNvSpPr txBox="1"/>
      </xdr:nvSpPr>
      <xdr:spPr>
        <a:xfrm>
          <a:off x="17867845" y="655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73846</xdr:rowOff>
    </xdr:from>
    <xdr:ext cx="534377" cy="259045"/>
    <xdr:sp macro="" textlink="">
      <xdr:nvSpPr>
        <xdr:cNvPr id="395" name="n_2aveValue【一般廃棄物処理施設】&#10;一人当たり有形固定資産（償却資産）額">
          <a:extLst>
            <a:ext uri="{FF2B5EF4-FFF2-40B4-BE49-F238E27FC236}">
              <a16:creationId xmlns:a16="http://schemas.microsoft.com/office/drawing/2014/main" id="{0745297D-FD16-40A2-A425-559AAC0CFBD0}"/>
            </a:ext>
          </a:extLst>
        </xdr:cNvPr>
        <xdr:cNvSpPr txBox="1"/>
      </xdr:nvSpPr>
      <xdr:spPr>
        <a:xfrm>
          <a:off x="17166736" y="658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45789</xdr:rowOff>
    </xdr:from>
    <xdr:ext cx="599010" cy="259045"/>
    <xdr:sp macro="" textlink="">
      <xdr:nvSpPr>
        <xdr:cNvPr id="396" name="n_3aveValue【一般廃棄物処理施設】&#10;一人当たり有形固定資産（償却資産）額">
          <a:extLst>
            <a:ext uri="{FF2B5EF4-FFF2-40B4-BE49-F238E27FC236}">
              <a16:creationId xmlns:a16="http://schemas.microsoft.com/office/drawing/2014/main" id="{0E3545ED-9870-475D-A627-3436C321D4C3}"/>
            </a:ext>
          </a:extLst>
        </xdr:cNvPr>
        <xdr:cNvSpPr txBox="1"/>
      </xdr:nvSpPr>
      <xdr:spPr>
        <a:xfrm>
          <a:off x="16359720" y="6560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133396</xdr:rowOff>
    </xdr:from>
    <xdr:ext cx="534377" cy="259045"/>
    <xdr:sp macro="" textlink="">
      <xdr:nvSpPr>
        <xdr:cNvPr id="397" name="n_4aveValue【一般廃棄物処理施設】&#10;一人当たり有形固定資産（償却資産）額">
          <a:extLst>
            <a:ext uri="{FF2B5EF4-FFF2-40B4-BE49-F238E27FC236}">
              <a16:creationId xmlns:a16="http://schemas.microsoft.com/office/drawing/2014/main" id="{62C89DAF-B953-45AF-99AE-DF103BEF4D83}"/>
            </a:ext>
          </a:extLst>
        </xdr:cNvPr>
        <xdr:cNvSpPr txBox="1"/>
      </xdr:nvSpPr>
      <xdr:spPr>
        <a:xfrm>
          <a:off x="15645911" y="664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127602</xdr:rowOff>
    </xdr:from>
    <xdr:ext cx="534377" cy="259045"/>
    <xdr:sp macro="" textlink="">
      <xdr:nvSpPr>
        <xdr:cNvPr id="398" name="n_1mainValue【一般廃棄物処理施設】&#10;一人当たり有形固定資産（償却資産）額">
          <a:extLst>
            <a:ext uri="{FF2B5EF4-FFF2-40B4-BE49-F238E27FC236}">
              <a16:creationId xmlns:a16="http://schemas.microsoft.com/office/drawing/2014/main" id="{5DCD306A-E28B-464A-BA42-2B24569082CA}"/>
            </a:ext>
          </a:extLst>
        </xdr:cNvPr>
        <xdr:cNvSpPr txBox="1"/>
      </xdr:nvSpPr>
      <xdr:spPr>
        <a:xfrm>
          <a:off x="17900161" y="698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102620</xdr:rowOff>
    </xdr:from>
    <xdr:ext cx="534377" cy="259045"/>
    <xdr:sp macro="" textlink="">
      <xdr:nvSpPr>
        <xdr:cNvPr id="399" name="n_2mainValue【一般廃棄物処理施設】&#10;一人当たり有形固定資産（償却資産）額">
          <a:extLst>
            <a:ext uri="{FF2B5EF4-FFF2-40B4-BE49-F238E27FC236}">
              <a16:creationId xmlns:a16="http://schemas.microsoft.com/office/drawing/2014/main" id="{782E00BD-3BE4-4D6B-93CC-65448298A1E7}"/>
            </a:ext>
          </a:extLst>
        </xdr:cNvPr>
        <xdr:cNvSpPr txBox="1"/>
      </xdr:nvSpPr>
      <xdr:spPr>
        <a:xfrm>
          <a:off x="17166736" y="696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7664</xdr:rowOff>
    </xdr:from>
    <xdr:ext cx="534377" cy="259045"/>
    <xdr:sp macro="" textlink="">
      <xdr:nvSpPr>
        <xdr:cNvPr id="400" name="n_3mainValue【一般廃棄物処理施設】&#10;一人当たり有形固定資産（償却資産）額">
          <a:extLst>
            <a:ext uri="{FF2B5EF4-FFF2-40B4-BE49-F238E27FC236}">
              <a16:creationId xmlns:a16="http://schemas.microsoft.com/office/drawing/2014/main" id="{8AFC6A33-6273-4EE0-884E-2208F9FE5FE7}"/>
            </a:ext>
          </a:extLst>
        </xdr:cNvPr>
        <xdr:cNvSpPr txBox="1"/>
      </xdr:nvSpPr>
      <xdr:spPr>
        <a:xfrm>
          <a:off x="16392036" y="703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17448</xdr:rowOff>
    </xdr:from>
    <xdr:ext cx="534377" cy="259045"/>
    <xdr:sp macro="" textlink="">
      <xdr:nvSpPr>
        <xdr:cNvPr id="401" name="n_4mainValue【一般廃棄物処理施設】&#10;一人当たり有形固定資産（償却資産）額">
          <a:extLst>
            <a:ext uri="{FF2B5EF4-FFF2-40B4-BE49-F238E27FC236}">
              <a16:creationId xmlns:a16="http://schemas.microsoft.com/office/drawing/2014/main" id="{53B5F311-444F-4EDC-96FC-9C85F84F152D}"/>
            </a:ext>
          </a:extLst>
        </xdr:cNvPr>
        <xdr:cNvSpPr txBox="1"/>
      </xdr:nvSpPr>
      <xdr:spPr>
        <a:xfrm>
          <a:off x="15645911" y="704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2" name="正方形/長方形 401">
          <a:extLst>
            <a:ext uri="{FF2B5EF4-FFF2-40B4-BE49-F238E27FC236}">
              <a16:creationId xmlns:a16="http://schemas.microsoft.com/office/drawing/2014/main" id="{73EF4696-14B8-4589-86CB-F4D26A01EC8B}"/>
            </a:ext>
          </a:extLst>
        </xdr:cNvPr>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3" name="正方形/長方形 402">
          <a:extLst>
            <a:ext uri="{FF2B5EF4-FFF2-40B4-BE49-F238E27FC236}">
              <a16:creationId xmlns:a16="http://schemas.microsoft.com/office/drawing/2014/main" id="{D5C56E94-9D3E-40F9-A27C-C5D0A19F5EA2}"/>
            </a:ext>
          </a:extLst>
        </xdr:cNvPr>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4" name="正方形/長方形 403">
          <a:extLst>
            <a:ext uri="{FF2B5EF4-FFF2-40B4-BE49-F238E27FC236}">
              <a16:creationId xmlns:a16="http://schemas.microsoft.com/office/drawing/2014/main" id="{D2F623BD-F4E9-4D5E-AED9-8BEBB01FD256}"/>
            </a:ext>
          </a:extLst>
        </xdr:cNvPr>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5" name="正方形/長方形 404">
          <a:extLst>
            <a:ext uri="{FF2B5EF4-FFF2-40B4-BE49-F238E27FC236}">
              <a16:creationId xmlns:a16="http://schemas.microsoft.com/office/drawing/2014/main" id="{1940A823-19ED-4244-8E58-6590E0E28466}"/>
            </a:ext>
          </a:extLst>
        </xdr:cNvPr>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6" name="正方形/長方形 405">
          <a:extLst>
            <a:ext uri="{FF2B5EF4-FFF2-40B4-BE49-F238E27FC236}">
              <a16:creationId xmlns:a16="http://schemas.microsoft.com/office/drawing/2014/main" id="{A6FA8792-C9CE-4680-8A86-D2B1038DCE36}"/>
            </a:ext>
          </a:extLst>
        </xdr:cNvPr>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7" name="正方形/長方形 406">
          <a:extLst>
            <a:ext uri="{FF2B5EF4-FFF2-40B4-BE49-F238E27FC236}">
              <a16:creationId xmlns:a16="http://schemas.microsoft.com/office/drawing/2014/main" id="{B59AC7C5-2072-4983-B3B7-5CA7D5AD76FA}"/>
            </a:ext>
          </a:extLst>
        </xdr:cNvPr>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8" name="正方形/長方形 407">
          <a:extLst>
            <a:ext uri="{FF2B5EF4-FFF2-40B4-BE49-F238E27FC236}">
              <a16:creationId xmlns:a16="http://schemas.microsoft.com/office/drawing/2014/main" id="{BFBAF898-169C-4E38-8128-25CF94804256}"/>
            </a:ext>
          </a:extLst>
        </xdr:cNvPr>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9" name="正方形/長方形 408">
          <a:extLst>
            <a:ext uri="{FF2B5EF4-FFF2-40B4-BE49-F238E27FC236}">
              <a16:creationId xmlns:a16="http://schemas.microsoft.com/office/drawing/2014/main" id="{A98DD278-6255-4ABB-9DA0-AF3092804CFD}"/>
            </a:ext>
          </a:extLst>
        </xdr:cNvPr>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0" name="テキスト ボックス 409">
          <a:extLst>
            <a:ext uri="{FF2B5EF4-FFF2-40B4-BE49-F238E27FC236}">
              <a16:creationId xmlns:a16="http://schemas.microsoft.com/office/drawing/2014/main" id="{C7128195-2E8A-4620-A6D9-0D6AF292EDD2}"/>
            </a:ext>
          </a:extLst>
        </xdr:cNvPr>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1" name="直線コネクタ 410">
          <a:extLst>
            <a:ext uri="{FF2B5EF4-FFF2-40B4-BE49-F238E27FC236}">
              <a16:creationId xmlns:a16="http://schemas.microsoft.com/office/drawing/2014/main" id="{F5558855-97BE-4D1A-AB73-8C7D926B094B}"/>
            </a:ext>
          </a:extLst>
        </xdr:cNvPr>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2" name="テキスト ボックス 411">
          <a:extLst>
            <a:ext uri="{FF2B5EF4-FFF2-40B4-BE49-F238E27FC236}">
              <a16:creationId xmlns:a16="http://schemas.microsoft.com/office/drawing/2014/main" id="{2EA5026A-8DF8-4CDF-A92B-2CC7D03EB092}"/>
            </a:ext>
          </a:extLst>
        </xdr:cNvPr>
        <xdr:cNvSpPr txBox="1"/>
      </xdr:nvSpPr>
      <xdr:spPr>
        <a:xfrm>
          <a:off x="10242716"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3" name="直線コネクタ 412">
          <a:extLst>
            <a:ext uri="{FF2B5EF4-FFF2-40B4-BE49-F238E27FC236}">
              <a16:creationId xmlns:a16="http://schemas.microsoft.com/office/drawing/2014/main" id="{CE1FE050-59C6-48B8-B98C-FD8684EB4368}"/>
            </a:ext>
          </a:extLst>
        </xdr:cNvPr>
        <xdr:cNvCxnSpPr/>
      </xdr:nvCxnSpPr>
      <xdr:spPr>
        <a:xfrm>
          <a:off x="10588625" y="1110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14" name="テキスト ボックス 413">
          <a:extLst>
            <a:ext uri="{FF2B5EF4-FFF2-40B4-BE49-F238E27FC236}">
              <a16:creationId xmlns:a16="http://schemas.microsoft.com/office/drawing/2014/main" id="{361A88E5-DA16-4136-8846-C3FF0AB1075A}"/>
            </a:ext>
          </a:extLst>
        </xdr:cNvPr>
        <xdr:cNvSpPr txBox="1"/>
      </xdr:nvSpPr>
      <xdr:spPr>
        <a:xfrm>
          <a:off x="10242716"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5" name="直線コネクタ 414">
          <a:extLst>
            <a:ext uri="{FF2B5EF4-FFF2-40B4-BE49-F238E27FC236}">
              <a16:creationId xmlns:a16="http://schemas.microsoft.com/office/drawing/2014/main" id="{E1045547-FCCA-4CD5-B9D6-3875313797B0}"/>
            </a:ext>
          </a:extLst>
        </xdr:cNvPr>
        <xdr:cNvCxnSpPr/>
      </xdr:nvCxnSpPr>
      <xdr:spPr>
        <a:xfrm>
          <a:off x="10588625" y="1077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6" name="テキスト ボックス 415">
          <a:extLst>
            <a:ext uri="{FF2B5EF4-FFF2-40B4-BE49-F238E27FC236}">
              <a16:creationId xmlns:a16="http://schemas.microsoft.com/office/drawing/2014/main" id="{4234F9C2-EDD5-4068-AC2E-18BAD96FC49C}"/>
            </a:ext>
          </a:extLst>
        </xdr:cNvPr>
        <xdr:cNvSpPr txBox="1"/>
      </xdr:nvSpPr>
      <xdr:spPr>
        <a:xfrm>
          <a:off x="1024271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7" name="直線コネクタ 416">
          <a:extLst>
            <a:ext uri="{FF2B5EF4-FFF2-40B4-BE49-F238E27FC236}">
              <a16:creationId xmlns:a16="http://schemas.microsoft.com/office/drawing/2014/main" id="{7214FAF5-EEF2-4EEF-BC9C-9E6FFF73675A}"/>
            </a:ext>
          </a:extLst>
        </xdr:cNvPr>
        <xdr:cNvCxnSpPr/>
      </xdr:nvCxnSpPr>
      <xdr:spPr>
        <a:xfrm>
          <a:off x="10588625" y="1045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8" name="テキスト ボックス 417">
          <a:extLst>
            <a:ext uri="{FF2B5EF4-FFF2-40B4-BE49-F238E27FC236}">
              <a16:creationId xmlns:a16="http://schemas.microsoft.com/office/drawing/2014/main" id="{1692B8EC-69B7-48CD-B8BF-E3EB93A3F299}"/>
            </a:ext>
          </a:extLst>
        </xdr:cNvPr>
        <xdr:cNvSpPr txBox="1"/>
      </xdr:nvSpPr>
      <xdr:spPr>
        <a:xfrm>
          <a:off x="1024271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9" name="直線コネクタ 418">
          <a:extLst>
            <a:ext uri="{FF2B5EF4-FFF2-40B4-BE49-F238E27FC236}">
              <a16:creationId xmlns:a16="http://schemas.microsoft.com/office/drawing/2014/main" id="{FD97ED73-4D0A-49B0-BC3C-7FBB6C29C07F}"/>
            </a:ext>
          </a:extLst>
        </xdr:cNvPr>
        <xdr:cNvCxnSpPr/>
      </xdr:nvCxnSpPr>
      <xdr:spPr>
        <a:xfrm>
          <a:off x="10588625" y="1012371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0" name="テキスト ボックス 419">
          <a:extLst>
            <a:ext uri="{FF2B5EF4-FFF2-40B4-BE49-F238E27FC236}">
              <a16:creationId xmlns:a16="http://schemas.microsoft.com/office/drawing/2014/main" id="{24C79344-44A6-462C-94E9-7E5ABB594DF1}"/>
            </a:ext>
          </a:extLst>
        </xdr:cNvPr>
        <xdr:cNvSpPr txBox="1"/>
      </xdr:nvSpPr>
      <xdr:spPr>
        <a:xfrm>
          <a:off x="1024271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1" name="直線コネクタ 420">
          <a:extLst>
            <a:ext uri="{FF2B5EF4-FFF2-40B4-BE49-F238E27FC236}">
              <a16:creationId xmlns:a16="http://schemas.microsoft.com/office/drawing/2014/main" id="{7BE053A1-4865-46B6-ADCF-57EFF00EAAC4}"/>
            </a:ext>
          </a:extLst>
        </xdr:cNvPr>
        <xdr:cNvCxnSpPr/>
      </xdr:nvCxnSpPr>
      <xdr:spPr>
        <a:xfrm>
          <a:off x="10588625" y="979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2" name="テキスト ボックス 421">
          <a:extLst>
            <a:ext uri="{FF2B5EF4-FFF2-40B4-BE49-F238E27FC236}">
              <a16:creationId xmlns:a16="http://schemas.microsoft.com/office/drawing/2014/main" id="{F1CAB924-880E-4636-A247-BDA62CB66173}"/>
            </a:ext>
          </a:extLst>
        </xdr:cNvPr>
        <xdr:cNvSpPr txBox="1"/>
      </xdr:nvSpPr>
      <xdr:spPr>
        <a:xfrm>
          <a:off x="1024271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3" name="直線コネクタ 422">
          <a:extLst>
            <a:ext uri="{FF2B5EF4-FFF2-40B4-BE49-F238E27FC236}">
              <a16:creationId xmlns:a16="http://schemas.microsoft.com/office/drawing/2014/main" id="{60837AEB-AAE6-4C84-9466-03B63BA973FD}"/>
            </a:ext>
          </a:extLst>
        </xdr:cNvPr>
        <xdr:cNvCxnSpPr/>
      </xdr:nvCxnSpPr>
      <xdr:spPr>
        <a:xfrm>
          <a:off x="10588625" y="947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24" name="テキスト ボックス 423">
          <a:extLst>
            <a:ext uri="{FF2B5EF4-FFF2-40B4-BE49-F238E27FC236}">
              <a16:creationId xmlns:a16="http://schemas.microsoft.com/office/drawing/2014/main" id="{6D411124-110C-4D31-A8B6-8D3120F5C93C}"/>
            </a:ext>
          </a:extLst>
        </xdr:cNvPr>
        <xdr:cNvSpPr txBox="1"/>
      </xdr:nvSpPr>
      <xdr:spPr>
        <a:xfrm>
          <a:off x="10242716"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a:extLst>
            <a:ext uri="{FF2B5EF4-FFF2-40B4-BE49-F238E27FC236}">
              <a16:creationId xmlns:a16="http://schemas.microsoft.com/office/drawing/2014/main" id="{C2F3745B-0683-43CE-88F0-EE2DAE6D0AC9}"/>
            </a:ext>
          </a:extLst>
        </xdr:cNvPr>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6" name="テキスト ボックス 425">
          <a:extLst>
            <a:ext uri="{FF2B5EF4-FFF2-40B4-BE49-F238E27FC236}">
              <a16:creationId xmlns:a16="http://schemas.microsoft.com/office/drawing/2014/main" id="{5A8A3D0F-368C-47C9-8143-FA98CA98A5D6}"/>
            </a:ext>
          </a:extLst>
        </xdr:cNvPr>
        <xdr:cNvSpPr txBox="1"/>
      </xdr:nvSpPr>
      <xdr:spPr>
        <a:xfrm>
          <a:off x="10242716"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保健センター・保健所】&#10;有形固定資産減価償却率グラフ枠">
          <a:extLst>
            <a:ext uri="{FF2B5EF4-FFF2-40B4-BE49-F238E27FC236}">
              <a16:creationId xmlns:a16="http://schemas.microsoft.com/office/drawing/2014/main" id="{353B6805-2D32-4741-A248-3635BAC2DCE8}"/>
            </a:ext>
          </a:extLst>
        </xdr:cNvPr>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145324</xdr:rowOff>
    </xdr:to>
    <xdr:cxnSp macro="">
      <xdr:nvCxnSpPr>
        <xdr:cNvPr id="428" name="直線コネクタ 427">
          <a:extLst>
            <a:ext uri="{FF2B5EF4-FFF2-40B4-BE49-F238E27FC236}">
              <a16:creationId xmlns:a16="http://schemas.microsoft.com/office/drawing/2014/main" id="{D3E5DE77-2D83-480F-9015-E25A247E6A23}"/>
            </a:ext>
          </a:extLst>
        </xdr:cNvPr>
        <xdr:cNvCxnSpPr/>
      </xdr:nvCxnSpPr>
      <xdr:spPr>
        <a:xfrm flipV="1">
          <a:off x="13889989" y="9470572"/>
          <a:ext cx="0" cy="1476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149151</xdr:rowOff>
    </xdr:from>
    <xdr:ext cx="405111" cy="259045"/>
    <xdr:sp macro="" textlink="">
      <xdr:nvSpPr>
        <xdr:cNvPr id="429" name="【保健センター・保健所】&#10;有形固定資産減価償却率最小値テキスト">
          <a:extLst>
            <a:ext uri="{FF2B5EF4-FFF2-40B4-BE49-F238E27FC236}">
              <a16:creationId xmlns:a16="http://schemas.microsoft.com/office/drawing/2014/main" id="{8DCA2295-C2BC-4B41-AC63-229532DBC51C}"/>
            </a:ext>
          </a:extLst>
        </xdr:cNvPr>
        <xdr:cNvSpPr txBox="1"/>
      </xdr:nvSpPr>
      <xdr:spPr>
        <a:xfrm>
          <a:off x="13928725" y="1095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145324</xdr:rowOff>
    </xdr:from>
    <xdr:to>
      <xdr:col>86</xdr:col>
      <xdr:colOff>25400</xdr:colOff>
      <xdr:row>63</xdr:row>
      <xdr:rowOff>145324</xdr:rowOff>
    </xdr:to>
    <xdr:cxnSp macro="">
      <xdr:nvCxnSpPr>
        <xdr:cNvPr id="430" name="直線コネクタ 429">
          <a:extLst>
            <a:ext uri="{FF2B5EF4-FFF2-40B4-BE49-F238E27FC236}">
              <a16:creationId xmlns:a16="http://schemas.microsoft.com/office/drawing/2014/main" id="{F57933EA-F9E4-4C80-A845-B71B16D51579}"/>
            </a:ext>
          </a:extLst>
        </xdr:cNvPr>
        <xdr:cNvCxnSpPr/>
      </xdr:nvCxnSpPr>
      <xdr:spPr>
        <a:xfrm>
          <a:off x="13801725" y="1094667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05111" cy="259045"/>
    <xdr:sp macro="" textlink="">
      <xdr:nvSpPr>
        <xdr:cNvPr id="431" name="【保健センター・保健所】&#10;有形固定資産減価償却率最大値テキスト">
          <a:extLst>
            <a:ext uri="{FF2B5EF4-FFF2-40B4-BE49-F238E27FC236}">
              <a16:creationId xmlns:a16="http://schemas.microsoft.com/office/drawing/2014/main" id="{1CBD27A5-3F78-4ADC-8745-B94090C1036D}"/>
            </a:ext>
          </a:extLst>
        </xdr:cNvPr>
        <xdr:cNvSpPr txBox="1"/>
      </xdr:nvSpPr>
      <xdr:spPr>
        <a:xfrm>
          <a:off x="13928725" y="9245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32" name="直線コネクタ 431">
          <a:extLst>
            <a:ext uri="{FF2B5EF4-FFF2-40B4-BE49-F238E27FC236}">
              <a16:creationId xmlns:a16="http://schemas.microsoft.com/office/drawing/2014/main" id="{D417FF13-425C-48DE-A3CE-FD9154BCCC7F}"/>
            </a:ext>
          </a:extLst>
        </xdr:cNvPr>
        <xdr:cNvCxnSpPr/>
      </xdr:nvCxnSpPr>
      <xdr:spPr>
        <a:xfrm>
          <a:off x="13801725" y="94705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64787</xdr:rowOff>
    </xdr:from>
    <xdr:ext cx="405111" cy="259045"/>
    <xdr:sp macro="" textlink="">
      <xdr:nvSpPr>
        <xdr:cNvPr id="433" name="【保健センター・保健所】&#10;有形固定資産減価償却率平均値テキスト">
          <a:extLst>
            <a:ext uri="{FF2B5EF4-FFF2-40B4-BE49-F238E27FC236}">
              <a16:creationId xmlns:a16="http://schemas.microsoft.com/office/drawing/2014/main" id="{D4852BF8-A001-45DB-A451-A174A79F86C8}"/>
            </a:ext>
          </a:extLst>
        </xdr:cNvPr>
        <xdr:cNvSpPr txBox="1"/>
      </xdr:nvSpPr>
      <xdr:spPr>
        <a:xfrm>
          <a:off x="13928725" y="10008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86360</xdr:rowOff>
    </xdr:from>
    <xdr:to>
      <xdr:col>85</xdr:col>
      <xdr:colOff>177800</xdr:colOff>
      <xdr:row>59</xdr:row>
      <xdr:rowOff>16510</xdr:rowOff>
    </xdr:to>
    <xdr:sp macro="" textlink="">
      <xdr:nvSpPr>
        <xdr:cNvPr id="434" name="フローチャート: 判断 433">
          <a:extLst>
            <a:ext uri="{FF2B5EF4-FFF2-40B4-BE49-F238E27FC236}">
              <a16:creationId xmlns:a16="http://schemas.microsoft.com/office/drawing/2014/main" id="{A7D0B33C-BD3D-4F35-9C50-F0B0AC48A9FE}"/>
            </a:ext>
          </a:extLst>
        </xdr:cNvPr>
        <xdr:cNvSpPr/>
      </xdr:nvSpPr>
      <xdr:spPr>
        <a:xfrm>
          <a:off x="13839825" y="100304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43906</xdr:rowOff>
    </xdr:from>
    <xdr:to>
      <xdr:col>81</xdr:col>
      <xdr:colOff>101600</xdr:colOff>
      <xdr:row>58</xdr:row>
      <xdr:rowOff>145506</xdr:rowOff>
    </xdr:to>
    <xdr:sp macro="" textlink="">
      <xdr:nvSpPr>
        <xdr:cNvPr id="435" name="フローチャート: 判断 434">
          <a:extLst>
            <a:ext uri="{FF2B5EF4-FFF2-40B4-BE49-F238E27FC236}">
              <a16:creationId xmlns:a16="http://schemas.microsoft.com/office/drawing/2014/main" id="{2E9614D9-98B9-4CE3-ADF5-DD557E6A66E4}"/>
            </a:ext>
          </a:extLst>
        </xdr:cNvPr>
        <xdr:cNvSpPr/>
      </xdr:nvSpPr>
      <xdr:spPr>
        <a:xfrm>
          <a:off x="13115925" y="998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127181</xdr:rowOff>
    </xdr:from>
    <xdr:to>
      <xdr:col>76</xdr:col>
      <xdr:colOff>165100</xdr:colOff>
      <xdr:row>58</xdr:row>
      <xdr:rowOff>57331</xdr:rowOff>
    </xdr:to>
    <xdr:sp macro="" textlink="">
      <xdr:nvSpPr>
        <xdr:cNvPr id="436" name="フローチャート: 判断 435">
          <a:extLst>
            <a:ext uri="{FF2B5EF4-FFF2-40B4-BE49-F238E27FC236}">
              <a16:creationId xmlns:a16="http://schemas.microsoft.com/office/drawing/2014/main" id="{6ABC6432-3A2C-4CF2-94DE-A9645C202433}"/>
            </a:ext>
          </a:extLst>
        </xdr:cNvPr>
        <xdr:cNvSpPr/>
      </xdr:nvSpPr>
      <xdr:spPr>
        <a:xfrm>
          <a:off x="12369800" y="989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104322</xdr:rowOff>
    </xdr:from>
    <xdr:to>
      <xdr:col>72</xdr:col>
      <xdr:colOff>38100</xdr:colOff>
      <xdr:row>58</xdr:row>
      <xdr:rowOff>34472</xdr:rowOff>
    </xdr:to>
    <xdr:sp macro="" textlink="">
      <xdr:nvSpPr>
        <xdr:cNvPr id="437" name="フローチャート: 判断 436">
          <a:extLst>
            <a:ext uri="{FF2B5EF4-FFF2-40B4-BE49-F238E27FC236}">
              <a16:creationId xmlns:a16="http://schemas.microsoft.com/office/drawing/2014/main" id="{F7EB7335-25D0-40BB-A8E9-4EE0E65ADFD2}"/>
            </a:ext>
          </a:extLst>
        </xdr:cNvPr>
        <xdr:cNvSpPr/>
      </xdr:nvSpPr>
      <xdr:spPr>
        <a:xfrm>
          <a:off x="11623675" y="987697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74930</xdr:rowOff>
    </xdr:from>
    <xdr:to>
      <xdr:col>67</xdr:col>
      <xdr:colOff>101600</xdr:colOff>
      <xdr:row>58</xdr:row>
      <xdr:rowOff>5080</xdr:rowOff>
    </xdr:to>
    <xdr:sp macro="" textlink="">
      <xdr:nvSpPr>
        <xdr:cNvPr id="438" name="フローチャート: 判断 437">
          <a:extLst>
            <a:ext uri="{FF2B5EF4-FFF2-40B4-BE49-F238E27FC236}">
              <a16:creationId xmlns:a16="http://schemas.microsoft.com/office/drawing/2014/main" id="{2719AEA5-99A1-4C5B-94B9-087892F1BBD2}"/>
            </a:ext>
          </a:extLst>
        </xdr:cNvPr>
        <xdr:cNvSpPr/>
      </xdr:nvSpPr>
      <xdr:spPr>
        <a:xfrm>
          <a:off x="10848975" y="984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9" name="テキスト ボックス 438">
          <a:extLst>
            <a:ext uri="{FF2B5EF4-FFF2-40B4-BE49-F238E27FC236}">
              <a16:creationId xmlns:a16="http://schemas.microsoft.com/office/drawing/2014/main" id="{6F367DB0-FD7F-4C4A-9112-29A0EF3FA2D5}"/>
            </a:ext>
          </a:extLst>
        </xdr:cNvPr>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0" name="テキスト ボックス 439">
          <a:extLst>
            <a:ext uri="{FF2B5EF4-FFF2-40B4-BE49-F238E27FC236}">
              <a16:creationId xmlns:a16="http://schemas.microsoft.com/office/drawing/2014/main" id="{55F14C97-B1D6-4742-839E-84FBE2D87F5B}"/>
            </a:ext>
          </a:extLst>
        </xdr:cNvPr>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id="{DFA1B881-6E65-4E1F-89FC-6D9233106936}"/>
            </a:ext>
          </a:extLst>
        </xdr:cNvPr>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76A966CB-462E-42A5-8B2E-1F7EE3B9A23D}"/>
            </a:ext>
          </a:extLst>
        </xdr:cNvPr>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67F54A05-2BF9-41E9-BF3D-16DD3E5BE6A9}"/>
            </a:ext>
          </a:extLst>
        </xdr:cNvPr>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154940</xdr:rowOff>
    </xdr:from>
    <xdr:to>
      <xdr:col>67</xdr:col>
      <xdr:colOff>101600</xdr:colOff>
      <xdr:row>57</xdr:row>
      <xdr:rowOff>85090</xdr:rowOff>
    </xdr:to>
    <xdr:sp macro="" textlink="">
      <xdr:nvSpPr>
        <xdr:cNvPr id="444" name="楕円 443">
          <a:extLst>
            <a:ext uri="{FF2B5EF4-FFF2-40B4-BE49-F238E27FC236}">
              <a16:creationId xmlns:a16="http://schemas.microsoft.com/office/drawing/2014/main" id="{0957B973-0703-4114-8594-04938C3594AD}"/>
            </a:ext>
          </a:extLst>
        </xdr:cNvPr>
        <xdr:cNvSpPr/>
      </xdr:nvSpPr>
      <xdr:spPr>
        <a:xfrm>
          <a:off x="10848975"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56</xdr:row>
      <xdr:rowOff>162033</xdr:rowOff>
    </xdr:from>
    <xdr:ext cx="405111" cy="259045"/>
    <xdr:sp macro="" textlink="">
      <xdr:nvSpPr>
        <xdr:cNvPr id="445" name="n_1aveValue【保健センター・保健所】&#10;有形固定資産減価償却率">
          <a:extLst>
            <a:ext uri="{FF2B5EF4-FFF2-40B4-BE49-F238E27FC236}">
              <a16:creationId xmlns:a16="http://schemas.microsoft.com/office/drawing/2014/main" id="{F4B2A4B3-D8F2-4237-AD44-5290AFC27A49}"/>
            </a:ext>
          </a:extLst>
        </xdr:cNvPr>
        <xdr:cNvSpPr txBox="1"/>
      </xdr:nvSpPr>
      <xdr:spPr>
        <a:xfrm>
          <a:off x="12980044" y="976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73858</xdr:rowOff>
    </xdr:from>
    <xdr:ext cx="405111" cy="259045"/>
    <xdr:sp macro="" textlink="">
      <xdr:nvSpPr>
        <xdr:cNvPr id="446" name="n_2aveValue【保健センター・保健所】&#10;有形固定資産減価償却率">
          <a:extLst>
            <a:ext uri="{FF2B5EF4-FFF2-40B4-BE49-F238E27FC236}">
              <a16:creationId xmlns:a16="http://schemas.microsoft.com/office/drawing/2014/main" id="{1177A993-7BCE-431F-BA99-A727A48CB6B7}"/>
            </a:ext>
          </a:extLst>
        </xdr:cNvPr>
        <xdr:cNvSpPr txBox="1"/>
      </xdr:nvSpPr>
      <xdr:spPr>
        <a:xfrm>
          <a:off x="12246619" y="967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50999</xdr:rowOff>
    </xdr:from>
    <xdr:ext cx="405111" cy="259045"/>
    <xdr:sp macro="" textlink="">
      <xdr:nvSpPr>
        <xdr:cNvPr id="447" name="n_3aveValue【保健センター・保健所】&#10;有形固定資産減価償却率">
          <a:extLst>
            <a:ext uri="{FF2B5EF4-FFF2-40B4-BE49-F238E27FC236}">
              <a16:creationId xmlns:a16="http://schemas.microsoft.com/office/drawing/2014/main" id="{455B1C05-9028-4732-96F0-736ED8F884B0}"/>
            </a:ext>
          </a:extLst>
        </xdr:cNvPr>
        <xdr:cNvSpPr txBox="1"/>
      </xdr:nvSpPr>
      <xdr:spPr>
        <a:xfrm>
          <a:off x="11500494" y="965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167657</xdr:rowOff>
    </xdr:from>
    <xdr:ext cx="405111" cy="259045"/>
    <xdr:sp macro="" textlink="">
      <xdr:nvSpPr>
        <xdr:cNvPr id="448" name="n_4aveValue【保健センター・保健所】&#10;有形固定資産減価償却率">
          <a:extLst>
            <a:ext uri="{FF2B5EF4-FFF2-40B4-BE49-F238E27FC236}">
              <a16:creationId xmlns:a16="http://schemas.microsoft.com/office/drawing/2014/main" id="{3539EA39-AF25-474C-A09B-87FDA15D6487}"/>
            </a:ext>
          </a:extLst>
        </xdr:cNvPr>
        <xdr:cNvSpPr txBox="1"/>
      </xdr:nvSpPr>
      <xdr:spPr>
        <a:xfrm>
          <a:off x="10725794" y="994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101617</xdr:rowOff>
    </xdr:from>
    <xdr:ext cx="405111" cy="259045"/>
    <xdr:sp macro="" textlink="">
      <xdr:nvSpPr>
        <xdr:cNvPr id="449" name="n_4mainValue【保健センター・保健所】&#10;有形固定資産減価償却率">
          <a:extLst>
            <a:ext uri="{FF2B5EF4-FFF2-40B4-BE49-F238E27FC236}">
              <a16:creationId xmlns:a16="http://schemas.microsoft.com/office/drawing/2014/main" id="{760CA0D4-BDDD-4493-BD95-AA24E43FED24}"/>
            </a:ext>
          </a:extLst>
        </xdr:cNvPr>
        <xdr:cNvSpPr txBox="1"/>
      </xdr:nvSpPr>
      <xdr:spPr>
        <a:xfrm>
          <a:off x="10725794" y="953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0" name="正方形/長方形 449">
          <a:extLst>
            <a:ext uri="{FF2B5EF4-FFF2-40B4-BE49-F238E27FC236}">
              <a16:creationId xmlns:a16="http://schemas.microsoft.com/office/drawing/2014/main" id="{C12C0E84-AEAC-407F-9ED2-5FA9BE4CC0D0}"/>
            </a:ext>
          </a:extLst>
        </xdr:cNvPr>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1" name="正方形/長方形 450">
          <a:extLst>
            <a:ext uri="{FF2B5EF4-FFF2-40B4-BE49-F238E27FC236}">
              <a16:creationId xmlns:a16="http://schemas.microsoft.com/office/drawing/2014/main" id="{F8564B11-2BBF-4F01-BEF5-31B791C1A612}"/>
            </a:ext>
          </a:extLst>
        </xdr:cNvPr>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2" name="正方形/長方形 451">
          <a:extLst>
            <a:ext uri="{FF2B5EF4-FFF2-40B4-BE49-F238E27FC236}">
              <a16:creationId xmlns:a16="http://schemas.microsoft.com/office/drawing/2014/main" id="{2134BAAE-3A90-44E7-B761-5F2964938FA9}"/>
            </a:ext>
          </a:extLst>
        </xdr:cNvPr>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3" name="正方形/長方形 452">
          <a:extLst>
            <a:ext uri="{FF2B5EF4-FFF2-40B4-BE49-F238E27FC236}">
              <a16:creationId xmlns:a16="http://schemas.microsoft.com/office/drawing/2014/main" id="{C2316315-026F-4C83-91CB-4CB341D1DBCB}"/>
            </a:ext>
          </a:extLst>
        </xdr:cNvPr>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4" name="正方形/長方形 453">
          <a:extLst>
            <a:ext uri="{FF2B5EF4-FFF2-40B4-BE49-F238E27FC236}">
              <a16:creationId xmlns:a16="http://schemas.microsoft.com/office/drawing/2014/main" id="{E426BA0C-18C7-404D-8C96-5C79DEBC775A}"/>
            </a:ext>
          </a:extLst>
        </xdr:cNvPr>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5" name="正方形/長方形 454">
          <a:extLst>
            <a:ext uri="{FF2B5EF4-FFF2-40B4-BE49-F238E27FC236}">
              <a16:creationId xmlns:a16="http://schemas.microsoft.com/office/drawing/2014/main" id="{C93EF39F-C883-40A5-AD1C-42269336194D}"/>
            </a:ext>
          </a:extLst>
        </xdr:cNvPr>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6" name="正方形/長方形 455">
          <a:extLst>
            <a:ext uri="{FF2B5EF4-FFF2-40B4-BE49-F238E27FC236}">
              <a16:creationId xmlns:a16="http://schemas.microsoft.com/office/drawing/2014/main" id="{25042313-B906-4D4B-82AC-9AAC0FDE8502}"/>
            </a:ext>
          </a:extLst>
        </xdr:cNvPr>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7" name="正方形/長方形 456">
          <a:extLst>
            <a:ext uri="{FF2B5EF4-FFF2-40B4-BE49-F238E27FC236}">
              <a16:creationId xmlns:a16="http://schemas.microsoft.com/office/drawing/2014/main" id="{BFAADECE-0469-42EF-877A-9AE26DA8B414}"/>
            </a:ext>
          </a:extLst>
        </xdr:cNvPr>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8" name="テキスト ボックス 457">
          <a:extLst>
            <a:ext uri="{FF2B5EF4-FFF2-40B4-BE49-F238E27FC236}">
              <a16:creationId xmlns:a16="http://schemas.microsoft.com/office/drawing/2014/main" id="{BC980821-10C9-47CC-A810-E764DAF521F0}"/>
            </a:ext>
          </a:extLst>
        </xdr:cNvPr>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9" name="直線コネクタ 458">
          <a:extLst>
            <a:ext uri="{FF2B5EF4-FFF2-40B4-BE49-F238E27FC236}">
              <a16:creationId xmlns:a16="http://schemas.microsoft.com/office/drawing/2014/main" id="{8161EEC0-E7F7-4EA7-B010-8E48D6163458}"/>
            </a:ext>
          </a:extLst>
        </xdr:cNvPr>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60" name="直線コネクタ 459">
          <a:extLst>
            <a:ext uri="{FF2B5EF4-FFF2-40B4-BE49-F238E27FC236}">
              <a16:creationId xmlns:a16="http://schemas.microsoft.com/office/drawing/2014/main" id="{4805F8BD-C5A5-4097-881B-837501AC965F}"/>
            </a:ext>
          </a:extLst>
        </xdr:cNvPr>
        <xdr:cNvCxnSpPr/>
      </xdr:nvCxnSpPr>
      <xdr:spPr>
        <a:xfrm>
          <a:off x="155448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1" name="テキスト ボックス 460">
          <a:extLst>
            <a:ext uri="{FF2B5EF4-FFF2-40B4-BE49-F238E27FC236}">
              <a16:creationId xmlns:a16="http://schemas.microsoft.com/office/drawing/2014/main" id="{6803E2EB-86DB-44DA-9583-4F1E93943DCD}"/>
            </a:ext>
          </a:extLst>
        </xdr:cNvPr>
        <xdr:cNvSpPr txBox="1"/>
      </xdr:nvSpPr>
      <xdr:spPr>
        <a:xfrm>
          <a:off x="151633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2" name="直線コネクタ 461">
          <a:extLst>
            <a:ext uri="{FF2B5EF4-FFF2-40B4-BE49-F238E27FC236}">
              <a16:creationId xmlns:a16="http://schemas.microsoft.com/office/drawing/2014/main" id="{3FFFC48A-433C-4F51-A697-53A8254222CE}"/>
            </a:ext>
          </a:extLst>
        </xdr:cNvPr>
        <xdr:cNvCxnSpPr/>
      </xdr:nvCxnSpPr>
      <xdr:spPr>
        <a:xfrm>
          <a:off x="155448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3" name="テキスト ボックス 462">
          <a:extLst>
            <a:ext uri="{FF2B5EF4-FFF2-40B4-BE49-F238E27FC236}">
              <a16:creationId xmlns:a16="http://schemas.microsoft.com/office/drawing/2014/main" id="{39962075-8104-4FE9-8886-A5952D1C389E}"/>
            </a:ext>
          </a:extLst>
        </xdr:cNvPr>
        <xdr:cNvSpPr txBox="1"/>
      </xdr:nvSpPr>
      <xdr:spPr>
        <a:xfrm>
          <a:off x="15163346"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4" name="直線コネクタ 463">
          <a:extLst>
            <a:ext uri="{FF2B5EF4-FFF2-40B4-BE49-F238E27FC236}">
              <a16:creationId xmlns:a16="http://schemas.microsoft.com/office/drawing/2014/main" id="{3C538DD2-3B0C-4F33-B4B7-59935C684572}"/>
            </a:ext>
          </a:extLst>
        </xdr:cNvPr>
        <xdr:cNvCxnSpPr/>
      </xdr:nvCxnSpPr>
      <xdr:spPr>
        <a:xfrm>
          <a:off x="155448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5" name="テキスト ボックス 464">
          <a:extLst>
            <a:ext uri="{FF2B5EF4-FFF2-40B4-BE49-F238E27FC236}">
              <a16:creationId xmlns:a16="http://schemas.microsoft.com/office/drawing/2014/main" id="{77F3C961-CE2D-4FE4-A103-C065385F0E22}"/>
            </a:ext>
          </a:extLst>
        </xdr:cNvPr>
        <xdr:cNvSpPr txBox="1"/>
      </xdr:nvSpPr>
      <xdr:spPr>
        <a:xfrm>
          <a:off x="1516334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6" name="直線コネクタ 465">
          <a:extLst>
            <a:ext uri="{FF2B5EF4-FFF2-40B4-BE49-F238E27FC236}">
              <a16:creationId xmlns:a16="http://schemas.microsoft.com/office/drawing/2014/main" id="{3B8290D5-0E3F-44EE-9D61-0498873DDECC}"/>
            </a:ext>
          </a:extLst>
        </xdr:cNvPr>
        <xdr:cNvCxnSpPr/>
      </xdr:nvCxnSpPr>
      <xdr:spPr>
        <a:xfrm>
          <a:off x="155448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7" name="テキスト ボックス 466">
          <a:extLst>
            <a:ext uri="{FF2B5EF4-FFF2-40B4-BE49-F238E27FC236}">
              <a16:creationId xmlns:a16="http://schemas.microsoft.com/office/drawing/2014/main" id="{687A4489-4B90-4D61-88D1-9A9BFA2FA66A}"/>
            </a:ext>
          </a:extLst>
        </xdr:cNvPr>
        <xdr:cNvSpPr txBox="1"/>
      </xdr:nvSpPr>
      <xdr:spPr>
        <a:xfrm>
          <a:off x="15163346"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8" name="直線コネクタ 467">
          <a:extLst>
            <a:ext uri="{FF2B5EF4-FFF2-40B4-BE49-F238E27FC236}">
              <a16:creationId xmlns:a16="http://schemas.microsoft.com/office/drawing/2014/main" id="{40EF9843-C017-45DE-9076-6E445F90EE24}"/>
            </a:ext>
          </a:extLst>
        </xdr:cNvPr>
        <xdr:cNvCxnSpPr/>
      </xdr:nvCxnSpPr>
      <xdr:spPr>
        <a:xfrm>
          <a:off x="155448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9" name="テキスト ボックス 468">
          <a:extLst>
            <a:ext uri="{FF2B5EF4-FFF2-40B4-BE49-F238E27FC236}">
              <a16:creationId xmlns:a16="http://schemas.microsoft.com/office/drawing/2014/main" id="{D759493F-B95A-492D-B812-2D48DA378FC8}"/>
            </a:ext>
          </a:extLst>
        </xdr:cNvPr>
        <xdr:cNvSpPr txBox="1"/>
      </xdr:nvSpPr>
      <xdr:spPr>
        <a:xfrm>
          <a:off x="151633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0" name="直線コネクタ 469">
          <a:extLst>
            <a:ext uri="{FF2B5EF4-FFF2-40B4-BE49-F238E27FC236}">
              <a16:creationId xmlns:a16="http://schemas.microsoft.com/office/drawing/2014/main" id="{3A32F2C8-CFDB-4209-8E45-E4340D6D5177}"/>
            </a:ext>
          </a:extLst>
        </xdr:cNvPr>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1" name="テキスト ボックス 470">
          <a:extLst>
            <a:ext uri="{FF2B5EF4-FFF2-40B4-BE49-F238E27FC236}">
              <a16:creationId xmlns:a16="http://schemas.microsoft.com/office/drawing/2014/main" id="{5183C166-53EA-4D71-A0F6-184C74768CE1}"/>
            </a:ext>
          </a:extLst>
        </xdr:cNvPr>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2" name="【保健センター・保健所】&#10;一人当たり面積グラフ枠">
          <a:extLst>
            <a:ext uri="{FF2B5EF4-FFF2-40B4-BE49-F238E27FC236}">
              <a16:creationId xmlns:a16="http://schemas.microsoft.com/office/drawing/2014/main" id="{C5E71A1F-A327-44C4-812F-99585600EC64}"/>
            </a:ext>
          </a:extLst>
        </xdr:cNvPr>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0</xdr:rowOff>
    </xdr:to>
    <xdr:cxnSp macro="">
      <xdr:nvCxnSpPr>
        <xdr:cNvPr id="473" name="直線コネクタ 472">
          <a:extLst>
            <a:ext uri="{FF2B5EF4-FFF2-40B4-BE49-F238E27FC236}">
              <a16:creationId xmlns:a16="http://schemas.microsoft.com/office/drawing/2014/main" id="{D74576DC-D038-412E-8BBB-8072BE5161C6}"/>
            </a:ext>
          </a:extLst>
        </xdr:cNvPr>
        <xdr:cNvCxnSpPr/>
      </xdr:nvCxnSpPr>
      <xdr:spPr>
        <a:xfrm flipV="1">
          <a:off x="18846164" y="9601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474" name="【保健センター・保健所】&#10;一人当たり面積最小値テキスト">
          <a:extLst>
            <a:ext uri="{FF2B5EF4-FFF2-40B4-BE49-F238E27FC236}">
              <a16:creationId xmlns:a16="http://schemas.microsoft.com/office/drawing/2014/main" id="{D1CF9DED-7EA9-4D2E-AB8E-831F70F88F00}"/>
            </a:ext>
          </a:extLst>
        </xdr:cNvPr>
        <xdr:cNvSpPr txBox="1"/>
      </xdr:nvSpPr>
      <xdr:spPr>
        <a:xfrm>
          <a:off x="188849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475" name="直線コネクタ 474">
          <a:extLst>
            <a:ext uri="{FF2B5EF4-FFF2-40B4-BE49-F238E27FC236}">
              <a16:creationId xmlns:a16="http://schemas.microsoft.com/office/drawing/2014/main" id="{7F9A80D7-9ADD-4EF9-8711-D08E32B2412D}"/>
            </a:ext>
          </a:extLst>
        </xdr:cNvPr>
        <xdr:cNvCxnSpPr/>
      </xdr:nvCxnSpPr>
      <xdr:spPr>
        <a:xfrm>
          <a:off x="18786475" y="109728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476" name="【保健センター・保健所】&#10;一人当たり面積最大値テキスト">
          <a:extLst>
            <a:ext uri="{FF2B5EF4-FFF2-40B4-BE49-F238E27FC236}">
              <a16:creationId xmlns:a16="http://schemas.microsoft.com/office/drawing/2014/main" id="{10EE1333-7C18-4602-83C6-DC705C30067C}"/>
            </a:ext>
          </a:extLst>
        </xdr:cNvPr>
        <xdr:cNvSpPr txBox="1"/>
      </xdr:nvSpPr>
      <xdr:spPr>
        <a:xfrm>
          <a:off x="188849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477" name="直線コネクタ 476">
          <a:extLst>
            <a:ext uri="{FF2B5EF4-FFF2-40B4-BE49-F238E27FC236}">
              <a16:creationId xmlns:a16="http://schemas.microsoft.com/office/drawing/2014/main" id="{9BD1F7EE-7427-48CB-B3BC-DCA59AC36929}"/>
            </a:ext>
          </a:extLst>
        </xdr:cNvPr>
        <xdr:cNvCxnSpPr/>
      </xdr:nvCxnSpPr>
      <xdr:spPr>
        <a:xfrm>
          <a:off x="18786475" y="96012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148607</xdr:rowOff>
    </xdr:from>
    <xdr:ext cx="469744" cy="259045"/>
    <xdr:sp macro="" textlink="">
      <xdr:nvSpPr>
        <xdr:cNvPr id="478" name="【保健センター・保健所】&#10;一人当たり面積平均値テキスト">
          <a:extLst>
            <a:ext uri="{FF2B5EF4-FFF2-40B4-BE49-F238E27FC236}">
              <a16:creationId xmlns:a16="http://schemas.microsoft.com/office/drawing/2014/main" id="{94E23EB1-44E8-46FA-B9B4-F4E680F887F8}"/>
            </a:ext>
          </a:extLst>
        </xdr:cNvPr>
        <xdr:cNvSpPr txBox="1"/>
      </xdr:nvSpPr>
      <xdr:spPr>
        <a:xfrm>
          <a:off x="18884900" y="10607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170180</xdr:rowOff>
    </xdr:from>
    <xdr:to>
      <xdr:col>116</xdr:col>
      <xdr:colOff>114300</xdr:colOff>
      <xdr:row>62</xdr:row>
      <xdr:rowOff>100330</xdr:rowOff>
    </xdr:to>
    <xdr:sp macro="" textlink="">
      <xdr:nvSpPr>
        <xdr:cNvPr id="479" name="フローチャート: 判断 478">
          <a:extLst>
            <a:ext uri="{FF2B5EF4-FFF2-40B4-BE49-F238E27FC236}">
              <a16:creationId xmlns:a16="http://schemas.microsoft.com/office/drawing/2014/main" id="{DF77C1A3-2E49-415B-8756-12242D27F853}"/>
            </a:ext>
          </a:extLst>
        </xdr:cNvPr>
        <xdr:cNvSpPr/>
      </xdr:nvSpPr>
      <xdr:spPr>
        <a:xfrm>
          <a:off x="18796000" y="1062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2540</xdr:rowOff>
    </xdr:from>
    <xdr:to>
      <xdr:col>112</xdr:col>
      <xdr:colOff>38100</xdr:colOff>
      <xdr:row>62</xdr:row>
      <xdr:rowOff>104140</xdr:rowOff>
    </xdr:to>
    <xdr:sp macro="" textlink="">
      <xdr:nvSpPr>
        <xdr:cNvPr id="480" name="フローチャート: 判断 479">
          <a:extLst>
            <a:ext uri="{FF2B5EF4-FFF2-40B4-BE49-F238E27FC236}">
              <a16:creationId xmlns:a16="http://schemas.microsoft.com/office/drawing/2014/main" id="{449EF4B1-5845-48FB-8086-B107AD0EFB72}"/>
            </a:ext>
          </a:extLst>
        </xdr:cNvPr>
        <xdr:cNvSpPr/>
      </xdr:nvSpPr>
      <xdr:spPr>
        <a:xfrm>
          <a:off x="18100675" y="1063244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147320</xdr:rowOff>
    </xdr:from>
    <xdr:to>
      <xdr:col>107</xdr:col>
      <xdr:colOff>101600</xdr:colOff>
      <xdr:row>62</xdr:row>
      <xdr:rowOff>77470</xdr:rowOff>
    </xdr:to>
    <xdr:sp macro="" textlink="">
      <xdr:nvSpPr>
        <xdr:cNvPr id="481" name="フローチャート: 判断 480">
          <a:extLst>
            <a:ext uri="{FF2B5EF4-FFF2-40B4-BE49-F238E27FC236}">
              <a16:creationId xmlns:a16="http://schemas.microsoft.com/office/drawing/2014/main" id="{042D3D74-054B-4AE1-BBAF-D6036DE91086}"/>
            </a:ext>
          </a:extLst>
        </xdr:cNvPr>
        <xdr:cNvSpPr/>
      </xdr:nvSpPr>
      <xdr:spPr>
        <a:xfrm>
          <a:off x="17325975"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44450</xdr:rowOff>
    </xdr:from>
    <xdr:to>
      <xdr:col>102</xdr:col>
      <xdr:colOff>165100</xdr:colOff>
      <xdr:row>62</xdr:row>
      <xdr:rowOff>146050</xdr:rowOff>
    </xdr:to>
    <xdr:sp macro="" textlink="">
      <xdr:nvSpPr>
        <xdr:cNvPr id="482" name="フローチャート: 判断 481">
          <a:extLst>
            <a:ext uri="{FF2B5EF4-FFF2-40B4-BE49-F238E27FC236}">
              <a16:creationId xmlns:a16="http://schemas.microsoft.com/office/drawing/2014/main" id="{5EF62CC5-3AF2-4D63-B59E-C46FC8E591C2}"/>
            </a:ext>
          </a:extLst>
        </xdr:cNvPr>
        <xdr:cNvSpPr/>
      </xdr:nvSpPr>
      <xdr:spPr>
        <a:xfrm>
          <a:off x="1657985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59690</xdr:rowOff>
    </xdr:from>
    <xdr:to>
      <xdr:col>98</xdr:col>
      <xdr:colOff>38100</xdr:colOff>
      <xdr:row>62</xdr:row>
      <xdr:rowOff>161290</xdr:rowOff>
    </xdr:to>
    <xdr:sp macro="" textlink="">
      <xdr:nvSpPr>
        <xdr:cNvPr id="483" name="フローチャート: 判断 482">
          <a:extLst>
            <a:ext uri="{FF2B5EF4-FFF2-40B4-BE49-F238E27FC236}">
              <a16:creationId xmlns:a16="http://schemas.microsoft.com/office/drawing/2014/main" id="{C2E73585-32EE-4CC2-B739-8F01E986643A}"/>
            </a:ext>
          </a:extLst>
        </xdr:cNvPr>
        <xdr:cNvSpPr/>
      </xdr:nvSpPr>
      <xdr:spPr>
        <a:xfrm>
          <a:off x="15833725" y="1068959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06B8A59A-E4CC-486D-A87A-B42AD7BB2753}"/>
            </a:ext>
          </a:extLst>
        </xdr:cNvPr>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1D712008-133A-4C99-B33C-85FB235EA573}"/>
            </a:ext>
          </a:extLst>
        </xdr:cNvPr>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A160975B-144B-4D17-8E1C-1BBC9AAA3452}"/>
            </a:ext>
          </a:extLst>
        </xdr:cNvPr>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7" name="テキスト ボックス 486">
          <a:extLst>
            <a:ext uri="{FF2B5EF4-FFF2-40B4-BE49-F238E27FC236}">
              <a16:creationId xmlns:a16="http://schemas.microsoft.com/office/drawing/2014/main" id="{001717AF-83DF-485A-A639-2316D4EED93F}"/>
            </a:ext>
          </a:extLst>
        </xdr:cNvPr>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8" name="テキスト ボックス 487">
          <a:extLst>
            <a:ext uri="{FF2B5EF4-FFF2-40B4-BE49-F238E27FC236}">
              <a16:creationId xmlns:a16="http://schemas.microsoft.com/office/drawing/2014/main" id="{E58D85F8-E492-4D69-94DA-50CE645C0898}"/>
            </a:ext>
          </a:extLst>
        </xdr:cNvPr>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143510</xdr:rowOff>
    </xdr:from>
    <xdr:to>
      <xdr:col>98</xdr:col>
      <xdr:colOff>38100</xdr:colOff>
      <xdr:row>60</xdr:row>
      <xdr:rowOff>73660</xdr:rowOff>
    </xdr:to>
    <xdr:sp macro="" textlink="">
      <xdr:nvSpPr>
        <xdr:cNvPr id="489" name="楕円 488">
          <a:extLst>
            <a:ext uri="{FF2B5EF4-FFF2-40B4-BE49-F238E27FC236}">
              <a16:creationId xmlns:a16="http://schemas.microsoft.com/office/drawing/2014/main" id="{9108FD9D-4CF1-4765-9668-761757DD7A11}"/>
            </a:ext>
          </a:extLst>
        </xdr:cNvPr>
        <xdr:cNvSpPr/>
      </xdr:nvSpPr>
      <xdr:spPr>
        <a:xfrm>
          <a:off x="15833725" y="1025906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120667</xdr:rowOff>
    </xdr:from>
    <xdr:ext cx="469744" cy="259045"/>
    <xdr:sp macro="" textlink="">
      <xdr:nvSpPr>
        <xdr:cNvPr id="490" name="n_1aveValue【保健センター・保健所】&#10;一人当たり面積">
          <a:extLst>
            <a:ext uri="{FF2B5EF4-FFF2-40B4-BE49-F238E27FC236}">
              <a16:creationId xmlns:a16="http://schemas.microsoft.com/office/drawing/2014/main" id="{B31C80CF-4DED-4B4C-94DC-1271BA0DA8DC}"/>
            </a:ext>
          </a:extLst>
        </xdr:cNvPr>
        <xdr:cNvSpPr txBox="1"/>
      </xdr:nvSpPr>
      <xdr:spPr>
        <a:xfrm>
          <a:off x="17932477" y="1040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93997</xdr:rowOff>
    </xdr:from>
    <xdr:ext cx="469744" cy="259045"/>
    <xdr:sp macro="" textlink="">
      <xdr:nvSpPr>
        <xdr:cNvPr id="491" name="n_2aveValue【保健センター・保健所】&#10;一人当たり面積">
          <a:extLst>
            <a:ext uri="{FF2B5EF4-FFF2-40B4-BE49-F238E27FC236}">
              <a16:creationId xmlns:a16="http://schemas.microsoft.com/office/drawing/2014/main" id="{E71ED194-DCD8-410E-9F50-214B4D659D39}"/>
            </a:ext>
          </a:extLst>
        </xdr:cNvPr>
        <xdr:cNvSpPr txBox="1"/>
      </xdr:nvSpPr>
      <xdr:spPr>
        <a:xfrm>
          <a:off x="17170477" y="1038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162577</xdr:rowOff>
    </xdr:from>
    <xdr:ext cx="469744" cy="259045"/>
    <xdr:sp macro="" textlink="">
      <xdr:nvSpPr>
        <xdr:cNvPr id="492" name="n_3aveValue【保健センター・保健所】&#10;一人当たり面積">
          <a:extLst>
            <a:ext uri="{FF2B5EF4-FFF2-40B4-BE49-F238E27FC236}">
              <a16:creationId xmlns:a16="http://schemas.microsoft.com/office/drawing/2014/main" id="{E89339D4-859E-4837-8AF1-86AEB07C5504}"/>
            </a:ext>
          </a:extLst>
        </xdr:cNvPr>
        <xdr:cNvSpPr txBox="1"/>
      </xdr:nvSpPr>
      <xdr:spPr>
        <a:xfrm>
          <a:off x="16424352"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152417</xdr:rowOff>
    </xdr:from>
    <xdr:ext cx="469744" cy="259045"/>
    <xdr:sp macro="" textlink="">
      <xdr:nvSpPr>
        <xdr:cNvPr id="493" name="n_4aveValue【保健センター・保健所】&#10;一人当たり面積">
          <a:extLst>
            <a:ext uri="{FF2B5EF4-FFF2-40B4-BE49-F238E27FC236}">
              <a16:creationId xmlns:a16="http://schemas.microsoft.com/office/drawing/2014/main" id="{7833BA00-E547-4A2E-97DE-EE557C288532}"/>
            </a:ext>
          </a:extLst>
        </xdr:cNvPr>
        <xdr:cNvSpPr txBox="1"/>
      </xdr:nvSpPr>
      <xdr:spPr>
        <a:xfrm>
          <a:off x="15678227" y="1078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90187</xdr:rowOff>
    </xdr:from>
    <xdr:ext cx="469744" cy="259045"/>
    <xdr:sp macro="" textlink="">
      <xdr:nvSpPr>
        <xdr:cNvPr id="494" name="n_4mainValue【保健センター・保健所】&#10;一人当たり面積">
          <a:extLst>
            <a:ext uri="{FF2B5EF4-FFF2-40B4-BE49-F238E27FC236}">
              <a16:creationId xmlns:a16="http://schemas.microsoft.com/office/drawing/2014/main" id="{F1D49FE6-C0BE-4B55-8B08-F17753169C33}"/>
            </a:ext>
          </a:extLst>
        </xdr:cNvPr>
        <xdr:cNvSpPr txBox="1"/>
      </xdr:nvSpPr>
      <xdr:spPr>
        <a:xfrm>
          <a:off x="15678227" y="1003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5" name="正方形/長方形 494">
          <a:extLst>
            <a:ext uri="{FF2B5EF4-FFF2-40B4-BE49-F238E27FC236}">
              <a16:creationId xmlns:a16="http://schemas.microsoft.com/office/drawing/2014/main" id="{1E5D2511-03E1-4EB4-AD66-10011F8AFAB5}"/>
            </a:ext>
          </a:extLst>
        </xdr:cNvPr>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6" name="正方形/長方形 495">
          <a:extLst>
            <a:ext uri="{FF2B5EF4-FFF2-40B4-BE49-F238E27FC236}">
              <a16:creationId xmlns:a16="http://schemas.microsoft.com/office/drawing/2014/main" id="{A388B424-1203-47BF-9BAD-7807FFD836BE}"/>
            </a:ext>
          </a:extLst>
        </xdr:cNvPr>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7" name="正方形/長方形 496">
          <a:extLst>
            <a:ext uri="{FF2B5EF4-FFF2-40B4-BE49-F238E27FC236}">
              <a16:creationId xmlns:a16="http://schemas.microsoft.com/office/drawing/2014/main" id="{3724795C-3D37-478D-99D5-3358C85DFFC1}"/>
            </a:ext>
          </a:extLst>
        </xdr:cNvPr>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8" name="正方形/長方形 497">
          <a:extLst>
            <a:ext uri="{FF2B5EF4-FFF2-40B4-BE49-F238E27FC236}">
              <a16:creationId xmlns:a16="http://schemas.microsoft.com/office/drawing/2014/main" id="{9C693A88-D923-42E9-A51E-08C530407E69}"/>
            </a:ext>
          </a:extLst>
        </xdr:cNvPr>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9" name="正方形/長方形 498">
          <a:extLst>
            <a:ext uri="{FF2B5EF4-FFF2-40B4-BE49-F238E27FC236}">
              <a16:creationId xmlns:a16="http://schemas.microsoft.com/office/drawing/2014/main" id="{D4B55516-0ED1-415E-9564-57B2E058E3CA}"/>
            </a:ext>
          </a:extLst>
        </xdr:cNvPr>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0" name="正方形/長方形 499">
          <a:extLst>
            <a:ext uri="{FF2B5EF4-FFF2-40B4-BE49-F238E27FC236}">
              <a16:creationId xmlns:a16="http://schemas.microsoft.com/office/drawing/2014/main" id="{041736DE-D85C-4E67-BCB9-7BEBCD29A025}"/>
            </a:ext>
          </a:extLst>
        </xdr:cNvPr>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1" name="正方形/長方形 500">
          <a:extLst>
            <a:ext uri="{FF2B5EF4-FFF2-40B4-BE49-F238E27FC236}">
              <a16:creationId xmlns:a16="http://schemas.microsoft.com/office/drawing/2014/main" id="{2572B2DB-20C3-40AF-9112-3C7DE79F08B6}"/>
            </a:ext>
          </a:extLst>
        </xdr:cNvPr>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2" name="正方形/長方形 501">
          <a:extLst>
            <a:ext uri="{FF2B5EF4-FFF2-40B4-BE49-F238E27FC236}">
              <a16:creationId xmlns:a16="http://schemas.microsoft.com/office/drawing/2014/main" id="{43DD37F5-A227-4A88-8F05-E372C0FA64D3}"/>
            </a:ext>
          </a:extLst>
        </xdr:cNvPr>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3" name="テキスト ボックス 502">
          <a:extLst>
            <a:ext uri="{FF2B5EF4-FFF2-40B4-BE49-F238E27FC236}">
              <a16:creationId xmlns:a16="http://schemas.microsoft.com/office/drawing/2014/main" id="{689E2BD6-CF4A-4E4C-958C-B874D97AAE09}"/>
            </a:ext>
          </a:extLst>
        </xdr:cNvPr>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4" name="直線コネクタ 503">
          <a:extLst>
            <a:ext uri="{FF2B5EF4-FFF2-40B4-BE49-F238E27FC236}">
              <a16:creationId xmlns:a16="http://schemas.microsoft.com/office/drawing/2014/main" id="{D8408870-2B6C-4D4C-91CE-1269D3D196D3}"/>
            </a:ext>
          </a:extLst>
        </xdr:cNvPr>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05" name="テキスト ボックス 504">
          <a:extLst>
            <a:ext uri="{FF2B5EF4-FFF2-40B4-BE49-F238E27FC236}">
              <a16:creationId xmlns:a16="http://schemas.microsoft.com/office/drawing/2014/main" id="{D22A4ED8-B04F-49D1-B78C-E455EDA325C4}"/>
            </a:ext>
          </a:extLst>
        </xdr:cNvPr>
        <xdr:cNvSpPr txBox="1"/>
      </xdr:nvSpPr>
      <xdr:spPr>
        <a:xfrm>
          <a:off x="101976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6" name="直線コネクタ 505">
          <a:extLst>
            <a:ext uri="{FF2B5EF4-FFF2-40B4-BE49-F238E27FC236}">
              <a16:creationId xmlns:a16="http://schemas.microsoft.com/office/drawing/2014/main" id="{CD3F9E1C-6849-46CD-9E68-BEA806A2DD3B}"/>
            </a:ext>
          </a:extLst>
        </xdr:cNvPr>
        <xdr:cNvCxnSpPr/>
      </xdr:nvCxnSpPr>
      <xdr:spPr>
        <a:xfrm>
          <a:off x="10588625" y="1485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07" name="テキスト ボックス 506">
          <a:extLst>
            <a:ext uri="{FF2B5EF4-FFF2-40B4-BE49-F238E27FC236}">
              <a16:creationId xmlns:a16="http://schemas.microsoft.com/office/drawing/2014/main" id="{EC455F70-B25E-4CB5-B6E3-52D3C90AA716}"/>
            </a:ext>
          </a:extLst>
        </xdr:cNvPr>
        <xdr:cNvSpPr txBox="1"/>
      </xdr:nvSpPr>
      <xdr:spPr>
        <a:xfrm>
          <a:off x="101976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8" name="直線コネクタ 507">
          <a:extLst>
            <a:ext uri="{FF2B5EF4-FFF2-40B4-BE49-F238E27FC236}">
              <a16:creationId xmlns:a16="http://schemas.microsoft.com/office/drawing/2014/main" id="{21533CFB-4115-45C0-93EB-E24A63B21C53}"/>
            </a:ext>
          </a:extLst>
        </xdr:cNvPr>
        <xdr:cNvCxnSpPr/>
      </xdr:nvCxnSpPr>
      <xdr:spPr>
        <a:xfrm>
          <a:off x="10588625" y="1447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9" name="テキスト ボックス 508">
          <a:extLst>
            <a:ext uri="{FF2B5EF4-FFF2-40B4-BE49-F238E27FC236}">
              <a16:creationId xmlns:a16="http://schemas.microsoft.com/office/drawing/2014/main" id="{30CAC896-F52C-4D2B-AA03-04CE225A1911}"/>
            </a:ext>
          </a:extLst>
        </xdr:cNvPr>
        <xdr:cNvSpPr txBox="1"/>
      </xdr:nvSpPr>
      <xdr:spPr>
        <a:xfrm>
          <a:off x="1024271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0" name="直線コネクタ 509">
          <a:extLst>
            <a:ext uri="{FF2B5EF4-FFF2-40B4-BE49-F238E27FC236}">
              <a16:creationId xmlns:a16="http://schemas.microsoft.com/office/drawing/2014/main" id="{319FDBF0-1EA4-46D3-BC67-6EDDFB500DC0}"/>
            </a:ext>
          </a:extLst>
        </xdr:cNvPr>
        <xdr:cNvCxnSpPr/>
      </xdr:nvCxnSpPr>
      <xdr:spPr>
        <a:xfrm>
          <a:off x="10588625" y="1409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1" name="テキスト ボックス 510">
          <a:extLst>
            <a:ext uri="{FF2B5EF4-FFF2-40B4-BE49-F238E27FC236}">
              <a16:creationId xmlns:a16="http://schemas.microsoft.com/office/drawing/2014/main" id="{1BB1A3FD-BA78-44C2-9B77-34A0782E869B}"/>
            </a:ext>
          </a:extLst>
        </xdr:cNvPr>
        <xdr:cNvSpPr txBox="1"/>
      </xdr:nvSpPr>
      <xdr:spPr>
        <a:xfrm>
          <a:off x="1024271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2" name="直線コネクタ 511">
          <a:extLst>
            <a:ext uri="{FF2B5EF4-FFF2-40B4-BE49-F238E27FC236}">
              <a16:creationId xmlns:a16="http://schemas.microsoft.com/office/drawing/2014/main" id="{78DF232C-41C9-4B8C-B07F-3BC1C208E06B}"/>
            </a:ext>
          </a:extLst>
        </xdr:cNvPr>
        <xdr:cNvCxnSpPr/>
      </xdr:nvCxnSpPr>
      <xdr:spPr>
        <a:xfrm>
          <a:off x="10588625" y="1371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3" name="テキスト ボックス 512">
          <a:extLst>
            <a:ext uri="{FF2B5EF4-FFF2-40B4-BE49-F238E27FC236}">
              <a16:creationId xmlns:a16="http://schemas.microsoft.com/office/drawing/2014/main" id="{72F40091-51C2-4043-804E-53A25B4328D9}"/>
            </a:ext>
          </a:extLst>
        </xdr:cNvPr>
        <xdr:cNvSpPr txBox="1"/>
      </xdr:nvSpPr>
      <xdr:spPr>
        <a:xfrm>
          <a:off x="1024271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4" name="直線コネクタ 513">
          <a:extLst>
            <a:ext uri="{FF2B5EF4-FFF2-40B4-BE49-F238E27FC236}">
              <a16:creationId xmlns:a16="http://schemas.microsoft.com/office/drawing/2014/main" id="{4D09F5B6-4323-4476-993B-4570141392F1}"/>
            </a:ext>
          </a:extLst>
        </xdr:cNvPr>
        <xdr:cNvCxnSpPr/>
      </xdr:nvCxnSpPr>
      <xdr:spPr>
        <a:xfrm>
          <a:off x="10588625" y="1333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15" name="テキスト ボックス 514">
          <a:extLst>
            <a:ext uri="{FF2B5EF4-FFF2-40B4-BE49-F238E27FC236}">
              <a16:creationId xmlns:a16="http://schemas.microsoft.com/office/drawing/2014/main" id="{BF98584F-FE39-4BF7-979C-9C909776EFB2}"/>
            </a:ext>
          </a:extLst>
        </xdr:cNvPr>
        <xdr:cNvSpPr txBox="1"/>
      </xdr:nvSpPr>
      <xdr:spPr>
        <a:xfrm>
          <a:off x="10242716"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6" name="直線コネクタ 515">
          <a:extLst>
            <a:ext uri="{FF2B5EF4-FFF2-40B4-BE49-F238E27FC236}">
              <a16:creationId xmlns:a16="http://schemas.microsoft.com/office/drawing/2014/main" id="{A7A2A210-4F70-4123-8894-DBCFFFD31F96}"/>
            </a:ext>
          </a:extLst>
        </xdr:cNvPr>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17" name="テキスト ボックス 516">
          <a:extLst>
            <a:ext uri="{FF2B5EF4-FFF2-40B4-BE49-F238E27FC236}">
              <a16:creationId xmlns:a16="http://schemas.microsoft.com/office/drawing/2014/main" id="{3F38FB31-0C72-4C1E-A543-6BAE2142E2EB}"/>
            </a:ext>
          </a:extLst>
        </xdr:cNvPr>
        <xdr:cNvSpPr txBox="1"/>
      </xdr:nvSpPr>
      <xdr:spPr>
        <a:xfrm>
          <a:off x="10306836"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8" name="【消防施設】&#10;有形固定資産減価償却率グラフ枠">
          <a:extLst>
            <a:ext uri="{FF2B5EF4-FFF2-40B4-BE49-F238E27FC236}">
              <a16:creationId xmlns:a16="http://schemas.microsoft.com/office/drawing/2014/main" id="{ECA2E8E3-8FD5-4BB1-8233-5F72D0B1C19D}"/>
            </a:ext>
          </a:extLst>
        </xdr:cNvPr>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85725</xdr:rowOff>
    </xdr:from>
    <xdr:to>
      <xdr:col>85</xdr:col>
      <xdr:colOff>126364</xdr:colOff>
      <xdr:row>85</xdr:row>
      <xdr:rowOff>163830</xdr:rowOff>
    </xdr:to>
    <xdr:cxnSp macro="">
      <xdr:nvCxnSpPr>
        <xdr:cNvPr id="519" name="直線コネクタ 518">
          <a:extLst>
            <a:ext uri="{FF2B5EF4-FFF2-40B4-BE49-F238E27FC236}">
              <a16:creationId xmlns:a16="http://schemas.microsoft.com/office/drawing/2014/main" id="{F92EBB63-9881-4F60-8A9E-FDB88BD5D1AF}"/>
            </a:ext>
          </a:extLst>
        </xdr:cNvPr>
        <xdr:cNvCxnSpPr/>
      </xdr:nvCxnSpPr>
      <xdr:spPr>
        <a:xfrm flipV="1">
          <a:off x="13889989" y="13287375"/>
          <a:ext cx="0" cy="1449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520" name="【消防施設】&#10;有形固定資産減価償却率最小値テキスト">
          <a:extLst>
            <a:ext uri="{FF2B5EF4-FFF2-40B4-BE49-F238E27FC236}">
              <a16:creationId xmlns:a16="http://schemas.microsoft.com/office/drawing/2014/main" id="{B258CB14-AC0A-4D15-89C2-6B8F73259F28}"/>
            </a:ext>
          </a:extLst>
        </xdr:cNvPr>
        <xdr:cNvSpPr txBox="1"/>
      </xdr:nvSpPr>
      <xdr:spPr>
        <a:xfrm>
          <a:off x="13928725"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521" name="直線コネクタ 520">
          <a:extLst>
            <a:ext uri="{FF2B5EF4-FFF2-40B4-BE49-F238E27FC236}">
              <a16:creationId xmlns:a16="http://schemas.microsoft.com/office/drawing/2014/main" id="{E434B56D-6E9B-44A0-8FFD-AC106A7C774A}"/>
            </a:ext>
          </a:extLst>
        </xdr:cNvPr>
        <xdr:cNvCxnSpPr/>
      </xdr:nvCxnSpPr>
      <xdr:spPr>
        <a:xfrm>
          <a:off x="13801725" y="147370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32402</xdr:rowOff>
    </xdr:from>
    <xdr:ext cx="405111" cy="259045"/>
    <xdr:sp macro="" textlink="">
      <xdr:nvSpPr>
        <xdr:cNvPr id="522" name="【消防施設】&#10;有形固定資産減価償却率最大値テキスト">
          <a:extLst>
            <a:ext uri="{FF2B5EF4-FFF2-40B4-BE49-F238E27FC236}">
              <a16:creationId xmlns:a16="http://schemas.microsoft.com/office/drawing/2014/main" id="{C433E60D-C710-4753-AADD-D12BCFA42425}"/>
            </a:ext>
          </a:extLst>
        </xdr:cNvPr>
        <xdr:cNvSpPr txBox="1"/>
      </xdr:nvSpPr>
      <xdr:spPr>
        <a:xfrm>
          <a:off x="13928725" y="1306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85725</xdr:rowOff>
    </xdr:from>
    <xdr:to>
      <xdr:col>86</xdr:col>
      <xdr:colOff>25400</xdr:colOff>
      <xdr:row>77</xdr:row>
      <xdr:rowOff>85725</xdr:rowOff>
    </xdr:to>
    <xdr:cxnSp macro="">
      <xdr:nvCxnSpPr>
        <xdr:cNvPr id="523" name="直線コネクタ 522">
          <a:extLst>
            <a:ext uri="{FF2B5EF4-FFF2-40B4-BE49-F238E27FC236}">
              <a16:creationId xmlns:a16="http://schemas.microsoft.com/office/drawing/2014/main" id="{A0C2340F-5EDF-44F7-884D-352CD32D6280}"/>
            </a:ext>
          </a:extLst>
        </xdr:cNvPr>
        <xdr:cNvCxnSpPr/>
      </xdr:nvCxnSpPr>
      <xdr:spPr>
        <a:xfrm>
          <a:off x="13801725" y="1328737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55897</xdr:rowOff>
    </xdr:from>
    <xdr:ext cx="405111" cy="259045"/>
    <xdr:sp macro="" textlink="">
      <xdr:nvSpPr>
        <xdr:cNvPr id="524" name="【消防施設】&#10;有形固定資産減価償却率平均値テキスト">
          <a:extLst>
            <a:ext uri="{FF2B5EF4-FFF2-40B4-BE49-F238E27FC236}">
              <a16:creationId xmlns:a16="http://schemas.microsoft.com/office/drawing/2014/main" id="{B46E09AB-73BC-430F-AC63-9D00A027A4D1}"/>
            </a:ext>
          </a:extLst>
        </xdr:cNvPr>
        <xdr:cNvSpPr txBox="1"/>
      </xdr:nvSpPr>
      <xdr:spPr>
        <a:xfrm>
          <a:off x="13928725" y="1411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33020</xdr:rowOff>
    </xdr:from>
    <xdr:to>
      <xdr:col>85</xdr:col>
      <xdr:colOff>177800</xdr:colOff>
      <xdr:row>83</xdr:row>
      <xdr:rowOff>134620</xdr:rowOff>
    </xdr:to>
    <xdr:sp macro="" textlink="">
      <xdr:nvSpPr>
        <xdr:cNvPr id="525" name="フローチャート: 判断 524">
          <a:extLst>
            <a:ext uri="{FF2B5EF4-FFF2-40B4-BE49-F238E27FC236}">
              <a16:creationId xmlns:a16="http://schemas.microsoft.com/office/drawing/2014/main" id="{2431E694-5DC8-4119-BCBC-539F5F95E3CD}"/>
            </a:ext>
          </a:extLst>
        </xdr:cNvPr>
        <xdr:cNvSpPr/>
      </xdr:nvSpPr>
      <xdr:spPr>
        <a:xfrm>
          <a:off x="13839825" y="142633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42545</xdr:rowOff>
    </xdr:from>
    <xdr:to>
      <xdr:col>81</xdr:col>
      <xdr:colOff>101600</xdr:colOff>
      <xdr:row>83</xdr:row>
      <xdr:rowOff>144145</xdr:rowOff>
    </xdr:to>
    <xdr:sp macro="" textlink="">
      <xdr:nvSpPr>
        <xdr:cNvPr id="526" name="フローチャート: 判断 525">
          <a:extLst>
            <a:ext uri="{FF2B5EF4-FFF2-40B4-BE49-F238E27FC236}">
              <a16:creationId xmlns:a16="http://schemas.microsoft.com/office/drawing/2014/main" id="{C380834C-B6D9-470A-B5B3-67799BA7F28B}"/>
            </a:ext>
          </a:extLst>
        </xdr:cNvPr>
        <xdr:cNvSpPr/>
      </xdr:nvSpPr>
      <xdr:spPr>
        <a:xfrm>
          <a:off x="13115925" y="1427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27305</xdr:rowOff>
    </xdr:from>
    <xdr:to>
      <xdr:col>76</xdr:col>
      <xdr:colOff>165100</xdr:colOff>
      <xdr:row>83</xdr:row>
      <xdr:rowOff>128905</xdr:rowOff>
    </xdr:to>
    <xdr:sp macro="" textlink="">
      <xdr:nvSpPr>
        <xdr:cNvPr id="527" name="フローチャート: 判断 526">
          <a:extLst>
            <a:ext uri="{FF2B5EF4-FFF2-40B4-BE49-F238E27FC236}">
              <a16:creationId xmlns:a16="http://schemas.microsoft.com/office/drawing/2014/main" id="{4588DDD0-FCAA-4F91-B0EB-7E1390ED0322}"/>
            </a:ext>
          </a:extLst>
        </xdr:cNvPr>
        <xdr:cNvSpPr/>
      </xdr:nvSpPr>
      <xdr:spPr>
        <a:xfrm>
          <a:off x="12369800" y="1425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25400</xdr:rowOff>
    </xdr:from>
    <xdr:to>
      <xdr:col>72</xdr:col>
      <xdr:colOff>38100</xdr:colOff>
      <xdr:row>82</xdr:row>
      <xdr:rowOff>127000</xdr:rowOff>
    </xdr:to>
    <xdr:sp macro="" textlink="">
      <xdr:nvSpPr>
        <xdr:cNvPr id="528" name="フローチャート: 判断 527">
          <a:extLst>
            <a:ext uri="{FF2B5EF4-FFF2-40B4-BE49-F238E27FC236}">
              <a16:creationId xmlns:a16="http://schemas.microsoft.com/office/drawing/2014/main" id="{65FB09F6-7AA3-45A1-AC00-1BF304302B47}"/>
            </a:ext>
          </a:extLst>
        </xdr:cNvPr>
        <xdr:cNvSpPr/>
      </xdr:nvSpPr>
      <xdr:spPr>
        <a:xfrm>
          <a:off x="11623675" y="14084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52070</xdr:rowOff>
    </xdr:from>
    <xdr:to>
      <xdr:col>67</xdr:col>
      <xdr:colOff>101600</xdr:colOff>
      <xdr:row>82</xdr:row>
      <xdr:rowOff>153670</xdr:rowOff>
    </xdr:to>
    <xdr:sp macro="" textlink="">
      <xdr:nvSpPr>
        <xdr:cNvPr id="529" name="フローチャート: 判断 528">
          <a:extLst>
            <a:ext uri="{FF2B5EF4-FFF2-40B4-BE49-F238E27FC236}">
              <a16:creationId xmlns:a16="http://schemas.microsoft.com/office/drawing/2014/main" id="{E5F2B887-799A-4018-BB87-BFBD502DD2E6}"/>
            </a:ext>
          </a:extLst>
        </xdr:cNvPr>
        <xdr:cNvSpPr/>
      </xdr:nvSpPr>
      <xdr:spPr>
        <a:xfrm>
          <a:off x="10848975"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0" name="テキスト ボックス 529">
          <a:extLst>
            <a:ext uri="{FF2B5EF4-FFF2-40B4-BE49-F238E27FC236}">
              <a16:creationId xmlns:a16="http://schemas.microsoft.com/office/drawing/2014/main" id="{71C5E35A-239E-4FB5-B27F-0925E934B55D}"/>
            </a:ext>
          </a:extLst>
        </xdr:cNvPr>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1" name="テキスト ボックス 530">
          <a:extLst>
            <a:ext uri="{FF2B5EF4-FFF2-40B4-BE49-F238E27FC236}">
              <a16:creationId xmlns:a16="http://schemas.microsoft.com/office/drawing/2014/main" id="{54CB98E8-C940-4E4F-A93E-4BE08CD3FCFA}"/>
            </a:ext>
          </a:extLst>
        </xdr:cNvPr>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2" name="テキスト ボックス 531">
          <a:extLst>
            <a:ext uri="{FF2B5EF4-FFF2-40B4-BE49-F238E27FC236}">
              <a16:creationId xmlns:a16="http://schemas.microsoft.com/office/drawing/2014/main" id="{6CC7C2C0-234C-47C5-85B6-CE48551B35CB}"/>
            </a:ext>
          </a:extLst>
        </xdr:cNvPr>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3" name="テキスト ボックス 532">
          <a:extLst>
            <a:ext uri="{FF2B5EF4-FFF2-40B4-BE49-F238E27FC236}">
              <a16:creationId xmlns:a16="http://schemas.microsoft.com/office/drawing/2014/main" id="{72F0BF88-22C1-4B11-9941-B276404111ED}"/>
            </a:ext>
          </a:extLst>
        </xdr:cNvPr>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4" name="テキスト ボックス 533">
          <a:extLst>
            <a:ext uri="{FF2B5EF4-FFF2-40B4-BE49-F238E27FC236}">
              <a16:creationId xmlns:a16="http://schemas.microsoft.com/office/drawing/2014/main" id="{54E117D1-AEBA-4C72-917C-CAD8F465F2D1}"/>
            </a:ext>
          </a:extLst>
        </xdr:cNvPr>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135889</xdr:rowOff>
    </xdr:from>
    <xdr:to>
      <xdr:col>85</xdr:col>
      <xdr:colOff>177800</xdr:colOff>
      <xdr:row>85</xdr:row>
      <xdr:rowOff>66039</xdr:rowOff>
    </xdr:to>
    <xdr:sp macro="" textlink="">
      <xdr:nvSpPr>
        <xdr:cNvPr id="535" name="楕円 534">
          <a:extLst>
            <a:ext uri="{FF2B5EF4-FFF2-40B4-BE49-F238E27FC236}">
              <a16:creationId xmlns:a16="http://schemas.microsoft.com/office/drawing/2014/main" id="{8B872F7D-C642-49AA-BE5C-17F8A0402DCA}"/>
            </a:ext>
          </a:extLst>
        </xdr:cNvPr>
        <xdr:cNvSpPr/>
      </xdr:nvSpPr>
      <xdr:spPr>
        <a:xfrm>
          <a:off x="13839825" y="1453768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114316</xdr:rowOff>
    </xdr:from>
    <xdr:ext cx="405111" cy="259045"/>
    <xdr:sp macro="" textlink="">
      <xdr:nvSpPr>
        <xdr:cNvPr id="536" name="【消防施設】&#10;有形固定資産減価償却率該当値テキスト">
          <a:extLst>
            <a:ext uri="{FF2B5EF4-FFF2-40B4-BE49-F238E27FC236}">
              <a16:creationId xmlns:a16="http://schemas.microsoft.com/office/drawing/2014/main" id="{4E228626-8E8E-4DDD-92A8-ECFEE88C5802}"/>
            </a:ext>
          </a:extLst>
        </xdr:cNvPr>
        <xdr:cNvSpPr txBox="1"/>
      </xdr:nvSpPr>
      <xdr:spPr>
        <a:xfrm>
          <a:off x="13928725"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29211</xdr:rowOff>
    </xdr:from>
    <xdr:to>
      <xdr:col>81</xdr:col>
      <xdr:colOff>101600</xdr:colOff>
      <xdr:row>84</xdr:row>
      <xdr:rowOff>130811</xdr:rowOff>
    </xdr:to>
    <xdr:sp macro="" textlink="">
      <xdr:nvSpPr>
        <xdr:cNvPr id="537" name="楕円 536">
          <a:extLst>
            <a:ext uri="{FF2B5EF4-FFF2-40B4-BE49-F238E27FC236}">
              <a16:creationId xmlns:a16="http://schemas.microsoft.com/office/drawing/2014/main" id="{DA594D0F-A248-4BED-8B2A-C2990C4B4691}"/>
            </a:ext>
          </a:extLst>
        </xdr:cNvPr>
        <xdr:cNvSpPr/>
      </xdr:nvSpPr>
      <xdr:spPr>
        <a:xfrm>
          <a:off x="13115925" y="1443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80011</xdr:rowOff>
    </xdr:from>
    <xdr:to>
      <xdr:col>85</xdr:col>
      <xdr:colOff>127000</xdr:colOff>
      <xdr:row>85</xdr:row>
      <xdr:rowOff>15239</xdr:rowOff>
    </xdr:to>
    <xdr:cxnSp macro="">
      <xdr:nvCxnSpPr>
        <xdr:cNvPr id="538" name="直線コネクタ 537">
          <a:extLst>
            <a:ext uri="{FF2B5EF4-FFF2-40B4-BE49-F238E27FC236}">
              <a16:creationId xmlns:a16="http://schemas.microsoft.com/office/drawing/2014/main" id="{6FFCDA72-1633-479F-A4F0-9C005CB8485F}"/>
            </a:ext>
          </a:extLst>
        </xdr:cNvPr>
        <xdr:cNvCxnSpPr/>
      </xdr:nvCxnSpPr>
      <xdr:spPr>
        <a:xfrm>
          <a:off x="13166725" y="14481811"/>
          <a:ext cx="7239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57786</xdr:rowOff>
    </xdr:from>
    <xdr:to>
      <xdr:col>76</xdr:col>
      <xdr:colOff>165100</xdr:colOff>
      <xdr:row>84</xdr:row>
      <xdr:rowOff>159386</xdr:rowOff>
    </xdr:to>
    <xdr:sp macro="" textlink="">
      <xdr:nvSpPr>
        <xdr:cNvPr id="539" name="楕円 538">
          <a:extLst>
            <a:ext uri="{FF2B5EF4-FFF2-40B4-BE49-F238E27FC236}">
              <a16:creationId xmlns:a16="http://schemas.microsoft.com/office/drawing/2014/main" id="{C1FBFBC1-E5C3-485B-B39C-4268B11EE10A}"/>
            </a:ext>
          </a:extLst>
        </xdr:cNvPr>
        <xdr:cNvSpPr/>
      </xdr:nvSpPr>
      <xdr:spPr>
        <a:xfrm>
          <a:off x="12369800" y="1445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80011</xdr:rowOff>
    </xdr:from>
    <xdr:to>
      <xdr:col>81</xdr:col>
      <xdr:colOff>50800</xdr:colOff>
      <xdr:row>84</xdr:row>
      <xdr:rowOff>108586</xdr:rowOff>
    </xdr:to>
    <xdr:cxnSp macro="">
      <xdr:nvCxnSpPr>
        <xdr:cNvPr id="540" name="直線コネクタ 539">
          <a:extLst>
            <a:ext uri="{FF2B5EF4-FFF2-40B4-BE49-F238E27FC236}">
              <a16:creationId xmlns:a16="http://schemas.microsoft.com/office/drawing/2014/main" id="{168421B8-16B8-4C01-8DB1-A5F685F2E50B}"/>
            </a:ext>
          </a:extLst>
        </xdr:cNvPr>
        <xdr:cNvCxnSpPr/>
      </xdr:nvCxnSpPr>
      <xdr:spPr>
        <a:xfrm flipV="1">
          <a:off x="12420600" y="14481811"/>
          <a:ext cx="74612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25400</xdr:rowOff>
    </xdr:from>
    <xdr:to>
      <xdr:col>72</xdr:col>
      <xdr:colOff>38100</xdr:colOff>
      <xdr:row>86</xdr:row>
      <xdr:rowOff>127000</xdr:rowOff>
    </xdr:to>
    <xdr:sp macro="" textlink="">
      <xdr:nvSpPr>
        <xdr:cNvPr id="541" name="楕円 540">
          <a:extLst>
            <a:ext uri="{FF2B5EF4-FFF2-40B4-BE49-F238E27FC236}">
              <a16:creationId xmlns:a16="http://schemas.microsoft.com/office/drawing/2014/main" id="{9027F9A6-51D4-4DAA-AFEB-BFA657ABA9E4}"/>
            </a:ext>
          </a:extLst>
        </xdr:cNvPr>
        <xdr:cNvSpPr/>
      </xdr:nvSpPr>
      <xdr:spPr>
        <a:xfrm>
          <a:off x="11623675" y="147701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108586</xdr:rowOff>
    </xdr:from>
    <xdr:to>
      <xdr:col>76</xdr:col>
      <xdr:colOff>114300</xdr:colOff>
      <xdr:row>86</xdr:row>
      <xdr:rowOff>76200</xdr:rowOff>
    </xdr:to>
    <xdr:cxnSp macro="">
      <xdr:nvCxnSpPr>
        <xdr:cNvPr id="542" name="直線コネクタ 541">
          <a:extLst>
            <a:ext uri="{FF2B5EF4-FFF2-40B4-BE49-F238E27FC236}">
              <a16:creationId xmlns:a16="http://schemas.microsoft.com/office/drawing/2014/main" id="{0FAC59E6-D982-4098-9812-C376C2249219}"/>
            </a:ext>
          </a:extLst>
        </xdr:cNvPr>
        <xdr:cNvCxnSpPr/>
      </xdr:nvCxnSpPr>
      <xdr:spPr>
        <a:xfrm flipV="1">
          <a:off x="11655425" y="14510386"/>
          <a:ext cx="765175" cy="310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4445</xdr:rowOff>
    </xdr:from>
    <xdr:to>
      <xdr:col>67</xdr:col>
      <xdr:colOff>101600</xdr:colOff>
      <xdr:row>86</xdr:row>
      <xdr:rowOff>106045</xdr:rowOff>
    </xdr:to>
    <xdr:sp macro="" textlink="">
      <xdr:nvSpPr>
        <xdr:cNvPr id="543" name="楕円 542">
          <a:extLst>
            <a:ext uri="{FF2B5EF4-FFF2-40B4-BE49-F238E27FC236}">
              <a16:creationId xmlns:a16="http://schemas.microsoft.com/office/drawing/2014/main" id="{8C613977-DE90-4691-B61B-D3058FBA369F}"/>
            </a:ext>
          </a:extLst>
        </xdr:cNvPr>
        <xdr:cNvSpPr/>
      </xdr:nvSpPr>
      <xdr:spPr>
        <a:xfrm>
          <a:off x="10848975" y="1474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55245</xdr:rowOff>
    </xdr:from>
    <xdr:to>
      <xdr:col>71</xdr:col>
      <xdr:colOff>177800</xdr:colOff>
      <xdr:row>86</xdr:row>
      <xdr:rowOff>76200</xdr:rowOff>
    </xdr:to>
    <xdr:cxnSp macro="">
      <xdr:nvCxnSpPr>
        <xdr:cNvPr id="544" name="直線コネクタ 543">
          <a:extLst>
            <a:ext uri="{FF2B5EF4-FFF2-40B4-BE49-F238E27FC236}">
              <a16:creationId xmlns:a16="http://schemas.microsoft.com/office/drawing/2014/main" id="{D1671298-D933-47E0-86E5-769E3CDF2D7D}"/>
            </a:ext>
          </a:extLst>
        </xdr:cNvPr>
        <xdr:cNvCxnSpPr/>
      </xdr:nvCxnSpPr>
      <xdr:spPr>
        <a:xfrm>
          <a:off x="10899775" y="14799945"/>
          <a:ext cx="75565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160672</xdr:rowOff>
    </xdr:from>
    <xdr:ext cx="405111" cy="259045"/>
    <xdr:sp macro="" textlink="">
      <xdr:nvSpPr>
        <xdr:cNvPr id="545" name="n_1aveValue【消防施設】&#10;有形固定資産減価償却率">
          <a:extLst>
            <a:ext uri="{FF2B5EF4-FFF2-40B4-BE49-F238E27FC236}">
              <a16:creationId xmlns:a16="http://schemas.microsoft.com/office/drawing/2014/main" id="{CEDFA0D0-4031-4599-AE40-4805546C4930}"/>
            </a:ext>
          </a:extLst>
        </xdr:cNvPr>
        <xdr:cNvSpPr txBox="1"/>
      </xdr:nvSpPr>
      <xdr:spPr>
        <a:xfrm>
          <a:off x="12980044" y="14048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145432</xdr:rowOff>
    </xdr:from>
    <xdr:ext cx="405111" cy="259045"/>
    <xdr:sp macro="" textlink="">
      <xdr:nvSpPr>
        <xdr:cNvPr id="546" name="n_2aveValue【消防施設】&#10;有形固定資産減価償却率">
          <a:extLst>
            <a:ext uri="{FF2B5EF4-FFF2-40B4-BE49-F238E27FC236}">
              <a16:creationId xmlns:a16="http://schemas.microsoft.com/office/drawing/2014/main" id="{A806FB3A-55C1-48C9-8822-451F9F34933B}"/>
            </a:ext>
          </a:extLst>
        </xdr:cNvPr>
        <xdr:cNvSpPr txBox="1"/>
      </xdr:nvSpPr>
      <xdr:spPr>
        <a:xfrm>
          <a:off x="12246619" y="1403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143527</xdr:rowOff>
    </xdr:from>
    <xdr:ext cx="405111" cy="259045"/>
    <xdr:sp macro="" textlink="">
      <xdr:nvSpPr>
        <xdr:cNvPr id="547" name="n_3aveValue【消防施設】&#10;有形固定資産減価償却率">
          <a:extLst>
            <a:ext uri="{FF2B5EF4-FFF2-40B4-BE49-F238E27FC236}">
              <a16:creationId xmlns:a16="http://schemas.microsoft.com/office/drawing/2014/main" id="{78A16B5E-6A61-49F4-89F5-CB6C9F21D212}"/>
            </a:ext>
          </a:extLst>
        </xdr:cNvPr>
        <xdr:cNvSpPr txBox="1"/>
      </xdr:nvSpPr>
      <xdr:spPr>
        <a:xfrm>
          <a:off x="1150049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170197</xdr:rowOff>
    </xdr:from>
    <xdr:ext cx="405111" cy="259045"/>
    <xdr:sp macro="" textlink="">
      <xdr:nvSpPr>
        <xdr:cNvPr id="548" name="n_4aveValue【消防施設】&#10;有形固定資産減価償却率">
          <a:extLst>
            <a:ext uri="{FF2B5EF4-FFF2-40B4-BE49-F238E27FC236}">
              <a16:creationId xmlns:a16="http://schemas.microsoft.com/office/drawing/2014/main" id="{1953ADB7-41B3-4669-AFD3-263A48D60295}"/>
            </a:ext>
          </a:extLst>
        </xdr:cNvPr>
        <xdr:cNvSpPr txBox="1"/>
      </xdr:nvSpPr>
      <xdr:spPr>
        <a:xfrm>
          <a:off x="10725794"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121938</xdr:rowOff>
    </xdr:from>
    <xdr:ext cx="405111" cy="259045"/>
    <xdr:sp macro="" textlink="">
      <xdr:nvSpPr>
        <xdr:cNvPr id="549" name="n_1mainValue【消防施設】&#10;有形固定資産減価償却率">
          <a:extLst>
            <a:ext uri="{FF2B5EF4-FFF2-40B4-BE49-F238E27FC236}">
              <a16:creationId xmlns:a16="http://schemas.microsoft.com/office/drawing/2014/main" id="{FB99C73C-51CD-4786-BA4E-FFC58B75AC20}"/>
            </a:ext>
          </a:extLst>
        </xdr:cNvPr>
        <xdr:cNvSpPr txBox="1"/>
      </xdr:nvSpPr>
      <xdr:spPr>
        <a:xfrm>
          <a:off x="12980044" y="1452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150513</xdr:rowOff>
    </xdr:from>
    <xdr:ext cx="405111" cy="259045"/>
    <xdr:sp macro="" textlink="">
      <xdr:nvSpPr>
        <xdr:cNvPr id="550" name="n_2mainValue【消防施設】&#10;有形固定資産減価償却率">
          <a:extLst>
            <a:ext uri="{FF2B5EF4-FFF2-40B4-BE49-F238E27FC236}">
              <a16:creationId xmlns:a16="http://schemas.microsoft.com/office/drawing/2014/main" id="{D1DB97CF-1EE8-431B-A6A3-B08BAA6C5052}"/>
            </a:ext>
          </a:extLst>
        </xdr:cNvPr>
        <xdr:cNvSpPr txBox="1"/>
      </xdr:nvSpPr>
      <xdr:spPr>
        <a:xfrm>
          <a:off x="12246619" y="1455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118127</xdr:rowOff>
    </xdr:from>
    <xdr:ext cx="405111" cy="259045"/>
    <xdr:sp macro="" textlink="">
      <xdr:nvSpPr>
        <xdr:cNvPr id="551" name="n_3mainValue【消防施設】&#10;有形固定資産減価償却率">
          <a:extLst>
            <a:ext uri="{FF2B5EF4-FFF2-40B4-BE49-F238E27FC236}">
              <a16:creationId xmlns:a16="http://schemas.microsoft.com/office/drawing/2014/main" id="{27D5B55B-0A39-412A-A8FC-C2D7EFEEFB3B}"/>
            </a:ext>
          </a:extLst>
        </xdr:cNvPr>
        <xdr:cNvSpPr txBox="1"/>
      </xdr:nvSpPr>
      <xdr:spPr>
        <a:xfrm>
          <a:off x="11500494" y="1486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97172</xdr:rowOff>
    </xdr:from>
    <xdr:ext cx="405111" cy="259045"/>
    <xdr:sp macro="" textlink="">
      <xdr:nvSpPr>
        <xdr:cNvPr id="552" name="n_4mainValue【消防施設】&#10;有形固定資産減価償却率">
          <a:extLst>
            <a:ext uri="{FF2B5EF4-FFF2-40B4-BE49-F238E27FC236}">
              <a16:creationId xmlns:a16="http://schemas.microsoft.com/office/drawing/2014/main" id="{95FE7E29-90A8-40D7-A5D1-1C6E0E0D9BAC}"/>
            </a:ext>
          </a:extLst>
        </xdr:cNvPr>
        <xdr:cNvSpPr txBox="1"/>
      </xdr:nvSpPr>
      <xdr:spPr>
        <a:xfrm>
          <a:off x="10725794" y="1484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3" name="正方形/長方形 552">
          <a:extLst>
            <a:ext uri="{FF2B5EF4-FFF2-40B4-BE49-F238E27FC236}">
              <a16:creationId xmlns:a16="http://schemas.microsoft.com/office/drawing/2014/main" id="{6F6938AB-7237-4D3F-803A-6804DE73DDFE}"/>
            </a:ext>
          </a:extLst>
        </xdr:cNvPr>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4" name="正方形/長方形 553">
          <a:extLst>
            <a:ext uri="{FF2B5EF4-FFF2-40B4-BE49-F238E27FC236}">
              <a16:creationId xmlns:a16="http://schemas.microsoft.com/office/drawing/2014/main" id="{05E6F3A9-D449-414B-B9FD-E40ADD21C603}"/>
            </a:ext>
          </a:extLst>
        </xdr:cNvPr>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5" name="正方形/長方形 554">
          <a:extLst>
            <a:ext uri="{FF2B5EF4-FFF2-40B4-BE49-F238E27FC236}">
              <a16:creationId xmlns:a16="http://schemas.microsoft.com/office/drawing/2014/main" id="{183EA23B-2493-445A-9624-4E802CC66981}"/>
            </a:ext>
          </a:extLst>
        </xdr:cNvPr>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6" name="正方形/長方形 555">
          <a:extLst>
            <a:ext uri="{FF2B5EF4-FFF2-40B4-BE49-F238E27FC236}">
              <a16:creationId xmlns:a16="http://schemas.microsoft.com/office/drawing/2014/main" id="{EEFA3DE0-F5DA-4B6F-A401-0CD078F3C423}"/>
            </a:ext>
          </a:extLst>
        </xdr:cNvPr>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7" name="正方形/長方形 556">
          <a:extLst>
            <a:ext uri="{FF2B5EF4-FFF2-40B4-BE49-F238E27FC236}">
              <a16:creationId xmlns:a16="http://schemas.microsoft.com/office/drawing/2014/main" id="{083490D1-CC6F-42FA-89E8-F741FD31EED3}"/>
            </a:ext>
          </a:extLst>
        </xdr:cNvPr>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8" name="正方形/長方形 557">
          <a:extLst>
            <a:ext uri="{FF2B5EF4-FFF2-40B4-BE49-F238E27FC236}">
              <a16:creationId xmlns:a16="http://schemas.microsoft.com/office/drawing/2014/main" id="{8067F948-870C-4E6A-A731-C31115B694CD}"/>
            </a:ext>
          </a:extLst>
        </xdr:cNvPr>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9" name="正方形/長方形 558">
          <a:extLst>
            <a:ext uri="{FF2B5EF4-FFF2-40B4-BE49-F238E27FC236}">
              <a16:creationId xmlns:a16="http://schemas.microsoft.com/office/drawing/2014/main" id="{C266B35F-CA86-406B-A213-E1297C5AB641}"/>
            </a:ext>
          </a:extLst>
        </xdr:cNvPr>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0" name="正方形/長方形 559">
          <a:extLst>
            <a:ext uri="{FF2B5EF4-FFF2-40B4-BE49-F238E27FC236}">
              <a16:creationId xmlns:a16="http://schemas.microsoft.com/office/drawing/2014/main" id="{1824EB17-32E5-4554-8871-170ED4A29DAA}"/>
            </a:ext>
          </a:extLst>
        </xdr:cNvPr>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1" name="テキスト ボックス 560">
          <a:extLst>
            <a:ext uri="{FF2B5EF4-FFF2-40B4-BE49-F238E27FC236}">
              <a16:creationId xmlns:a16="http://schemas.microsoft.com/office/drawing/2014/main" id="{905CE5EE-D1FC-425A-86C2-A3B7793251B1}"/>
            </a:ext>
          </a:extLst>
        </xdr:cNvPr>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2" name="直線コネクタ 561">
          <a:extLst>
            <a:ext uri="{FF2B5EF4-FFF2-40B4-BE49-F238E27FC236}">
              <a16:creationId xmlns:a16="http://schemas.microsoft.com/office/drawing/2014/main" id="{F9A8A8A4-6DD3-4496-A2C1-E25D607352FA}"/>
            </a:ext>
          </a:extLst>
        </xdr:cNvPr>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63" name="直線コネクタ 562">
          <a:extLst>
            <a:ext uri="{FF2B5EF4-FFF2-40B4-BE49-F238E27FC236}">
              <a16:creationId xmlns:a16="http://schemas.microsoft.com/office/drawing/2014/main" id="{5C8CAA33-A78A-4696-9315-CAFD45E3FCBE}"/>
            </a:ext>
          </a:extLst>
        </xdr:cNvPr>
        <xdr:cNvCxnSpPr/>
      </xdr:nvCxnSpPr>
      <xdr:spPr>
        <a:xfrm>
          <a:off x="15544800" y="1478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64" name="テキスト ボックス 563">
          <a:extLst>
            <a:ext uri="{FF2B5EF4-FFF2-40B4-BE49-F238E27FC236}">
              <a16:creationId xmlns:a16="http://schemas.microsoft.com/office/drawing/2014/main" id="{938A956E-1669-4202-9E20-F586CA09A205}"/>
            </a:ext>
          </a:extLst>
        </xdr:cNvPr>
        <xdr:cNvSpPr txBox="1"/>
      </xdr:nvSpPr>
      <xdr:spPr>
        <a:xfrm>
          <a:off x="15163346"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65" name="直線コネクタ 564">
          <a:extLst>
            <a:ext uri="{FF2B5EF4-FFF2-40B4-BE49-F238E27FC236}">
              <a16:creationId xmlns:a16="http://schemas.microsoft.com/office/drawing/2014/main" id="{99BE717A-1DC1-4C27-A01E-9BFA0A5A5367}"/>
            </a:ext>
          </a:extLst>
        </xdr:cNvPr>
        <xdr:cNvCxnSpPr/>
      </xdr:nvCxnSpPr>
      <xdr:spPr>
        <a:xfrm>
          <a:off x="15544800" y="1432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66" name="テキスト ボックス 565">
          <a:extLst>
            <a:ext uri="{FF2B5EF4-FFF2-40B4-BE49-F238E27FC236}">
              <a16:creationId xmlns:a16="http://schemas.microsoft.com/office/drawing/2014/main" id="{3EA95F3E-BC15-402D-B4B9-081F7BFF4F56}"/>
            </a:ext>
          </a:extLst>
        </xdr:cNvPr>
        <xdr:cNvSpPr txBox="1"/>
      </xdr:nvSpPr>
      <xdr:spPr>
        <a:xfrm>
          <a:off x="15163346"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67" name="直線コネクタ 566">
          <a:extLst>
            <a:ext uri="{FF2B5EF4-FFF2-40B4-BE49-F238E27FC236}">
              <a16:creationId xmlns:a16="http://schemas.microsoft.com/office/drawing/2014/main" id="{AE46C20B-3E9A-4D01-808E-371A87CDDECC}"/>
            </a:ext>
          </a:extLst>
        </xdr:cNvPr>
        <xdr:cNvCxnSpPr/>
      </xdr:nvCxnSpPr>
      <xdr:spPr>
        <a:xfrm>
          <a:off x="15544800" y="1386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68" name="テキスト ボックス 567">
          <a:extLst>
            <a:ext uri="{FF2B5EF4-FFF2-40B4-BE49-F238E27FC236}">
              <a16:creationId xmlns:a16="http://schemas.microsoft.com/office/drawing/2014/main" id="{7F7DE62B-7FF3-45B3-81C5-5FA700E082BF}"/>
            </a:ext>
          </a:extLst>
        </xdr:cNvPr>
        <xdr:cNvSpPr txBox="1"/>
      </xdr:nvSpPr>
      <xdr:spPr>
        <a:xfrm>
          <a:off x="15163346"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69" name="直線コネクタ 568">
          <a:extLst>
            <a:ext uri="{FF2B5EF4-FFF2-40B4-BE49-F238E27FC236}">
              <a16:creationId xmlns:a16="http://schemas.microsoft.com/office/drawing/2014/main" id="{FF6FFB2F-112C-418C-A744-D9813C2DCF3E}"/>
            </a:ext>
          </a:extLst>
        </xdr:cNvPr>
        <xdr:cNvCxnSpPr/>
      </xdr:nvCxnSpPr>
      <xdr:spPr>
        <a:xfrm>
          <a:off x="15544800" y="1341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70" name="テキスト ボックス 569">
          <a:extLst>
            <a:ext uri="{FF2B5EF4-FFF2-40B4-BE49-F238E27FC236}">
              <a16:creationId xmlns:a16="http://schemas.microsoft.com/office/drawing/2014/main" id="{F375C53C-EA12-496B-B0A6-49E922FAC52A}"/>
            </a:ext>
          </a:extLst>
        </xdr:cNvPr>
        <xdr:cNvSpPr txBox="1"/>
      </xdr:nvSpPr>
      <xdr:spPr>
        <a:xfrm>
          <a:off x="15163346"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1" name="直線コネクタ 570">
          <a:extLst>
            <a:ext uri="{FF2B5EF4-FFF2-40B4-BE49-F238E27FC236}">
              <a16:creationId xmlns:a16="http://schemas.microsoft.com/office/drawing/2014/main" id="{070C62BD-E6DA-48C0-9158-1C3A7B61A41A}"/>
            </a:ext>
          </a:extLst>
        </xdr:cNvPr>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2" name="テキスト ボックス 571">
          <a:extLst>
            <a:ext uri="{FF2B5EF4-FFF2-40B4-BE49-F238E27FC236}">
              <a16:creationId xmlns:a16="http://schemas.microsoft.com/office/drawing/2014/main" id="{80BEF5B9-FE91-4870-8892-73D244C371F2}"/>
            </a:ext>
          </a:extLst>
        </xdr:cNvPr>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3" name="【消防施設】&#10;一人当たり面積グラフ枠">
          <a:extLst>
            <a:ext uri="{FF2B5EF4-FFF2-40B4-BE49-F238E27FC236}">
              <a16:creationId xmlns:a16="http://schemas.microsoft.com/office/drawing/2014/main" id="{F8C22D0F-9CE3-4267-A875-D279E9D133A6}"/>
            </a:ext>
          </a:extLst>
        </xdr:cNvPr>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150113</xdr:rowOff>
    </xdr:from>
    <xdr:to>
      <xdr:col>116</xdr:col>
      <xdr:colOff>62864</xdr:colOff>
      <xdr:row>85</xdr:row>
      <xdr:rowOff>156972</xdr:rowOff>
    </xdr:to>
    <xdr:cxnSp macro="">
      <xdr:nvCxnSpPr>
        <xdr:cNvPr id="574" name="直線コネクタ 573">
          <a:extLst>
            <a:ext uri="{FF2B5EF4-FFF2-40B4-BE49-F238E27FC236}">
              <a16:creationId xmlns:a16="http://schemas.microsoft.com/office/drawing/2014/main" id="{AFB96445-D074-4E80-BD44-602262F1EA40}"/>
            </a:ext>
          </a:extLst>
        </xdr:cNvPr>
        <xdr:cNvCxnSpPr/>
      </xdr:nvCxnSpPr>
      <xdr:spPr>
        <a:xfrm flipV="1">
          <a:off x="18846164" y="13351763"/>
          <a:ext cx="0" cy="1378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160799</xdr:rowOff>
    </xdr:from>
    <xdr:ext cx="469744" cy="259045"/>
    <xdr:sp macro="" textlink="">
      <xdr:nvSpPr>
        <xdr:cNvPr id="575" name="【消防施設】&#10;一人当たり面積最小値テキスト">
          <a:extLst>
            <a:ext uri="{FF2B5EF4-FFF2-40B4-BE49-F238E27FC236}">
              <a16:creationId xmlns:a16="http://schemas.microsoft.com/office/drawing/2014/main" id="{CE771727-486F-49CF-9AF5-2BCA14D376F8}"/>
            </a:ext>
          </a:extLst>
        </xdr:cNvPr>
        <xdr:cNvSpPr txBox="1"/>
      </xdr:nvSpPr>
      <xdr:spPr>
        <a:xfrm>
          <a:off x="18884900" y="1473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156972</xdr:rowOff>
    </xdr:from>
    <xdr:to>
      <xdr:col>116</xdr:col>
      <xdr:colOff>152400</xdr:colOff>
      <xdr:row>85</xdr:row>
      <xdr:rowOff>156972</xdr:rowOff>
    </xdr:to>
    <xdr:cxnSp macro="">
      <xdr:nvCxnSpPr>
        <xdr:cNvPr id="576" name="直線コネクタ 575">
          <a:extLst>
            <a:ext uri="{FF2B5EF4-FFF2-40B4-BE49-F238E27FC236}">
              <a16:creationId xmlns:a16="http://schemas.microsoft.com/office/drawing/2014/main" id="{CDCC559B-6B18-4050-BE7C-D275767F3A46}"/>
            </a:ext>
          </a:extLst>
        </xdr:cNvPr>
        <xdr:cNvCxnSpPr/>
      </xdr:nvCxnSpPr>
      <xdr:spPr>
        <a:xfrm>
          <a:off x="18786475" y="1473022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96790</xdr:rowOff>
    </xdr:from>
    <xdr:ext cx="469744" cy="259045"/>
    <xdr:sp macro="" textlink="">
      <xdr:nvSpPr>
        <xdr:cNvPr id="577" name="【消防施設】&#10;一人当たり面積最大値テキスト">
          <a:extLst>
            <a:ext uri="{FF2B5EF4-FFF2-40B4-BE49-F238E27FC236}">
              <a16:creationId xmlns:a16="http://schemas.microsoft.com/office/drawing/2014/main" id="{8FA229E8-78EE-44A3-8AE0-FF2464B86D71}"/>
            </a:ext>
          </a:extLst>
        </xdr:cNvPr>
        <xdr:cNvSpPr txBox="1"/>
      </xdr:nvSpPr>
      <xdr:spPr>
        <a:xfrm>
          <a:off x="18884900" y="1312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150113</xdr:rowOff>
    </xdr:from>
    <xdr:to>
      <xdr:col>116</xdr:col>
      <xdr:colOff>152400</xdr:colOff>
      <xdr:row>77</xdr:row>
      <xdr:rowOff>150113</xdr:rowOff>
    </xdr:to>
    <xdr:cxnSp macro="">
      <xdr:nvCxnSpPr>
        <xdr:cNvPr id="578" name="直線コネクタ 577">
          <a:extLst>
            <a:ext uri="{FF2B5EF4-FFF2-40B4-BE49-F238E27FC236}">
              <a16:creationId xmlns:a16="http://schemas.microsoft.com/office/drawing/2014/main" id="{631E9F61-19CA-4DD2-8B92-2DA37E668613}"/>
            </a:ext>
          </a:extLst>
        </xdr:cNvPr>
        <xdr:cNvCxnSpPr/>
      </xdr:nvCxnSpPr>
      <xdr:spPr>
        <a:xfrm>
          <a:off x="18786475" y="1335176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135907</xdr:rowOff>
    </xdr:from>
    <xdr:ext cx="469744" cy="259045"/>
    <xdr:sp macro="" textlink="">
      <xdr:nvSpPr>
        <xdr:cNvPr id="579" name="【消防施設】&#10;一人当たり面積平均値テキスト">
          <a:extLst>
            <a:ext uri="{FF2B5EF4-FFF2-40B4-BE49-F238E27FC236}">
              <a16:creationId xmlns:a16="http://schemas.microsoft.com/office/drawing/2014/main" id="{677A1D44-8529-4863-9C93-E527A5770CB6}"/>
            </a:ext>
          </a:extLst>
        </xdr:cNvPr>
        <xdr:cNvSpPr txBox="1"/>
      </xdr:nvSpPr>
      <xdr:spPr>
        <a:xfrm>
          <a:off x="18884900" y="14194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113030</xdr:rowOff>
    </xdr:from>
    <xdr:to>
      <xdr:col>116</xdr:col>
      <xdr:colOff>114300</xdr:colOff>
      <xdr:row>84</xdr:row>
      <xdr:rowOff>43180</xdr:rowOff>
    </xdr:to>
    <xdr:sp macro="" textlink="">
      <xdr:nvSpPr>
        <xdr:cNvPr id="580" name="フローチャート: 判断 579">
          <a:extLst>
            <a:ext uri="{FF2B5EF4-FFF2-40B4-BE49-F238E27FC236}">
              <a16:creationId xmlns:a16="http://schemas.microsoft.com/office/drawing/2014/main" id="{9251B538-F18E-46D1-BD13-2BB14768F63C}"/>
            </a:ext>
          </a:extLst>
        </xdr:cNvPr>
        <xdr:cNvSpPr/>
      </xdr:nvSpPr>
      <xdr:spPr>
        <a:xfrm>
          <a:off x="187960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94742</xdr:rowOff>
    </xdr:from>
    <xdr:to>
      <xdr:col>112</xdr:col>
      <xdr:colOff>38100</xdr:colOff>
      <xdr:row>84</xdr:row>
      <xdr:rowOff>24892</xdr:rowOff>
    </xdr:to>
    <xdr:sp macro="" textlink="">
      <xdr:nvSpPr>
        <xdr:cNvPr id="581" name="フローチャート: 判断 580">
          <a:extLst>
            <a:ext uri="{FF2B5EF4-FFF2-40B4-BE49-F238E27FC236}">
              <a16:creationId xmlns:a16="http://schemas.microsoft.com/office/drawing/2014/main" id="{E0C9098F-F78A-428C-869C-E1CD3DA26B1A}"/>
            </a:ext>
          </a:extLst>
        </xdr:cNvPr>
        <xdr:cNvSpPr/>
      </xdr:nvSpPr>
      <xdr:spPr>
        <a:xfrm>
          <a:off x="18100675" y="1432509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76454</xdr:rowOff>
    </xdr:from>
    <xdr:to>
      <xdr:col>107</xdr:col>
      <xdr:colOff>101600</xdr:colOff>
      <xdr:row>84</xdr:row>
      <xdr:rowOff>6604</xdr:rowOff>
    </xdr:to>
    <xdr:sp macro="" textlink="">
      <xdr:nvSpPr>
        <xdr:cNvPr id="582" name="フローチャート: 判断 581">
          <a:extLst>
            <a:ext uri="{FF2B5EF4-FFF2-40B4-BE49-F238E27FC236}">
              <a16:creationId xmlns:a16="http://schemas.microsoft.com/office/drawing/2014/main" id="{022E7939-AE57-4CF9-8F14-085AE433F092}"/>
            </a:ext>
          </a:extLst>
        </xdr:cNvPr>
        <xdr:cNvSpPr/>
      </xdr:nvSpPr>
      <xdr:spPr>
        <a:xfrm>
          <a:off x="17325975"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17018</xdr:rowOff>
    </xdr:from>
    <xdr:to>
      <xdr:col>102</xdr:col>
      <xdr:colOff>165100</xdr:colOff>
      <xdr:row>84</xdr:row>
      <xdr:rowOff>118618</xdr:rowOff>
    </xdr:to>
    <xdr:sp macro="" textlink="">
      <xdr:nvSpPr>
        <xdr:cNvPr id="583" name="フローチャート: 判断 582">
          <a:extLst>
            <a:ext uri="{FF2B5EF4-FFF2-40B4-BE49-F238E27FC236}">
              <a16:creationId xmlns:a16="http://schemas.microsoft.com/office/drawing/2014/main" id="{CA8EC713-1829-436B-B4AD-6A74D768FCD9}"/>
            </a:ext>
          </a:extLst>
        </xdr:cNvPr>
        <xdr:cNvSpPr/>
      </xdr:nvSpPr>
      <xdr:spPr>
        <a:xfrm>
          <a:off x="1657985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21589</xdr:rowOff>
    </xdr:from>
    <xdr:to>
      <xdr:col>98</xdr:col>
      <xdr:colOff>38100</xdr:colOff>
      <xdr:row>84</xdr:row>
      <xdr:rowOff>123189</xdr:rowOff>
    </xdr:to>
    <xdr:sp macro="" textlink="">
      <xdr:nvSpPr>
        <xdr:cNvPr id="584" name="フローチャート: 判断 583">
          <a:extLst>
            <a:ext uri="{FF2B5EF4-FFF2-40B4-BE49-F238E27FC236}">
              <a16:creationId xmlns:a16="http://schemas.microsoft.com/office/drawing/2014/main" id="{DF85F6A1-D2D3-416E-A216-05F0BDEAC281}"/>
            </a:ext>
          </a:extLst>
        </xdr:cNvPr>
        <xdr:cNvSpPr/>
      </xdr:nvSpPr>
      <xdr:spPr>
        <a:xfrm>
          <a:off x="15833725" y="1442338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5" name="テキスト ボックス 584">
          <a:extLst>
            <a:ext uri="{FF2B5EF4-FFF2-40B4-BE49-F238E27FC236}">
              <a16:creationId xmlns:a16="http://schemas.microsoft.com/office/drawing/2014/main" id="{2E27B663-9747-46ED-81EA-6493651FB568}"/>
            </a:ext>
          </a:extLst>
        </xdr:cNvPr>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6" name="テキスト ボックス 585">
          <a:extLst>
            <a:ext uri="{FF2B5EF4-FFF2-40B4-BE49-F238E27FC236}">
              <a16:creationId xmlns:a16="http://schemas.microsoft.com/office/drawing/2014/main" id="{24136FBE-57CD-41E3-AE5F-92C6E1101DB7}"/>
            </a:ext>
          </a:extLst>
        </xdr:cNvPr>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7" name="テキスト ボックス 586">
          <a:extLst>
            <a:ext uri="{FF2B5EF4-FFF2-40B4-BE49-F238E27FC236}">
              <a16:creationId xmlns:a16="http://schemas.microsoft.com/office/drawing/2014/main" id="{B6E163AF-5E96-47C5-8863-0E9F2F092B9F}"/>
            </a:ext>
          </a:extLst>
        </xdr:cNvPr>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8" name="テキスト ボックス 587">
          <a:extLst>
            <a:ext uri="{FF2B5EF4-FFF2-40B4-BE49-F238E27FC236}">
              <a16:creationId xmlns:a16="http://schemas.microsoft.com/office/drawing/2014/main" id="{9A68AFB4-74D2-47D9-B330-9ED9E8ABC31E}"/>
            </a:ext>
          </a:extLst>
        </xdr:cNvPr>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9" name="テキスト ボックス 588">
          <a:extLst>
            <a:ext uri="{FF2B5EF4-FFF2-40B4-BE49-F238E27FC236}">
              <a16:creationId xmlns:a16="http://schemas.microsoft.com/office/drawing/2014/main" id="{46C245A5-CE86-4319-8983-3DC1D6139009}"/>
            </a:ext>
          </a:extLst>
        </xdr:cNvPr>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90170</xdr:rowOff>
    </xdr:from>
    <xdr:to>
      <xdr:col>116</xdr:col>
      <xdr:colOff>114300</xdr:colOff>
      <xdr:row>86</xdr:row>
      <xdr:rowOff>20320</xdr:rowOff>
    </xdr:to>
    <xdr:sp macro="" textlink="">
      <xdr:nvSpPr>
        <xdr:cNvPr id="590" name="楕円 589">
          <a:extLst>
            <a:ext uri="{FF2B5EF4-FFF2-40B4-BE49-F238E27FC236}">
              <a16:creationId xmlns:a16="http://schemas.microsoft.com/office/drawing/2014/main" id="{17271BB7-BF0F-4EB0-B840-33369DAB8611}"/>
            </a:ext>
          </a:extLst>
        </xdr:cNvPr>
        <xdr:cNvSpPr/>
      </xdr:nvSpPr>
      <xdr:spPr>
        <a:xfrm>
          <a:off x="187960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5097</xdr:rowOff>
    </xdr:from>
    <xdr:ext cx="469744" cy="259045"/>
    <xdr:sp macro="" textlink="">
      <xdr:nvSpPr>
        <xdr:cNvPr id="591" name="【消防施設】&#10;一人当たり面積該当値テキスト">
          <a:extLst>
            <a:ext uri="{FF2B5EF4-FFF2-40B4-BE49-F238E27FC236}">
              <a16:creationId xmlns:a16="http://schemas.microsoft.com/office/drawing/2014/main" id="{961DA548-7C66-4DA9-9AC0-A4AFDA830652}"/>
            </a:ext>
          </a:extLst>
        </xdr:cNvPr>
        <xdr:cNvSpPr txBox="1"/>
      </xdr:nvSpPr>
      <xdr:spPr>
        <a:xfrm>
          <a:off x="18884900" y="1457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92456</xdr:rowOff>
    </xdr:from>
    <xdr:to>
      <xdr:col>112</xdr:col>
      <xdr:colOff>38100</xdr:colOff>
      <xdr:row>86</xdr:row>
      <xdr:rowOff>22606</xdr:rowOff>
    </xdr:to>
    <xdr:sp macro="" textlink="">
      <xdr:nvSpPr>
        <xdr:cNvPr id="592" name="楕円 591">
          <a:extLst>
            <a:ext uri="{FF2B5EF4-FFF2-40B4-BE49-F238E27FC236}">
              <a16:creationId xmlns:a16="http://schemas.microsoft.com/office/drawing/2014/main" id="{1A22E9D6-4BA4-41FF-95FB-3741434BBCF7}"/>
            </a:ext>
          </a:extLst>
        </xdr:cNvPr>
        <xdr:cNvSpPr/>
      </xdr:nvSpPr>
      <xdr:spPr>
        <a:xfrm>
          <a:off x="18100675" y="1466570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140970</xdr:rowOff>
    </xdr:from>
    <xdr:to>
      <xdr:col>116</xdr:col>
      <xdr:colOff>63500</xdr:colOff>
      <xdr:row>85</xdr:row>
      <xdr:rowOff>143256</xdr:rowOff>
    </xdr:to>
    <xdr:cxnSp macro="">
      <xdr:nvCxnSpPr>
        <xdr:cNvPr id="593" name="直線コネクタ 592">
          <a:extLst>
            <a:ext uri="{FF2B5EF4-FFF2-40B4-BE49-F238E27FC236}">
              <a16:creationId xmlns:a16="http://schemas.microsoft.com/office/drawing/2014/main" id="{467D9FD5-0964-41B3-B8EE-A5B1B3288D0D}"/>
            </a:ext>
          </a:extLst>
        </xdr:cNvPr>
        <xdr:cNvCxnSpPr/>
      </xdr:nvCxnSpPr>
      <xdr:spPr>
        <a:xfrm flipV="1">
          <a:off x="18132425" y="14714220"/>
          <a:ext cx="714375"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92456</xdr:rowOff>
    </xdr:from>
    <xdr:to>
      <xdr:col>107</xdr:col>
      <xdr:colOff>101600</xdr:colOff>
      <xdr:row>86</xdr:row>
      <xdr:rowOff>22606</xdr:rowOff>
    </xdr:to>
    <xdr:sp macro="" textlink="">
      <xdr:nvSpPr>
        <xdr:cNvPr id="594" name="楕円 593">
          <a:extLst>
            <a:ext uri="{FF2B5EF4-FFF2-40B4-BE49-F238E27FC236}">
              <a16:creationId xmlns:a16="http://schemas.microsoft.com/office/drawing/2014/main" id="{85A4A431-D864-45C9-95A4-D136BBDDB3C9}"/>
            </a:ext>
          </a:extLst>
        </xdr:cNvPr>
        <xdr:cNvSpPr/>
      </xdr:nvSpPr>
      <xdr:spPr>
        <a:xfrm>
          <a:off x="17325975" y="1466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143256</xdr:rowOff>
    </xdr:from>
    <xdr:to>
      <xdr:col>111</xdr:col>
      <xdr:colOff>177800</xdr:colOff>
      <xdr:row>85</xdr:row>
      <xdr:rowOff>143256</xdr:rowOff>
    </xdr:to>
    <xdr:cxnSp macro="">
      <xdr:nvCxnSpPr>
        <xdr:cNvPr id="595" name="直線コネクタ 594">
          <a:extLst>
            <a:ext uri="{FF2B5EF4-FFF2-40B4-BE49-F238E27FC236}">
              <a16:creationId xmlns:a16="http://schemas.microsoft.com/office/drawing/2014/main" id="{C0D3DBE4-D90C-4273-B064-A3820D364AF1}"/>
            </a:ext>
          </a:extLst>
        </xdr:cNvPr>
        <xdr:cNvCxnSpPr/>
      </xdr:nvCxnSpPr>
      <xdr:spPr>
        <a:xfrm>
          <a:off x="17376775" y="14716506"/>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92456</xdr:rowOff>
    </xdr:from>
    <xdr:to>
      <xdr:col>102</xdr:col>
      <xdr:colOff>165100</xdr:colOff>
      <xdr:row>86</xdr:row>
      <xdr:rowOff>22606</xdr:rowOff>
    </xdr:to>
    <xdr:sp macro="" textlink="">
      <xdr:nvSpPr>
        <xdr:cNvPr id="596" name="楕円 595">
          <a:extLst>
            <a:ext uri="{FF2B5EF4-FFF2-40B4-BE49-F238E27FC236}">
              <a16:creationId xmlns:a16="http://schemas.microsoft.com/office/drawing/2014/main" id="{D85E14F0-AB7A-4DEA-A8BC-7AD330674715}"/>
            </a:ext>
          </a:extLst>
        </xdr:cNvPr>
        <xdr:cNvSpPr/>
      </xdr:nvSpPr>
      <xdr:spPr>
        <a:xfrm>
          <a:off x="16579850" y="1466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143256</xdr:rowOff>
    </xdr:from>
    <xdr:to>
      <xdr:col>107</xdr:col>
      <xdr:colOff>50800</xdr:colOff>
      <xdr:row>85</xdr:row>
      <xdr:rowOff>143256</xdr:rowOff>
    </xdr:to>
    <xdr:cxnSp macro="">
      <xdr:nvCxnSpPr>
        <xdr:cNvPr id="597" name="直線コネクタ 596">
          <a:extLst>
            <a:ext uri="{FF2B5EF4-FFF2-40B4-BE49-F238E27FC236}">
              <a16:creationId xmlns:a16="http://schemas.microsoft.com/office/drawing/2014/main" id="{ABF6BD0A-85DE-4214-A68B-3638989E2656}"/>
            </a:ext>
          </a:extLst>
        </xdr:cNvPr>
        <xdr:cNvCxnSpPr/>
      </xdr:nvCxnSpPr>
      <xdr:spPr>
        <a:xfrm>
          <a:off x="16630650" y="14716506"/>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90170</xdr:rowOff>
    </xdr:from>
    <xdr:to>
      <xdr:col>98</xdr:col>
      <xdr:colOff>38100</xdr:colOff>
      <xdr:row>86</xdr:row>
      <xdr:rowOff>20320</xdr:rowOff>
    </xdr:to>
    <xdr:sp macro="" textlink="">
      <xdr:nvSpPr>
        <xdr:cNvPr id="598" name="楕円 597">
          <a:extLst>
            <a:ext uri="{FF2B5EF4-FFF2-40B4-BE49-F238E27FC236}">
              <a16:creationId xmlns:a16="http://schemas.microsoft.com/office/drawing/2014/main" id="{279D4B09-C384-4E9D-B53A-F5AAAAA6C26F}"/>
            </a:ext>
          </a:extLst>
        </xdr:cNvPr>
        <xdr:cNvSpPr/>
      </xdr:nvSpPr>
      <xdr:spPr>
        <a:xfrm>
          <a:off x="15833725" y="146634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140970</xdr:rowOff>
    </xdr:from>
    <xdr:to>
      <xdr:col>102</xdr:col>
      <xdr:colOff>114300</xdr:colOff>
      <xdr:row>85</xdr:row>
      <xdr:rowOff>143256</xdr:rowOff>
    </xdr:to>
    <xdr:cxnSp macro="">
      <xdr:nvCxnSpPr>
        <xdr:cNvPr id="599" name="直線コネクタ 598">
          <a:extLst>
            <a:ext uri="{FF2B5EF4-FFF2-40B4-BE49-F238E27FC236}">
              <a16:creationId xmlns:a16="http://schemas.microsoft.com/office/drawing/2014/main" id="{E17E0052-7EBD-442D-93B9-CF5107029576}"/>
            </a:ext>
          </a:extLst>
        </xdr:cNvPr>
        <xdr:cNvCxnSpPr/>
      </xdr:nvCxnSpPr>
      <xdr:spPr>
        <a:xfrm>
          <a:off x="15865475" y="14714220"/>
          <a:ext cx="765175"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41419</xdr:rowOff>
    </xdr:from>
    <xdr:ext cx="469744" cy="259045"/>
    <xdr:sp macro="" textlink="">
      <xdr:nvSpPr>
        <xdr:cNvPr id="600" name="n_1aveValue【消防施設】&#10;一人当たり面積">
          <a:extLst>
            <a:ext uri="{FF2B5EF4-FFF2-40B4-BE49-F238E27FC236}">
              <a16:creationId xmlns:a16="http://schemas.microsoft.com/office/drawing/2014/main" id="{C810A721-9B58-4F17-A101-9BD0C260DCB0}"/>
            </a:ext>
          </a:extLst>
        </xdr:cNvPr>
        <xdr:cNvSpPr txBox="1"/>
      </xdr:nvSpPr>
      <xdr:spPr>
        <a:xfrm>
          <a:off x="1793247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23131</xdr:rowOff>
    </xdr:from>
    <xdr:ext cx="469744" cy="259045"/>
    <xdr:sp macro="" textlink="">
      <xdr:nvSpPr>
        <xdr:cNvPr id="601" name="n_2aveValue【消防施設】&#10;一人当たり面積">
          <a:extLst>
            <a:ext uri="{FF2B5EF4-FFF2-40B4-BE49-F238E27FC236}">
              <a16:creationId xmlns:a16="http://schemas.microsoft.com/office/drawing/2014/main" id="{EFA22BFA-500A-4631-9B9D-9B048C5DC847}"/>
            </a:ext>
          </a:extLst>
        </xdr:cNvPr>
        <xdr:cNvSpPr txBox="1"/>
      </xdr:nvSpPr>
      <xdr:spPr>
        <a:xfrm>
          <a:off x="17170477" y="1408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135145</xdr:rowOff>
    </xdr:from>
    <xdr:ext cx="469744" cy="259045"/>
    <xdr:sp macro="" textlink="">
      <xdr:nvSpPr>
        <xdr:cNvPr id="602" name="n_3aveValue【消防施設】&#10;一人当たり面積">
          <a:extLst>
            <a:ext uri="{FF2B5EF4-FFF2-40B4-BE49-F238E27FC236}">
              <a16:creationId xmlns:a16="http://schemas.microsoft.com/office/drawing/2014/main" id="{12AF2502-B394-4549-8D47-C6C35A2E96DF}"/>
            </a:ext>
          </a:extLst>
        </xdr:cNvPr>
        <xdr:cNvSpPr txBox="1"/>
      </xdr:nvSpPr>
      <xdr:spPr>
        <a:xfrm>
          <a:off x="16424352"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139716</xdr:rowOff>
    </xdr:from>
    <xdr:ext cx="469744" cy="259045"/>
    <xdr:sp macro="" textlink="">
      <xdr:nvSpPr>
        <xdr:cNvPr id="603" name="n_4aveValue【消防施設】&#10;一人当たり面積">
          <a:extLst>
            <a:ext uri="{FF2B5EF4-FFF2-40B4-BE49-F238E27FC236}">
              <a16:creationId xmlns:a16="http://schemas.microsoft.com/office/drawing/2014/main" id="{F3A9148F-4DCA-4F52-8A3C-30E71CA14801}"/>
            </a:ext>
          </a:extLst>
        </xdr:cNvPr>
        <xdr:cNvSpPr txBox="1"/>
      </xdr:nvSpPr>
      <xdr:spPr>
        <a:xfrm>
          <a:off x="15678227"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13733</xdr:rowOff>
    </xdr:from>
    <xdr:ext cx="469744" cy="259045"/>
    <xdr:sp macro="" textlink="">
      <xdr:nvSpPr>
        <xdr:cNvPr id="604" name="n_1mainValue【消防施設】&#10;一人当たり面積">
          <a:extLst>
            <a:ext uri="{FF2B5EF4-FFF2-40B4-BE49-F238E27FC236}">
              <a16:creationId xmlns:a16="http://schemas.microsoft.com/office/drawing/2014/main" id="{C04BF49A-7445-49D7-BA7D-713069A64007}"/>
            </a:ext>
          </a:extLst>
        </xdr:cNvPr>
        <xdr:cNvSpPr txBox="1"/>
      </xdr:nvSpPr>
      <xdr:spPr>
        <a:xfrm>
          <a:off x="17932477" y="1475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13733</xdr:rowOff>
    </xdr:from>
    <xdr:ext cx="469744" cy="259045"/>
    <xdr:sp macro="" textlink="">
      <xdr:nvSpPr>
        <xdr:cNvPr id="605" name="n_2mainValue【消防施設】&#10;一人当たり面積">
          <a:extLst>
            <a:ext uri="{FF2B5EF4-FFF2-40B4-BE49-F238E27FC236}">
              <a16:creationId xmlns:a16="http://schemas.microsoft.com/office/drawing/2014/main" id="{677D081A-8567-4EC7-9643-176674A92A8A}"/>
            </a:ext>
          </a:extLst>
        </xdr:cNvPr>
        <xdr:cNvSpPr txBox="1"/>
      </xdr:nvSpPr>
      <xdr:spPr>
        <a:xfrm>
          <a:off x="17170477" y="1475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13733</xdr:rowOff>
    </xdr:from>
    <xdr:ext cx="469744" cy="259045"/>
    <xdr:sp macro="" textlink="">
      <xdr:nvSpPr>
        <xdr:cNvPr id="606" name="n_3mainValue【消防施設】&#10;一人当たり面積">
          <a:extLst>
            <a:ext uri="{FF2B5EF4-FFF2-40B4-BE49-F238E27FC236}">
              <a16:creationId xmlns:a16="http://schemas.microsoft.com/office/drawing/2014/main" id="{B6251EA2-F363-475D-9039-F90BC40004A1}"/>
            </a:ext>
          </a:extLst>
        </xdr:cNvPr>
        <xdr:cNvSpPr txBox="1"/>
      </xdr:nvSpPr>
      <xdr:spPr>
        <a:xfrm>
          <a:off x="16424352" y="1475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11447</xdr:rowOff>
    </xdr:from>
    <xdr:ext cx="469744" cy="259045"/>
    <xdr:sp macro="" textlink="">
      <xdr:nvSpPr>
        <xdr:cNvPr id="607" name="n_4mainValue【消防施設】&#10;一人当たり面積">
          <a:extLst>
            <a:ext uri="{FF2B5EF4-FFF2-40B4-BE49-F238E27FC236}">
              <a16:creationId xmlns:a16="http://schemas.microsoft.com/office/drawing/2014/main" id="{C98EC134-09C9-4E39-99EB-B978DE8D68C3}"/>
            </a:ext>
          </a:extLst>
        </xdr:cNvPr>
        <xdr:cNvSpPr txBox="1"/>
      </xdr:nvSpPr>
      <xdr:spPr>
        <a:xfrm>
          <a:off x="156782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8" name="正方形/長方形 607">
          <a:extLst>
            <a:ext uri="{FF2B5EF4-FFF2-40B4-BE49-F238E27FC236}">
              <a16:creationId xmlns:a16="http://schemas.microsoft.com/office/drawing/2014/main" id="{91ACC62F-8A08-4198-8A1D-A3BB75BFF208}"/>
            </a:ext>
          </a:extLst>
        </xdr:cNvPr>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9" name="正方形/長方形 608">
          <a:extLst>
            <a:ext uri="{FF2B5EF4-FFF2-40B4-BE49-F238E27FC236}">
              <a16:creationId xmlns:a16="http://schemas.microsoft.com/office/drawing/2014/main" id="{4774DF1A-20EA-4E01-B2CE-58B6BCB64E01}"/>
            </a:ext>
          </a:extLst>
        </xdr:cNvPr>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0" name="正方形/長方形 609">
          <a:extLst>
            <a:ext uri="{FF2B5EF4-FFF2-40B4-BE49-F238E27FC236}">
              <a16:creationId xmlns:a16="http://schemas.microsoft.com/office/drawing/2014/main" id="{99039500-9C66-418B-B8A6-C1D7751D6066}"/>
            </a:ext>
          </a:extLst>
        </xdr:cNvPr>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1" name="正方形/長方形 610">
          <a:extLst>
            <a:ext uri="{FF2B5EF4-FFF2-40B4-BE49-F238E27FC236}">
              <a16:creationId xmlns:a16="http://schemas.microsoft.com/office/drawing/2014/main" id="{EE8ACB03-F83D-4EF3-9256-BAC2C7A28A28}"/>
            </a:ext>
          </a:extLst>
        </xdr:cNvPr>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2" name="正方形/長方形 611">
          <a:extLst>
            <a:ext uri="{FF2B5EF4-FFF2-40B4-BE49-F238E27FC236}">
              <a16:creationId xmlns:a16="http://schemas.microsoft.com/office/drawing/2014/main" id="{345301A2-1DDB-4181-A888-FF9545F0A977}"/>
            </a:ext>
          </a:extLst>
        </xdr:cNvPr>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3" name="正方形/長方形 612">
          <a:extLst>
            <a:ext uri="{FF2B5EF4-FFF2-40B4-BE49-F238E27FC236}">
              <a16:creationId xmlns:a16="http://schemas.microsoft.com/office/drawing/2014/main" id="{3237A029-669F-41E8-AADF-B3D9DDC99ACD}"/>
            </a:ext>
          </a:extLst>
        </xdr:cNvPr>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4" name="正方形/長方形 613">
          <a:extLst>
            <a:ext uri="{FF2B5EF4-FFF2-40B4-BE49-F238E27FC236}">
              <a16:creationId xmlns:a16="http://schemas.microsoft.com/office/drawing/2014/main" id="{A1762504-BEC9-4F8F-9224-F46530AB67D3}"/>
            </a:ext>
          </a:extLst>
        </xdr:cNvPr>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5" name="正方形/長方形 614">
          <a:extLst>
            <a:ext uri="{FF2B5EF4-FFF2-40B4-BE49-F238E27FC236}">
              <a16:creationId xmlns:a16="http://schemas.microsoft.com/office/drawing/2014/main" id="{525447F2-1FDB-4293-8CF9-B9F50731BB4B}"/>
            </a:ext>
          </a:extLst>
        </xdr:cNvPr>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6" name="テキスト ボックス 615">
          <a:extLst>
            <a:ext uri="{FF2B5EF4-FFF2-40B4-BE49-F238E27FC236}">
              <a16:creationId xmlns:a16="http://schemas.microsoft.com/office/drawing/2014/main" id="{EFE31AB5-20D5-42D8-A323-AD9EA5A2E710}"/>
            </a:ext>
          </a:extLst>
        </xdr:cNvPr>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7" name="直線コネクタ 616">
          <a:extLst>
            <a:ext uri="{FF2B5EF4-FFF2-40B4-BE49-F238E27FC236}">
              <a16:creationId xmlns:a16="http://schemas.microsoft.com/office/drawing/2014/main" id="{5E043218-F33F-4838-8DF2-B2FD0535B6E2}"/>
            </a:ext>
          </a:extLst>
        </xdr:cNvPr>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8" name="テキスト ボックス 617">
          <a:extLst>
            <a:ext uri="{FF2B5EF4-FFF2-40B4-BE49-F238E27FC236}">
              <a16:creationId xmlns:a16="http://schemas.microsoft.com/office/drawing/2014/main" id="{C5E31C5C-B479-44B8-93E6-23C1CDDB7957}"/>
            </a:ext>
          </a:extLst>
        </xdr:cNvPr>
        <xdr:cNvSpPr txBox="1"/>
      </xdr:nvSpPr>
      <xdr:spPr>
        <a:xfrm>
          <a:off x="101976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19" name="直線コネクタ 618">
          <a:extLst>
            <a:ext uri="{FF2B5EF4-FFF2-40B4-BE49-F238E27FC236}">
              <a16:creationId xmlns:a16="http://schemas.microsoft.com/office/drawing/2014/main" id="{909312D5-8B97-4E84-AFA4-EB9FC83C9564}"/>
            </a:ext>
          </a:extLst>
        </xdr:cNvPr>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0" name="テキスト ボックス 619">
          <a:extLst>
            <a:ext uri="{FF2B5EF4-FFF2-40B4-BE49-F238E27FC236}">
              <a16:creationId xmlns:a16="http://schemas.microsoft.com/office/drawing/2014/main" id="{8AE20E29-5429-41FC-8D0F-72F172AFCEB9}"/>
            </a:ext>
          </a:extLst>
        </xdr:cNvPr>
        <xdr:cNvSpPr txBox="1"/>
      </xdr:nvSpPr>
      <xdr:spPr>
        <a:xfrm>
          <a:off x="101976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1" name="直線コネクタ 620">
          <a:extLst>
            <a:ext uri="{FF2B5EF4-FFF2-40B4-BE49-F238E27FC236}">
              <a16:creationId xmlns:a16="http://schemas.microsoft.com/office/drawing/2014/main" id="{88EB3B56-E7ED-4551-984D-60CC8671133F}"/>
            </a:ext>
          </a:extLst>
        </xdr:cNvPr>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2" name="テキスト ボックス 621">
          <a:extLst>
            <a:ext uri="{FF2B5EF4-FFF2-40B4-BE49-F238E27FC236}">
              <a16:creationId xmlns:a16="http://schemas.microsoft.com/office/drawing/2014/main" id="{68F42644-DE8D-459D-A03E-17D35A41B0E2}"/>
            </a:ext>
          </a:extLst>
        </xdr:cNvPr>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3" name="直線コネクタ 622">
          <a:extLst>
            <a:ext uri="{FF2B5EF4-FFF2-40B4-BE49-F238E27FC236}">
              <a16:creationId xmlns:a16="http://schemas.microsoft.com/office/drawing/2014/main" id="{47394576-DF34-473E-9F5F-121DBE8BE9B8}"/>
            </a:ext>
          </a:extLst>
        </xdr:cNvPr>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4" name="テキスト ボックス 623">
          <a:extLst>
            <a:ext uri="{FF2B5EF4-FFF2-40B4-BE49-F238E27FC236}">
              <a16:creationId xmlns:a16="http://schemas.microsoft.com/office/drawing/2014/main" id="{C1B2BFD2-48DB-4A7F-B45F-1C50B8BBAA99}"/>
            </a:ext>
          </a:extLst>
        </xdr:cNvPr>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5" name="直線コネクタ 624">
          <a:extLst>
            <a:ext uri="{FF2B5EF4-FFF2-40B4-BE49-F238E27FC236}">
              <a16:creationId xmlns:a16="http://schemas.microsoft.com/office/drawing/2014/main" id="{FD2A9417-223D-43F1-8ABD-D720B41C33AF}"/>
            </a:ext>
          </a:extLst>
        </xdr:cNvPr>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6" name="テキスト ボックス 625">
          <a:extLst>
            <a:ext uri="{FF2B5EF4-FFF2-40B4-BE49-F238E27FC236}">
              <a16:creationId xmlns:a16="http://schemas.microsoft.com/office/drawing/2014/main" id="{B2994F35-0661-4F00-95AD-FB9D1217B786}"/>
            </a:ext>
          </a:extLst>
        </xdr:cNvPr>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7" name="直線コネクタ 626">
          <a:extLst>
            <a:ext uri="{FF2B5EF4-FFF2-40B4-BE49-F238E27FC236}">
              <a16:creationId xmlns:a16="http://schemas.microsoft.com/office/drawing/2014/main" id="{C93A1D65-0FF0-48C6-9D97-2C98BD114EE5}"/>
            </a:ext>
          </a:extLst>
        </xdr:cNvPr>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8" name="テキスト ボックス 627">
          <a:extLst>
            <a:ext uri="{FF2B5EF4-FFF2-40B4-BE49-F238E27FC236}">
              <a16:creationId xmlns:a16="http://schemas.microsoft.com/office/drawing/2014/main" id="{62093C40-B380-4269-A330-9296334E347B}"/>
            </a:ext>
          </a:extLst>
        </xdr:cNvPr>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9" name="直線コネクタ 628">
          <a:extLst>
            <a:ext uri="{FF2B5EF4-FFF2-40B4-BE49-F238E27FC236}">
              <a16:creationId xmlns:a16="http://schemas.microsoft.com/office/drawing/2014/main" id="{55B22304-6D20-4CB6-86F7-4E11D0EBC242}"/>
            </a:ext>
          </a:extLst>
        </xdr:cNvPr>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0" name="テキスト ボックス 629">
          <a:extLst>
            <a:ext uri="{FF2B5EF4-FFF2-40B4-BE49-F238E27FC236}">
              <a16:creationId xmlns:a16="http://schemas.microsoft.com/office/drawing/2014/main" id="{EA6EFC6A-EB7B-409C-8EDA-9B794351B3E3}"/>
            </a:ext>
          </a:extLst>
        </xdr:cNvPr>
        <xdr:cNvSpPr txBox="1"/>
      </xdr:nvSpPr>
      <xdr:spPr>
        <a:xfrm>
          <a:off x="10306836"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1" name="直線コネクタ 630">
          <a:extLst>
            <a:ext uri="{FF2B5EF4-FFF2-40B4-BE49-F238E27FC236}">
              <a16:creationId xmlns:a16="http://schemas.microsoft.com/office/drawing/2014/main" id="{70591066-F7D0-4B4A-8429-056349464C9D}"/>
            </a:ext>
          </a:extLst>
        </xdr:cNvPr>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2" name="【庁舎】&#10;有形固定資産減価償却率グラフ枠">
          <a:extLst>
            <a:ext uri="{FF2B5EF4-FFF2-40B4-BE49-F238E27FC236}">
              <a16:creationId xmlns:a16="http://schemas.microsoft.com/office/drawing/2014/main" id="{E72502B0-CD87-4068-8579-91B560868446}"/>
            </a:ext>
          </a:extLst>
        </xdr:cNvPr>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48442</xdr:rowOff>
    </xdr:from>
    <xdr:to>
      <xdr:col>85</xdr:col>
      <xdr:colOff>126364</xdr:colOff>
      <xdr:row>109</xdr:row>
      <xdr:rowOff>33745</xdr:rowOff>
    </xdr:to>
    <xdr:cxnSp macro="">
      <xdr:nvCxnSpPr>
        <xdr:cNvPr id="633" name="直線コネクタ 632">
          <a:extLst>
            <a:ext uri="{FF2B5EF4-FFF2-40B4-BE49-F238E27FC236}">
              <a16:creationId xmlns:a16="http://schemas.microsoft.com/office/drawing/2014/main" id="{8D4E437A-96BE-45D8-AD72-A4D7C6673A5B}"/>
            </a:ext>
          </a:extLst>
        </xdr:cNvPr>
        <xdr:cNvCxnSpPr/>
      </xdr:nvCxnSpPr>
      <xdr:spPr>
        <a:xfrm flipV="1">
          <a:off x="13889989" y="17193442"/>
          <a:ext cx="0" cy="1528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634" name="【庁舎】&#10;有形固定資産減価償却率最小値テキスト">
          <a:extLst>
            <a:ext uri="{FF2B5EF4-FFF2-40B4-BE49-F238E27FC236}">
              <a16:creationId xmlns:a16="http://schemas.microsoft.com/office/drawing/2014/main" id="{81B4630A-6663-47CC-AC28-C76FF6FF1709}"/>
            </a:ext>
          </a:extLst>
        </xdr:cNvPr>
        <xdr:cNvSpPr txBox="1"/>
      </xdr:nvSpPr>
      <xdr:spPr>
        <a:xfrm>
          <a:off x="13928725"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635" name="直線コネクタ 634">
          <a:extLst>
            <a:ext uri="{FF2B5EF4-FFF2-40B4-BE49-F238E27FC236}">
              <a16:creationId xmlns:a16="http://schemas.microsoft.com/office/drawing/2014/main" id="{96AE7B98-534C-400C-88FC-5789171F8A71}"/>
            </a:ext>
          </a:extLst>
        </xdr:cNvPr>
        <xdr:cNvCxnSpPr/>
      </xdr:nvCxnSpPr>
      <xdr:spPr>
        <a:xfrm>
          <a:off x="13801725" y="1872179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166569</xdr:rowOff>
    </xdr:from>
    <xdr:ext cx="340478" cy="259045"/>
    <xdr:sp macro="" textlink="">
      <xdr:nvSpPr>
        <xdr:cNvPr id="636" name="【庁舎】&#10;有形固定資産減価償却率最大値テキスト">
          <a:extLst>
            <a:ext uri="{FF2B5EF4-FFF2-40B4-BE49-F238E27FC236}">
              <a16:creationId xmlns:a16="http://schemas.microsoft.com/office/drawing/2014/main" id="{DBCA4A30-131D-4A72-AED6-E8B8D23E04B3}"/>
            </a:ext>
          </a:extLst>
        </xdr:cNvPr>
        <xdr:cNvSpPr txBox="1"/>
      </xdr:nvSpPr>
      <xdr:spPr>
        <a:xfrm>
          <a:off x="13928725" y="169686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48442</xdr:rowOff>
    </xdr:from>
    <xdr:to>
      <xdr:col>86</xdr:col>
      <xdr:colOff>25400</xdr:colOff>
      <xdr:row>100</xdr:row>
      <xdr:rowOff>48442</xdr:rowOff>
    </xdr:to>
    <xdr:cxnSp macro="">
      <xdr:nvCxnSpPr>
        <xdr:cNvPr id="637" name="直線コネクタ 636">
          <a:extLst>
            <a:ext uri="{FF2B5EF4-FFF2-40B4-BE49-F238E27FC236}">
              <a16:creationId xmlns:a16="http://schemas.microsoft.com/office/drawing/2014/main" id="{23E1F3FA-2A2E-4AD4-B23A-6C29F3BB9D32}"/>
            </a:ext>
          </a:extLst>
        </xdr:cNvPr>
        <xdr:cNvCxnSpPr/>
      </xdr:nvCxnSpPr>
      <xdr:spPr>
        <a:xfrm>
          <a:off x="13801725" y="1719344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95629</xdr:rowOff>
    </xdr:from>
    <xdr:ext cx="405111" cy="259045"/>
    <xdr:sp macro="" textlink="">
      <xdr:nvSpPr>
        <xdr:cNvPr id="638" name="【庁舎】&#10;有形固定資産減価償却率平均値テキスト">
          <a:extLst>
            <a:ext uri="{FF2B5EF4-FFF2-40B4-BE49-F238E27FC236}">
              <a16:creationId xmlns:a16="http://schemas.microsoft.com/office/drawing/2014/main" id="{5B5E3E3B-DF54-4990-BAEA-038B1CCEB7A1}"/>
            </a:ext>
          </a:extLst>
        </xdr:cNvPr>
        <xdr:cNvSpPr txBox="1"/>
      </xdr:nvSpPr>
      <xdr:spPr>
        <a:xfrm>
          <a:off x="13928725" y="17754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72752</xdr:rowOff>
    </xdr:from>
    <xdr:to>
      <xdr:col>85</xdr:col>
      <xdr:colOff>177800</xdr:colOff>
      <xdr:row>105</xdr:row>
      <xdr:rowOff>2902</xdr:rowOff>
    </xdr:to>
    <xdr:sp macro="" textlink="">
      <xdr:nvSpPr>
        <xdr:cNvPr id="639" name="フローチャート: 判断 638">
          <a:extLst>
            <a:ext uri="{FF2B5EF4-FFF2-40B4-BE49-F238E27FC236}">
              <a16:creationId xmlns:a16="http://schemas.microsoft.com/office/drawing/2014/main" id="{684B6C83-A713-4A4A-BCFC-3E2DBAA82B0C}"/>
            </a:ext>
          </a:extLst>
        </xdr:cNvPr>
        <xdr:cNvSpPr/>
      </xdr:nvSpPr>
      <xdr:spPr>
        <a:xfrm>
          <a:off x="13839825" y="1790355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53158</xdr:rowOff>
    </xdr:from>
    <xdr:to>
      <xdr:col>81</xdr:col>
      <xdr:colOff>101600</xdr:colOff>
      <xdr:row>104</xdr:row>
      <xdr:rowOff>154758</xdr:rowOff>
    </xdr:to>
    <xdr:sp macro="" textlink="">
      <xdr:nvSpPr>
        <xdr:cNvPr id="640" name="フローチャート: 判断 639">
          <a:extLst>
            <a:ext uri="{FF2B5EF4-FFF2-40B4-BE49-F238E27FC236}">
              <a16:creationId xmlns:a16="http://schemas.microsoft.com/office/drawing/2014/main" id="{4736EFBE-5538-483A-8DDE-6ECC4DD3E7EB}"/>
            </a:ext>
          </a:extLst>
        </xdr:cNvPr>
        <xdr:cNvSpPr/>
      </xdr:nvSpPr>
      <xdr:spPr>
        <a:xfrm>
          <a:off x="13115925"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38463</xdr:rowOff>
    </xdr:from>
    <xdr:to>
      <xdr:col>76</xdr:col>
      <xdr:colOff>165100</xdr:colOff>
      <xdr:row>104</xdr:row>
      <xdr:rowOff>140063</xdr:rowOff>
    </xdr:to>
    <xdr:sp macro="" textlink="">
      <xdr:nvSpPr>
        <xdr:cNvPr id="641" name="フローチャート: 判断 640">
          <a:extLst>
            <a:ext uri="{FF2B5EF4-FFF2-40B4-BE49-F238E27FC236}">
              <a16:creationId xmlns:a16="http://schemas.microsoft.com/office/drawing/2014/main" id="{C1A65497-4907-4BF7-934C-A70BCA6F4D39}"/>
            </a:ext>
          </a:extLst>
        </xdr:cNvPr>
        <xdr:cNvSpPr/>
      </xdr:nvSpPr>
      <xdr:spPr>
        <a:xfrm>
          <a:off x="123698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18869</xdr:rowOff>
    </xdr:from>
    <xdr:to>
      <xdr:col>72</xdr:col>
      <xdr:colOff>38100</xdr:colOff>
      <xdr:row>105</xdr:row>
      <xdr:rowOff>120469</xdr:rowOff>
    </xdr:to>
    <xdr:sp macro="" textlink="">
      <xdr:nvSpPr>
        <xdr:cNvPr id="642" name="フローチャート: 判断 641">
          <a:extLst>
            <a:ext uri="{FF2B5EF4-FFF2-40B4-BE49-F238E27FC236}">
              <a16:creationId xmlns:a16="http://schemas.microsoft.com/office/drawing/2014/main" id="{D5A5E5B8-61FB-4D32-B1C8-D1B42F23A0B8}"/>
            </a:ext>
          </a:extLst>
        </xdr:cNvPr>
        <xdr:cNvSpPr/>
      </xdr:nvSpPr>
      <xdr:spPr>
        <a:xfrm>
          <a:off x="11623675" y="1802111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157662</xdr:rowOff>
    </xdr:from>
    <xdr:to>
      <xdr:col>67</xdr:col>
      <xdr:colOff>101600</xdr:colOff>
      <xdr:row>105</xdr:row>
      <xdr:rowOff>87812</xdr:rowOff>
    </xdr:to>
    <xdr:sp macro="" textlink="">
      <xdr:nvSpPr>
        <xdr:cNvPr id="643" name="フローチャート: 判断 642">
          <a:extLst>
            <a:ext uri="{FF2B5EF4-FFF2-40B4-BE49-F238E27FC236}">
              <a16:creationId xmlns:a16="http://schemas.microsoft.com/office/drawing/2014/main" id="{1467B81E-A10A-41A0-AE59-EB2E36CAFFF1}"/>
            </a:ext>
          </a:extLst>
        </xdr:cNvPr>
        <xdr:cNvSpPr/>
      </xdr:nvSpPr>
      <xdr:spPr>
        <a:xfrm>
          <a:off x="10848975" y="1798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757D3335-0103-4F57-BF54-0FDF010815B7}"/>
            </a:ext>
          </a:extLst>
        </xdr:cNvPr>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8F219B6A-9197-4773-B427-9212B58FC849}"/>
            </a:ext>
          </a:extLst>
        </xdr:cNvPr>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789015D7-CB41-410E-AAC4-0239DD62C6C4}"/>
            </a:ext>
          </a:extLst>
        </xdr:cNvPr>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B6FD12FB-F736-4882-B917-AF79A0E4A7C7}"/>
            </a:ext>
          </a:extLst>
        </xdr:cNvPr>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6E83BBDB-45FD-42CE-9346-6F463B249784}"/>
            </a:ext>
          </a:extLst>
        </xdr:cNvPr>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46627</xdr:rowOff>
    </xdr:from>
    <xdr:to>
      <xdr:col>85</xdr:col>
      <xdr:colOff>177800</xdr:colOff>
      <xdr:row>106</xdr:row>
      <xdr:rowOff>148227</xdr:rowOff>
    </xdr:to>
    <xdr:sp macro="" textlink="">
      <xdr:nvSpPr>
        <xdr:cNvPr id="649" name="楕円 648">
          <a:extLst>
            <a:ext uri="{FF2B5EF4-FFF2-40B4-BE49-F238E27FC236}">
              <a16:creationId xmlns:a16="http://schemas.microsoft.com/office/drawing/2014/main" id="{62D6E124-602A-4F1E-B33E-3AFDF9CB8D35}"/>
            </a:ext>
          </a:extLst>
        </xdr:cNvPr>
        <xdr:cNvSpPr/>
      </xdr:nvSpPr>
      <xdr:spPr>
        <a:xfrm>
          <a:off x="13839825" y="1822032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25054</xdr:rowOff>
    </xdr:from>
    <xdr:ext cx="405111" cy="259045"/>
    <xdr:sp macro="" textlink="">
      <xdr:nvSpPr>
        <xdr:cNvPr id="650" name="【庁舎】&#10;有形固定資産減価償却率該当値テキスト">
          <a:extLst>
            <a:ext uri="{FF2B5EF4-FFF2-40B4-BE49-F238E27FC236}">
              <a16:creationId xmlns:a16="http://schemas.microsoft.com/office/drawing/2014/main" id="{6A60B395-6C4D-4E4E-B7F5-6A2A5642853E}"/>
            </a:ext>
          </a:extLst>
        </xdr:cNvPr>
        <xdr:cNvSpPr txBox="1"/>
      </xdr:nvSpPr>
      <xdr:spPr>
        <a:xfrm>
          <a:off x="13928725" y="1819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126637</xdr:rowOff>
    </xdr:from>
    <xdr:to>
      <xdr:col>81</xdr:col>
      <xdr:colOff>101600</xdr:colOff>
      <xdr:row>106</xdr:row>
      <xdr:rowOff>56787</xdr:rowOff>
    </xdr:to>
    <xdr:sp macro="" textlink="">
      <xdr:nvSpPr>
        <xdr:cNvPr id="651" name="楕円 650">
          <a:extLst>
            <a:ext uri="{FF2B5EF4-FFF2-40B4-BE49-F238E27FC236}">
              <a16:creationId xmlns:a16="http://schemas.microsoft.com/office/drawing/2014/main" id="{2F92189A-15F8-4BD6-9880-678CE4F26F80}"/>
            </a:ext>
          </a:extLst>
        </xdr:cNvPr>
        <xdr:cNvSpPr/>
      </xdr:nvSpPr>
      <xdr:spPr>
        <a:xfrm>
          <a:off x="13115925" y="1812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5987</xdr:rowOff>
    </xdr:from>
    <xdr:to>
      <xdr:col>85</xdr:col>
      <xdr:colOff>127000</xdr:colOff>
      <xdr:row>106</xdr:row>
      <xdr:rowOff>97427</xdr:rowOff>
    </xdr:to>
    <xdr:cxnSp macro="">
      <xdr:nvCxnSpPr>
        <xdr:cNvPr id="652" name="直線コネクタ 651">
          <a:extLst>
            <a:ext uri="{FF2B5EF4-FFF2-40B4-BE49-F238E27FC236}">
              <a16:creationId xmlns:a16="http://schemas.microsoft.com/office/drawing/2014/main" id="{0B7A217D-573C-4F6D-8F33-11C5399D796A}"/>
            </a:ext>
          </a:extLst>
        </xdr:cNvPr>
        <xdr:cNvCxnSpPr/>
      </xdr:nvCxnSpPr>
      <xdr:spPr>
        <a:xfrm>
          <a:off x="13166725" y="18179687"/>
          <a:ext cx="7239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79284</xdr:rowOff>
    </xdr:from>
    <xdr:to>
      <xdr:col>76</xdr:col>
      <xdr:colOff>165100</xdr:colOff>
      <xdr:row>106</xdr:row>
      <xdr:rowOff>9434</xdr:rowOff>
    </xdr:to>
    <xdr:sp macro="" textlink="">
      <xdr:nvSpPr>
        <xdr:cNvPr id="653" name="楕円 652">
          <a:extLst>
            <a:ext uri="{FF2B5EF4-FFF2-40B4-BE49-F238E27FC236}">
              <a16:creationId xmlns:a16="http://schemas.microsoft.com/office/drawing/2014/main" id="{73F13D05-29CF-4246-BA38-EDE408DA4E20}"/>
            </a:ext>
          </a:extLst>
        </xdr:cNvPr>
        <xdr:cNvSpPr/>
      </xdr:nvSpPr>
      <xdr:spPr>
        <a:xfrm>
          <a:off x="123698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130084</xdr:rowOff>
    </xdr:from>
    <xdr:to>
      <xdr:col>81</xdr:col>
      <xdr:colOff>50800</xdr:colOff>
      <xdr:row>106</xdr:row>
      <xdr:rowOff>5987</xdr:rowOff>
    </xdr:to>
    <xdr:cxnSp macro="">
      <xdr:nvCxnSpPr>
        <xdr:cNvPr id="654" name="直線コネクタ 653">
          <a:extLst>
            <a:ext uri="{FF2B5EF4-FFF2-40B4-BE49-F238E27FC236}">
              <a16:creationId xmlns:a16="http://schemas.microsoft.com/office/drawing/2014/main" id="{4677FC47-1F27-43A1-8D93-BB75170CC45A}"/>
            </a:ext>
          </a:extLst>
        </xdr:cNvPr>
        <xdr:cNvCxnSpPr/>
      </xdr:nvCxnSpPr>
      <xdr:spPr>
        <a:xfrm>
          <a:off x="12420600" y="18132334"/>
          <a:ext cx="746125"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125005</xdr:rowOff>
    </xdr:from>
    <xdr:to>
      <xdr:col>72</xdr:col>
      <xdr:colOff>38100</xdr:colOff>
      <xdr:row>106</xdr:row>
      <xdr:rowOff>55155</xdr:rowOff>
    </xdr:to>
    <xdr:sp macro="" textlink="">
      <xdr:nvSpPr>
        <xdr:cNvPr id="655" name="楕円 654">
          <a:extLst>
            <a:ext uri="{FF2B5EF4-FFF2-40B4-BE49-F238E27FC236}">
              <a16:creationId xmlns:a16="http://schemas.microsoft.com/office/drawing/2014/main" id="{4D5B5D26-471D-42F3-878B-86C7D934D81B}"/>
            </a:ext>
          </a:extLst>
        </xdr:cNvPr>
        <xdr:cNvSpPr/>
      </xdr:nvSpPr>
      <xdr:spPr>
        <a:xfrm>
          <a:off x="11623675" y="1812725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130084</xdr:rowOff>
    </xdr:from>
    <xdr:to>
      <xdr:col>76</xdr:col>
      <xdr:colOff>114300</xdr:colOff>
      <xdr:row>106</xdr:row>
      <xdr:rowOff>4355</xdr:rowOff>
    </xdr:to>
    <xdr:cxnSp macro="">
      <xdr:nvCxnSpPr>
        <xdr:cNvPr id="656" name="直線コネクタ 655">
          <a:extLst>
            <a:ext uri="{FF2B5EF4-FFF2-40B4-BE49-F238E27FC236}">
              <a16:creationId xmlns:a16="http://schemas.microsoft.com/office/drawing/2014/main" id="{D97BFE9A-2A97-45F8-BF56-2CA434B205CF}"/>
            </a:ext>
          </a:extLst>
        </xdr:cNvPr>
        <xdr:cNvCxnSpPr/>
      </xdr:nvCxnSpPr>
      <xdr:spPr>
        <a:xfrm flipV="1">
          <a:off x="11655425" y="18132334"/>
          <a:ext cx="765175"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82550</xdr:rowOff>
    </xdr:from>
    <xdr:to>
      <xdr:col>67</xdr:col>
      <xdr:colOff>101600</xdr:colOff>
      <xdr:row>106</xdr:row>
      <xdr:rowOff>12700</xdr:rowOff>
    </xdr:to>
    <xdr:sp macro="" textlink="">
      <xdr:nvSpPr>
        <xdr:cNvPr id="657" name="楕円 656">
          <a:extLst>
            <a:ext uri="{FF2B5EF4-FFF2-40B4-BE49-F238E27FC236}">
              <a16:creationId xmlns:a16="http://schemas.microsoft.com/office/drawing/2014/main" id="{61367955-DE8E-4CAB-BAE3-7005DB4BE94C}"/>
            </a:ext>
          </a:extLst>
        </xdr:cNvPr>
        <xdr:cNvSpPr/>
      </xdr:nvSpPr>
      <xdr:spPr>
        <a:xfrm>
          <a:off x="10848975"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133350</xdr:rowOff>
    </xdr:from>
    <xdr:to>
      <xdr:col>71</xdr:col>
      <xdr:colOff>177800</xdr:colOff>
      <xdr:row>106</xdr:row>
      <xdr:rowOff>4355</xdr:rowOff>
    </xdr:to>
    <xdr:cxnSp macro="">
      <xdr:nvCxnSpPr>
        <xdr:cNvPr id="658" name="直線コネクタ 657">
          <a:extLst>
            <a:ext uri="{FF2B5EF4-FFF2-40B4-BE49-F238E27FC236}">
              <a16:creationId xmlns:a16="http://schemas.microsoft.com/office/drawing/2014/main" id="{62F69CBF-02C1-4BC3-A502-0E5753EC501A}"/>
            </a:ext>
          </a:extLst>
        </xdr:cNvPr>
        <xdr:cNvCxnSpPr/>
      </xdr:nvCxnSpPr>
      <xdr:spPr>
        <a:xfrm>
          <a:off x="10899775" y="18135600"/>
          <a:ext cx="75565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171285</xdr:rowOff>
    </xdr:from>
    <xdr:ext cx="405111" cy="259045"/>
    <xdr:sp macro="" textlink="">
      <xdr:nvSpPr>
        <xdr:cNvPr id="659" name="n_1aveValue【庁舎】&#10;有形固定資産減価償却率">
          <a:extLst>
            <a:ext uri="{FF2B5EF4-FFF2-40B4-BE49-F238E27FC236}">
              <a16:creationId xmlns:a16="http://schemas.microsoft.com/office/drawing/2014/main" id="{8494EE4A-CFBE-4BAA-84EE-3BAF3797878B}"/>
            </a:ext>
          </a:extLst>
        </xdr:cNvPr>
        <xdr:cNvSpPr txBox="1"/>
      </xdr:nvSpPr>
      <xdr:spPr>
        <a:xfrm>
          <a:off x="12980044" y="1765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156590</xdr:rowOff>
    </xdr:from>
    <xdr:ext cx="405111" cy="259045"/>
    <xdr:sp macro="" textlink="">
      <xdr:nvSpPr>
        <xdr:cNvPr id="660" name="n_2aveValue【庁舎】&#10;有形固定資産減価償却率">
          <a:extLst>
            <a:ext uri="{FF2B5EF4-FFF2-40B4-BE49-F238E27FC236}">
              <a16:creationId xmlns:a16="http://schemas.microsoft.com/office/drawing/2014/main" id="{DAAB51E0-22D3-4EF7-961F-14225AAD2425}"/>
            </a:ext>
          </a:extLst>
        </xdr:cNvPr>
        <xdr:cNvSpPr txBox="1"/>
      </xdr:nvSpPr>
      <xdr:spPr>
        <a:xfrm>
          <a:off x="12246619"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136996</xdr:rowOff>
    </xdr:from>
    <xdr:ext cx="405111" cy="259045"/>
    <xdr:sp macro="" textlink="">
      <xdr:nvSpPr>
        <xdr:cNvPr id="661" name="n_3aveValue【庁舎】&#10;有形固定資産減価償却率">
          <a:extLst>
            <a:ext uri="{FF2B5EF4-FFF2-40B4-BE49-F238E27FC236}">
              <a16:creationId xmlns:a16="http://schemas.microsoft.com/office/drawing/2014/main" id="{1CD705DB-0C69-4EC9-B628-DE98FE5C2876}"/>
            </a:ext>
          </a:extLst>
        </xdr:cNvPr>
        <xdr:cNvSpPr txBox="1"/>
      </xdr:nvSpPr>
      <xdr:spPr>
        <a:xfrm>
          <a:off x="11500494" y="1779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104339</xdr:rowOff>
    </xdr:from>
    <xdr:ext cx="405111" cy="259045"/>
    <xdr:sp macro="" textlink="">
      <xdr:nvSpPr>
        <xdr:cNvPr id="662" name="n_4aveValue【庁舎】&#10;有形固定資産減価償却率">
          <a:extLst>
            <a:ext uri="{FF2B5EF4-FFF2-40B4-BE49-F238E27FC236}">
              <a16:creationId xmlns:a16="http://schemas.microsoft.com/office/drawing/2014/main" id="{9CC0C095-C23A-494B-82CD-243386835100}"/>
            </a:ext>
          </a:extLst>
        </xdr:cNvPr>
        <xdr:cNvSpPr txBox="1"/>
      </xdr:nvSpPr>
      <xdr:spPr>
        <a:xfrm>
          <a:off x="10725794" y="1776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47914</xdr:rowOff>
    </xdr:from>
    <xdr:ext cx="405111" cy="259045"/>
    <xdr:sp macro="" textlink="">
      <xdr:nvSpPr>
        <xdr:cNvPr id="663" name="n_1mainValue【庁舎】&#10;有形固定資産減価償却率">
          <a:extLst>
            <a:ext uri="{FF2B5EF4-FFF2-40B4-BE49-F238E27FC236}">
              <a16:creationId xmlns:a16="http://schemas.microsoft.com/office/drawing/2014/main" id="{111262C9-CE94-4B4E-8306-4DE83512A5DD}"/>
            </a:ext>
          </a:extLst>
        </xdr:cNvPr>
        <xdr:cNvSpPr txBox="1"/>
      </xdr:nvSpPr>
      <xdr:spPr>
        <a:xfrm>
          <a:off x="12980044" y="1822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561</xdr:rowOff>
    </xdr:from>
    <xdr:ext cx="405111" cy="259045"/>
    <xdr:sp macro="" textlink="">
      <xdr:nvSpPr>
        <xdr:cNvPr id="664" name="n_2mainValue【庁舎】&#10;有形固定資産減価償却率">
          <a:extLst>
            <a:ext uri="{FF2B5EF4-FFF2-40B4-BE49-F238E27FC236}">
              <a16:creationId xmlns:a16="http://schemas.microsoft.com/office/drawing/2014/main" id="{85C72171-1D08-4EEB-B41C-4A444695C363}"/>
            </a:ext>
          </a:extLst>
        </xdr:cNvPr>
        <xdr:cNvSpPr txBox="1"/>
      </xdr:nvSpPr>
      <xdr:spPr>
        <a:xfrm>
          <a:off x="12246619"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46282</xdr:rowOff>
    </xdr:from>
    <xdr:ext cx="405111" cy="259045"/>
    <xdr:sp macro="" textlink="">
      <xdr:nvSpPr>
        <xdr:cNvPr id="665" name="n_3mainValue【庁舎】&#10;有形固定資産減価償却率">
          <a:extLst>
            <a:ext uri="{FF2B5EF4-FFF2-40B4-BE49-F238E27FC236}">
              <a16:creationId xmlns:a16="http://schemas.microsoft.com/office/drawing/2014/main" id="{9A6A4F5F-B460-42D8-833E-D643F802C1C3}"/>
            </a:ext>
          </a:extLst>
        </xdr:cNvPr>
        <xdr:cNvSpPr txBox="1"/>
      </xdr:nvSpPr>
      <xdr:spPr>
        <a:xfrm>
          <a:off x="11500494" y="1821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3827</xdr:rowOff>
    </xdr:from>
    <xdr:ext cx="405111" cy="259045"/>
    <xdr:sp macro="" textlink="">
      <xdr:nvSpPr>
        <xdr:cNvPr id="666" name="n_4mainValue【庁舎】&#10;有形固定資産減価償却率">
          <a:extLst>
            <a:ext uri="{FF2B5EF4-FFF2-40B4-BE49-F238E27FC236}">
              <a16:creationId xmlns:a16="http://schemas.microsoft.com/office/drawing/2014/main" id="{CE673597-2415-447A-BF5D-573EA8CA4E99}"/>
            </a:ext>
          </a:extLst>
        </xdr:cNvPr>
        <xdr:cNvSpPr txBox="1"/>
      </xdr:nvSpPr>
      <xdr:spPr>
        <a:xfrm>
          <a:off x="1072579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7" name="正方形/長方形 666">
          <a:extLst>
            <a:ext uri="{FF2B5EF4-FFF2-40B4-BE49-F238E27FC236}">
              <a16:creationId xmlns:a16="http://schemas.microsoft.com/office/drawing/2014/main" id="{5B98FD83-2087-45BA-ADD3-D9D324CD39F2}"/>
            </a:ext>
          </a:extLst>
        </xdr:cNvPr>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8" name="正方形/長方形 667">
          <a:extLst>
            <a:ext uri="{FF2B5EF4-FFF2-40B4-BE49-F238E27FC236}">
              <a16:creationId xmlns:a16="http://schemas.microsoft.com/office/drawing/2014/main" id="{88790286-33C4-450C-9D0E-EB18F74EFDD2}"/>
            </a:ext>
          </a:extLst>
        </xdr:cNvPr>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9" name="正方形/長方形 668">
          <a:extLst>
            <a:ext uri="{FF2B5EF4-FFF2-40B4-BE49-F238E27FC236}">
              <a16:creationId xmlns:a16="http://schemas.microsoft.com/office/drawing/2014/main" id="{A2093EA8-DB64-4765-B71B-77AA7E517960}"/>
            </a:ext>
          </a:extLst>
        </xdr:cNvPr>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0" name="正方形/長方形 669">
          <a:extLst>
            <a:ext uri="{FF2B5EF4-FFF2-40B4-BE49-F238E27FC236}">
              <a16:creationId xmlns:a16="http://schemas.microsoft.com/office/drawing/2014/main" id="{F8AD00B0-85D8-4CC2-A28A-E550616EF421}"/>
            </a:ext>
          </a:extLst>
        </xdr:cNvPr>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1" name="正方形/長方形 670">
          <a:extLst>
            <a:ext uri="{FF2B5EF4-FFF2-40B4-BE49-F238E27FC236}">
              <a16:creationId xmlns:a16="http://schemas.microsoft.com/office/drawing/2014/main" id="{015EB839-09AF-4023-A18A-90A336500665}"/>
            </a:ext>
          </a:extLst>
        </xdr:cNvPr>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2" name="正方形/長方形 671">
          <a:extLst>
            <a:ext uri="{FF2B5EF4-FFF2-40B4-BE49-F238E27FC236}">
              <a16:creationId xmlns:a16="http://schemas.microsoft.com/office/drawing/2014/main" id="{FD5DE8BF-F07E-41C0-A95E-7B9B052A8FE6}"/>
            </a:ext>
          </a:extLst>
        </xdr:cNvPr>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3" name="正方形/長方形 672">
          <a:extLst>
            <a:ext uri="{FF2B5EF4-FFF2-40B4-BE49-F238E27FC236}">
              <a16:creationId xmlns:a16="http://schemas.microsoft.com/office/drawing/2014/main" id="{D7D90BBA-1B87-4E1F-9D4F-BFC58A391EC4}"/>
            </a:ext>
          </a:extLst>
        </xdr:cNvPr>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4" name="正方形/長方形 673">
          <a:extLst>
            <a:ext uri="{FF2B5EF4-FFF2-40B4-BE49-F238E27FC236}">
              <a16:creationId xmlns:a16="http://schemas.microsoft.com/office/drawing/2014/main" id="{C86A9EFD-5400-47D5-A962-8585D82ED579}"/>
            </a:ext>
          </a:extLst>
        </xdr:cNvPr>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5" name="テキスト ボックス 674">
          <a:extLst>
            <a:ext uri="{FF2B5EF4-FFF2-40B4-BE49-F238E27FC236}">
              <a16:creationId xmlns:a16="http://schemas.microsoft.com/office/drawing/2014/main" id="{2B6CDA26-7EC1-477D-8D67-3DD72E73D1E7}"/>
            </a:ext>
          </a:extLst>
        </xdr:cNvPr>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6" name="直線コネクタ 675">
          <a:extLst>
            <a:ext uri="{FF2B5EF4-FFF2-40B4-BE49-F238E27FC236}">
              <a16:creationId xmlns:a16="http://schemas.microsoft.com/office/drawing/2014/main" id="{308024E0-1DB3-4D64-B037-9452AD2FE058}"/>
            </a:ext>
          </a:extLst>
        </xdr:cNvPr>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7" name="直線コネクタ 676">
          <a:extLst>
            <a:ext uri="{FF2B5EF4-FFF2-40B4-BE49-F238E27FC236}">
              <a16:creationId xmlns:a16="http://schemas.microsoft.com/office/drawing/2014/main" id="{DC58DFDA-83D9-4A4F-BA4D-78424A1FD7FE}"/>
            </a:ext>
          </a:extLst>
        </xdr:cNvPr>
        <xdr:cNvCxnSpPr/>
      </xdr:nvCxnSpPr>
      <xdr:spPr>
        <a:xfrm>
          <a:off x="155448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8" name="テキスト ボックス 677">
          <a:extLst>
            <a:ext uri="{FF2B5EF4-FFF2-40B4-BE49-F238E27FC236}">
              <a16:creationId xmlns:a16="http://schemas.microsoft.com/office/drawing/2014/main" id="{4F5BC44A-6DE8-43F0-B9FF-D8570FFADF2F}"/>
            </a:ext>
          </a:extLst>
        </xdr:cNvPr>
        <xdr:cNvSpPr txBox="1"/>
      </xdr:nvSpPr>
      <xdr:spPr>
        <a:xfrm>
          <a:off x="151633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9" name="直線コネクタ 678">
          <a:extLst>
            <a:ext uri="{FF2B5EF4-FFF2-40B4-BE49-F238E27FC236}">
              <a16:creationId xmlns:a16="http://schemas.microsoft.com/office/drawing/2014/main" id="{2DD08556-DBFE-4BB2-B401-76780BD422DF}"/>
            </a:ext>
          </a:extLst>
        </xdr:cNvPr>
        <xdr:cNvCxnSpPr/>
      </xdr:nvCxnSpPr>
      <xdr:spPr>
        <a:xfrm>
          <a:off x="155448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80" name="テキスト ボックス 679">
          <a:extLst>
            <a:ext uri="{FF2B5EF4-FFF2-40B4-BE49-F238E27FC236}">
              <a16:creationId xmlns:a16="http://schemas.microsoft.com/office/drawing/2014/main" id="{848F4453-17B8-4C86-8023-6F3A5C9081AA}"/>
            </a:ext>
          </a:extLst>
        </xdr:cNvPr>
        <xdr:cNvSpPr txBox="1"/>
      </xdr:nvSpPr>
      <xdr:spPr>
        <a:xfrm>
          <a:off x="1516334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1" name="直線コネクタ 680">
          <a:extLst>
            <a:ext uri="{FF2B5EF4-FFF2-40B4-BE49-F238E27FC236}">
              <a16:creationId xmlns:a16="http://schemas.microsoft.com/office/drawing/2014/main" id="{FB3426BC-4236-4BCD-920F-414B215F0DCF}"/>
            </a:ext>
          </a:extLst>
        </xdr:cNvPr>
        <xdr:cNvCxnSpPr/>
      </xdr:nvCxnSpPr>
      <xdr:spPr>
        <a:xfrm>
          <a:off x="155448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2" name="テキスト ボックス 681">
          <a:extLst>
            <a:ext uri="{FF2B5EF4-FFF2-40B4-BE49-F238E27FC236}">
              <a16:creationId xmlns:a16="http://schemas.microsoft.com/office/drawing/2014/main" id="{6C122F23-B022-4FA6-A7EF-FEB6132D6D94}"/>
            </a:ext>
          </a:extLst>
        </xdr:cNvPr>
        <xdr:cNvSpPr txBox="1"/>
      </xdr:nvSpPr>
      <xdr:spPr>
        <a:xfrm>
          <a:off x="1516334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3" name="直線コネクタ 682">
          <a:extLst>
            <a:ext uri="{FF2B5EF4-FFF2-40B4-BE49-F238E27FC236}">
              <a16:creationId xmlns:a16="http://schemas.microsoft.com/office/drawing/2014/main" id="{037A52DA-6E3E-41D7-9522-DEF608577565}"/>
            </a:ext>
          </a:extLst>
        </xdr:cNvPr>
        <xdr:cNvCxnSpPr/>
      </xdr:nvCxnSpPr>
      <xdr:spPr>
        <a:xfrm>
          <a:off x="155448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4" name="テキスト ボックス 683">
          <a:extLst>
            <a:ext uri="{FF2B5EF4-FFF2-40B4-BE49-F238E27FC236}">
              <a16:creationId xmlns:a16="http://schemas.microsoft.com/office/drawing/2014/main" id="{6222841E-2548-4F26-A15C-9F61097A917C}"/>
            </a:ext>
          </a:extLst>
        </xdr:cNvPr>
        <xdr:cNvSpPr txBox="1"/>
      </xdr:nvSpPr>
      <xdr:spPr>
        <a:xfrm>
          <a:off x="1516334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5" name="直線コネクタ 684">
          <a:extLst>
            <a:ext uri="{FF2B5EF4-FFF2-40B4-BE49-F238E27FC236}">
              <a16:creationId xmlns:a16="http://schemas.microsoft.com/office/drawing/2014/main" id="{9E20CECC-CD8C-4277-A680-7D5F883A3E30}"/>
            </a:ext>
          </a:extLst>
        </xdr:cNvPr>
        <xdr:cNvCxnSpPr/>
      </xdr:nvCxnSpPr>
      <xdr:spPr>
        <a:xfrm>
          <a:off x="155448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6" name="テキスト ボックス 685">
          <a:extLst>
            <a:ext uri="{FF2B5EF4-FFF2-40B4-BE49-F238E27FC236}">
              <a16:creationId xmlns:a16="http://schemas.microsoft.com/office/drawing/2014/main" id="{22B2B5C1-2259-403B-87D8-1602479248C6}"/>
            </a:ext>
          </a:extLst>
        </xdr:cNvPr>
        <xdr:cNvSpPr txBox="1"/>
      </xdr:nvSpPr>
      <xdr:spPr>
        <a:xfrm>
          <a:off x="1516334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7" name="直線コネクタ 686">
          <a:extLst>
            <a:ext uri="{FF2B5EF4-FFF2-40B4-BE49-F238E27FC236}">
              <a16:creationId xmlns:a16="http://schemas.microsoft.com/office/drawing/2014/main" id="{3D475E5B-303A-4C7E-943F-74272544AB88}"/>
            </a:ext>
          </a:extLst>
        </xdr:cNvPr>
        <xdr:cNvCxnSpPr/>
      </xdr:nvCxnSpPr>
      <xdr:spPr>
        <a:xfrm>
          <a:off x="155448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8" name="テキスト ボックス 687">
          <a:extLst>
            <a:ext uri="{FF2B5EF4-FFF2-40B4-BE49-F238E27FC236}">
              <a16:creationId xmlns:a16="http://schemas.microsoft.com/office/drawing/2014/main" id="{F225D3DD-6512-4644-80AC-3077E35191EC}"/>
            </a:ext>
          </a:extLst>
        </xdr:cNvPr>
        <xdr:cNvSpPr txBox="1"/>
      </xdr:nvSpPr>
      <xdr:spPr>
        <a:xfrm>
          <a:off x="151633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9" name="直線コネクタ 688">
          <a:extLst>
            <a:ext uri="{FF2B5EF4-FFF2-40B4-BE49-F238E27FC236}">
              <a16:creationId xmlns:a16="http://schemas.microsoft.com/office/drawing/2014/main" id="{F5161739-4B79-4837-B160-D20125F8F720}"/>
            </a:ext>
          </a:extLst>
        </xdr:cNvPr>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0" name="テキスト ボックス 689">
          <a:extLst>
            <a:ext uri="{FF2B5EF4-FFF2-40B4-BE49-F238E27FC236}">
              <a16:creationId xmlns:a16="http://schemas.microsoft.com/office/drawing/2014/main" id="{55D8C8DC-03AC-427F-A02A-0E8C5EDA6528}"/>
            </a:ext>
          </a:extLst>
        </xdr:cNvPr>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1" name="【庁舎】&#10;一人当たり面積グラフ枠">
          <a:extLst>
            <a:ext uri="{FF2B5EF4-FFF2-40B4-BE49-F238E27FC236}">
              <a16:creationId xmlns:a16="http://schemas.microsoft.com/office/drawing/2014/main" id="{CB4A669F-E23E-4E2E-A3CC-3AE128E9BA34}"/>
            </a:ext>
          </a:extLst>
        </xdr:cNvPr>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107</xdr:row>
      <xdr:rowOff>161108</xdr:rowOff>
    </xdr:to>
    <xdr:cxnSp macro="">
      <xdr:nvCxnSpPr>
        <xdr:cNvPr id="692" name="直線コネクタ 691">
          <a:extLst>
            <a:ext uri="{FF2B5EF4-FFF2-40B4-BE49-F238E27FC236}">
              <a16:creationId xmlns:a16="http://schemas.microsoft.com/office/drawing/2014/main" id="{6051F721-C336-47A4-A822-2B8469AA4537}"/>
            </a:ext>
          </a:extLst>
        </xdr:cNvPr>
        <xdr:cNvCxnSpPr/>
      </xdr:nvCxnSpPr>
      <xdr:spPr>
        <a:xfrm flipV="1">
          <a:off x="18846164" y="17164050"/>
          <a:ext cx="0" cy="1342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164935</xdr:rowOff>
    </xdr:from>
    <xdr:ext cx="469744" cy="259045"/>
    <xdr:sp macro="" textlink="">
      <xdr:nvSpPr>
        <xdr:cNvPr id="693" name="【庁舎】&#10;一人当たり面積最小値テキスト">
          <a:extLst>
            <a:ext uri="{FF2B5EF4-FFF2-40B4-BE49-F238E27FC236}">
              <a16:creationId xmlns:a16="http://schemas.microsoft.com/office/drawing/2014/main" id="{A864F581-C1D6-4B5B-A053-ACFADEA6D8B7}"/>
            </a:ext>
          </a:extLst>
        </xdr:cNvPr>
        <xdr:cNvSpPr txBox="1"/>
      </xdr:nvSpPr>
      <xdr:spPr>
        <a:xfrm>
          <a:off x="18884900" y="1851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161108</xdr:rowOff>
    </xdr:from>
    <xdr:to>
      <xdr:col>116</xdr:col>
      <xdr:colOff>152400</xdr:colOff>
      <xdr:row>107</xdr:row>
      <xdr:rowOff>161108</xdr:rowOff>
    </xdr:to>
    <xdr:cxnSp macro="">
      <xdr:nvCxnSpPr>
        <xdr:cNvPr id="694" name="直線コネクタ 693">
          <a:extLst>
            <a:ext uri="{FF2B5EF4-FFF2-40B4-BE49-F238E27FC236}">
              <a16:creationId xmlns:a16="http://schemas.microsoft.com/office/drawing/2014/main" id="{C20AC539-3C9F-43E0-A8B2-B894EB0F651D}"/>
            </a:ext>
          </a:extLst>
        </xdr:cNvPr>
        <xdr:cNvCxnSpPr/>
      </xdr:nvCxnSpPr>
      <xdr:spPr>
        <a:xfrm>
          <a:off x="18786475" y="1850625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695" name="【庁舎】&#10;一人当たり面積最大値テキスト">
          <a:extLst>
            <a:ext uri="{FF2B5EF4-FFF2-40B4-BE49-F238E27FC236}">
              <a16:creationId xmlns:a16="http://schemas.microsoft.com/office/drawing/2014/main" id="{00C0F23A-44F6-40EC-8B7B-F61CB59108E6}"/>
            </a:ext>
          </a:extLst>
        </xdr:cNvPr>
        <xdr:cNvSpPr txBox="1"/>
      </xdr:nvSpPr>
      <xdr:spPr>
        <a:xfrm>
          <a:off x="188849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696" name="直線コネクタ 695">
          <a:extLst>
            <a:ext uri="{FF2B5EF4-FFF2-40B4-BE49-F238E27FC236}">
              <a16:creationId xmlns:a16="http://schemas.microsoft.com/office/drawing/2014/main" id="{6FC07FB6-585D-4484-B86A-480FA01CF13A}"/>
            </a:ext>
          </a:extLst>
        </xdr:cNvPr>
        <xdr:cNvCxnSpPr/>
      </xdr:nvCxnSpPr>
      <xdr:spPr>
        <a:xfrm>
          <a:off x="18786475" y="171640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152779</xdr:rowOff>
    </xdr:from>
    <xdr:ext cx="469744" cy="259045"/>
    <xdr:sp macro="" textlink="">
      <xdr:nvSpPr>
        <xdr:cNvPr id="697" name="【庁舎】&#10;一人当たり面積平均値テキスト">
          <a:extLst>
            <a:ext uri="{FF2B5EF4-FFF2-40B4-BE49-F238E27FC236}">
              <a16:creationId xmlns:a16="http://schemas.microsoft.com/office/drawing/2014/main" id="{D1C0232A-0643-40E1-A461-08FD85D02D10}"/>
            </a:ext>
          </a:extLst>
        </xdr:cNvPr>
        <xdr:cNvSpPr txBox="1"/>
      </xdr:nvSpPr>
      <xdr:spPr>
        <a:xfrm>
          <a:off x="18884900" y="179835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129902</xdr:rowOff>
    </xdr:from>
    <xdr:to>
      <xdr:col>116</xdr:col>
      <xdr:colOff>114300</xdr:colOff>
      <xdr:row>106</xdr:row>
      <xdr:rowOff>60052</xdr:rowOff>
    </xdr:to>
    <xdr:sp macro="" textlink="">
      <xdr:nvSpPr>
        <xdr:cNvPr id="698" name="フローチャート: 判断 697">
          <a:extLst>
            <a:ext uri="{FF2B5EF4-FFF2-40B4-BE49-F238E27FC236}">
              <a16:creationId xmlns:a16="http://schemas.microsoft.com/office/drawing/2014/main" id="{0763C41B-D22D-4B63-887F-D825A306F654}"/>
            </a:ext>
          </a:extLst>
        </xdr:cNvPr>
        <xdr:cNvSpPr/>
      </xdr:nvSpPr>
      <xdr:spPr>
        <a:xfrm>
          <a:off x="18796000" y="181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133169</xdr:rowOff>
    </xdr:from>
    <xdr:to>
      <xdr:col>112</xdr:col>
      <xdr:colOff>38100</xdr:colOff>
      <xdr:row>106</xdr:row>
      <xdr:rowOff>63319</xdr:rowOff>
    </xdr:to>
    <xdr:sp macro="" textlink="">
      <xdr:nvSpPr>
        <xdr:cNvPr id="699" name="フローチャート: 判断 698">
          <a:extLst>
            <a:ext uri="{FF2B5EF4-FFF2-40B4-BE49-F238E27FC236}">
              <a16:creationId xmlns:a16="http://schemas.microsoft.com/office/drawing/2014/main" id="{F6D855BF-D3DF-4F38-875F-3D446CCF1662}"/>
            </a:ext>
          </a:extLst>
        </xdr:cNvPr>
        <xdr:cNvSpPr/>
      </xdr:nvSpPr>
      <xdr:spPr>
        <a:xfrm>
          <a:off x="18100675" y="1813541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110308</xdr:rowOff>
    </xdr:from>
    <xdr:to>
      <xdr:col>107</xdr:col>
      <xdr:colOff>101600</xdr:colOff>
      <xdr:row>106</xdr:row>
      <xdr:rowOff>40458</xdr:rowOff>
    </xdr:to>
    <xdr:sp macro="" textlink="">
      <xdr:nvSpPr>
        <xdr:cNvPr id="700" name="フローチャート: 判断 699">
          <a:extLst>
            <a:ext uri="{FF2B5EF4-FFF2-40B4-BE49-F238E27FC236}">
              <a16:creationId xmlns:a16="http://schemas.microsoft.com/office/drawing/2014/main" id="{9179F4CE-E090-4E4E-913F-E4C6BB06B5B8}"/>
            </a:ext>
          </a:extLst>
        </xdr:cNvPr>
        <xdr:cNvSpPr/>
      </xdr:nvSpPr>
      <xdr:spPr>
        <a:xfrm>
          <a:off x="17325975"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15602</xdr:rowOff>
    </xdr:from>
    <xdr:to>
      <xdr:col>102</xdr:col>
      <xdr:colOff>165100</xdr:colOff>
      <xdr:row>106</xdr:row>
      <xdr:rowOff>117202</xdr:rowOff>
    </xdr:to>
    <xdr:sp macro="" textlink="">
      <xdr:nvSpPr>
        <xdr:cNvPr id="701" name="フローチャート: 判断 700">
          <a:extLst>
            <a:ext uri="{FF2B5EF4-FFF2-40B4-BE49-F238E27FC236}">
              <a16:creationId xmlns:a16="http://schemas.microsoft.com/office/drawing/2014/main" id="{8F4CFEFF-084A-4AF6-87AC-6ACB693E7CAD}"/>
            </a:ext>
          </a:extLst>
        </xdr:cNvPr>
        <xdr:cNvSpPr/>
      </xdr:nvSpPr>
      <xdr:spPr>
        <a:xfrm>
          <a:off x="1657985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4173</xdr:rowOff>
    </xdr:from>
    <xdr:to>
      <xdr:col>98</xdr:col>
      <xdr:colOff>38100</xdr:colOff>
      <xdr:row>106</xdr:row>
      <xdr:rowOff>105773</xdr:rowOff>
    </xdr:to>
    <xdr:sp macro="" textlink="">
      <xdr:nvSpPr>
        <xdr:cNvPr id="702" name="フローチャート: 判断 701">
          <a:extLst>
            <a:ext uri="{FF2B5EF4-FFF2-40B4-BE49-F238E27FC236}">
              <a16:creationId xmlns:a16="http://schemas.microsoft.com/office/drawing/2014/main" id="{E19A84EA-594B-4B89-B0E5-3BB7821F8F04}"/>
            </a:ext>
          </a:extLst>
        </xdr:cNvPr>
        <xdr:cNvSpPr/>
      </xdr:nvSpPr>
      <xdr:spPr>
        <a:xfrm>
          <a:off x="15833725" y="1817787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D14EC7CB-C395-4CC2-966C-3723DCCF0CE9}"/>
            </a:ext>
          </a:extLst>
        </xdr:cNvPr>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E3683F77-410E-4A8F-B67B-5ED672C41BCD}"/>
            </a:ext>
          </a:extLst>
        </xdr:cNvPr>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A7D7ADF9-BB9A-47BD-87B7-9969D49B01C5}"/>
            </a:ext>
          </a:extLst>
        </xdr:cNvPr>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D224611B-CE7B-4485-92EE-A4BC673FFD0D}"/>
            </a:ext>
          </a:extLst>
        </xdr:cNvPr>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id="{AC968D1C-A647-40FF-A842-6EC87F0A344F}"/>
            </a:ext>
          </a:extLst>
        </xdr:cNvPr>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907</xdr:rowOff>
    </xdr:from>
    <xdr:to>
      <xdr:col>116</xdr:col>
      <xdr:colOff>114300</xdr:colOff>
      <xdr:row>107</xdr:row>
      <xdr:rowOff>102507</xdr:rowOff>
    </xdr:to>
    <xdr:sp macro="" textlink="">
      <xdr:nvSpPr>
        <xdr:cNvPr id="708" name="楕円 707">
          <a:extLst>
            <a:ext uri="{FF2B5EF4-FFF2-40B4-BE49-F238E27FC236}">
              <a16:creationId xmlns:a16="http://schemas.microsoft.com/office/drawing/2014/main" id="{340D8B1F-3BC8-4379-8E76-8F2A321314F8}"/>
            </a:ext>
          </a:extLst>
        </xdr:cNvPr>
        <xdr:cNvSpPr/>
      </xdr:nvSpPr>
      <xdr:spPr>
        <a:xfrm>
          <a:off x="187960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87284</xdr:rowOff>
    </xdr:from>
    <xdr:ext cx="469744" cy="259045"/>
    <xdr:sp macro="" textlink="">
      <xdr:nvSpPr>
        <xdr:cNvPr id="709" name="【庁舎】&#10;一人当たり面積該当値テキスト">
          <a:extLst>
            <a:ext uri="{FF2B5EF4-FFF2-40B4-BE49-F238E27FC236}">
              <a16:creationId xmlns:a16="http://schemas.microsoft.com/office/drawing/2014/main" id="{ED150195-EA33-4841-8E9E-3916A741D0DB}"/>
            </a:ext>
          </a:extLst>
        </xdr:cNvPr>
        <xdr:cNvSpPr txBox="1"/>
      </xdr:nvSpPr>
      <xdr:spPr>
        <a:xfrm>
          <a:off x="18884900" y="18260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4173</xdr:rowOff>
    </xdr:from>
    <xdr:to>
      <xdr:col>112</xdr:col>
      <xdr:colOff>38100</xdr:colOff>
      <xdr:row>107</xdr:row>
      <xdr:rowOff>105773</xdr:rowOff>
    </xdr:to>
    <xdr:sp macro="" textlink="">
      <xdr:nvSpPr>
        <xdr:cNvPr id="710" name="楕円 709">
          <a:extLst>
            <a:ext uri="{FF2B5EF4-FFF2-40B4-BE49-F238E27FC236}">
              <a16:creationId xmlns:a16="http://schemas.microsoft.com/office/drawing/2014/main" id="{69FEA6FA-9DA2-47C9-94C2-41A8BE269A08}"/>
            </a:ext>
          </a:extLst>
        </xdr:cNvPr>
        <xdr:cNvSpPr/>
      </xdr:nvSpPr>
      <xdr:spPr>
        <a:xfrm>
          <a:off x="18100675" y="1834932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51707</xdr:rowOff>
    </xdr:from>
    <xdr:to>
      <xdr:col>116</xdr:col>
      <xdr:colOff>63500</xdr:colOff>
      <xdr:row>107</xdr:row>
      <xdr:rowOff>54973</xdr:rowOff>
    </xdr:to>
    <xdr:cxnSp macro="">
      <xdr:nvCxnSpPr>
        <xdr:cNvPr id="711" name="直線コネクタ 710">
          <a:extLst>
            <a:ext uri="{FF2B5EF4-FFF2-40B4-BE49-F238E27FC236}">
              <a16:creationId xmlns:a16="http://schemas.microsoft.com/office/drawing/2014/main" id="{0A40DC14-B839-42F5-BA62-5968041034ED}"/>
            </a:ext>
          </a:extLst>
        </xdr:cNvPr>
        <xdr:cNvCxnSpPr/>
      </xdr:nvCxnSpPr>
      <xdr:spPr>
        <a:xfrm flipV="1">
          <a:off x="18132425" y="18396857"/>
          <a:ext cx="714375"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5806</xdr:rowOff>
    </xdr:from>
    <xdr:to>
      <xdr:col>107</xdr:col>
      <xdr:colOff>101600</xdr:colOff>
      <xdr:row>107</xdr:row>
      <xdr:rowOff>107406</xdr:rowOff>
    </xdr:to>
    <xdr:sp macro="" textlink="">
      <xdr:nvSpPr>
        <xdr:cNvPr id="712" name="楕円 711">
          <a:extLst>
            <a:ext uri="{FF2B5EF4-FFF2-40B4-BE49-F238E27FC236}">
              <a16:creationId xmlns:a16="http://schemas.microsoft.com/office/drawing/2014/main" id="{FF17A43C-1627-48CE-B02D-0DF3A2B8B90F}"/>
            </a:ext>
          </a:extLst>
        </xdr:cNvPr>
        <xdr:cNvSpPr/>
      </xdr:nvSpPr>
      <xdr:spPr>
        <a:xfrm>
          <a:off x="17325975" y="1835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54973</xdr:rowOff>
    </xdr:from>
    <xdr:to>
      <xdr:col>111</xdr:col>
      <xdr:colOff>177800</xdr:colOff>
      <xdr:row>107</xdr:row>
      <xdr:rowOff>56606</xdr:rowOff>
    </xdr:to>
    <xdr:cxnSp macro="">
      <xdr:nvCxnSpPr>
        <xdr:cNvPr id="713" name="直線コネクタ 712">
          <a:extLst>
            <a:ext uri="{FF2B5EF4-FFF2-40B4-BE49-F238E27FC236}">
              <a16:creationId xmlns:a16="http://schemas.microsoft.com/office/drawing/2014/main" id="{AACA6B8F-D2F6-490B-89BA-115DC40AF21B}"/>
            </a:ext>
          </a:extLst>
        </xdr:cNvPr>
        <xdr:cNvCxnSpPr/>
      </xdr:nvCxnSpPr>
      <xdr:spPr>
        <a:xfrm flipV="1">
          <a:off x="17376775" y="18400123"/>
          <a:ext cx="75565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7438</xdr:rowOff>
    </xdr:from>
    <xdr:to>
      <xdr:col>102</xdr:col>
      <xdr:colOff>165100</xdr:colOff>
      <xdr:row>107</xdr:row>
      <xdr:rowOff>109038</xdr:rowOff>
    </xdr:to>
    <xdr:sp macro="" textlink="">
      <xdr:nvSpPr>
        <xdr:cNvPr id="714" name="楕円 713">
          <a:extLst>
            <a:ext uri="{FF2B5EF4-FFF2-40B4-BE49-F238E27FC236}">
              <a16:creationId xmlns:a16="http://schemas.microsoft.com/office/drawing/2014/main" id="{CC6CCF43-DF84-4525-B2B4-F58EC2754E5B}"/>
            </a:ext>
          </a:extLst>
        </xdr:cNvPr>
        <xdr:cNvSpPr/>
      </xdr:nvSpPr>
      <xdr:spPr>
        <a:xfrm>
          <a:off x="16579850" y="183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56606</xdr:rowOff>
    </xdr:from>
    <xdr:to>
      <xdr:col>107</xdr:col>
      <xdr:colOff>50800</xdr:colOff>
      <xdr:row>107</xdr:row>
      <xdr:rowOff>58238</xdr:rowOff>
    </xdr:to>
    <xdr:cxnSp macro="">
      <xdr:nvCxnSpPr>
        <xdr:cNvPr id="715" name="直線コネクタ 714">
          <a:extLst>
            <a:ext uri="{FF2B5EF4-FFF2-40B4-BE49-F238E27FC236}">
              <a16:creationId xmlns:a16="http://schemas.microsoft.com/office/drawing/2014/main" id="{FEAB5DC5-FBCE-48ED-9D45-CE25A42AE4D5}"/>
            </a:ext>
          </a:extLst>
        </xdr:cNvPr>
        <xdr:cNvCxnSpPr/>
      </xdr:nvCxnSpPr>
      <xdr:spPr>
        <a:xfrm flipV="1">
          <a:off x="16630650" y="18401756"/>
          <a:ext cx="746125"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7438</xdr:rowOff>
    </xdr:from>
    <xdr:to>
      <xdr:col>98</xdr:col>
      <xdr:colOff>38100</xdr:colOff>
      <xdr:row>107</xdr:row>
      <xdr:rowOff>109038</xdr:rowOff>
    </xdr:to>
    <xdr:sp macro="" textlink="">
      <xdr:nvSpPr>
        <xdr:cNvPr id="716" name="楕円 715">
          <a:extLst>
            <a:ext uri="{FF2B5EF4-FFF2-40B4-BE49-F238E27FC236}">
              <a16:creationId xmlns:a16="http://schemas.microsoft.com/office/drawing/2014/main" id="{56A4E303-DBFF-49AD-9243-7019B0ED78AB}"/>
            </a:ext>
          </a:extLst>
        </xdr:cNvPr>
        <xdr:cNvSpPr/>
      </xdr:nvSpPr>
      <xdr:spPr>
        <a:xfrm>
          <a:off x="15833725" y="1835258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58238</xdr:rowOff>
    </xdr:from>
    <xdr:to>
      <xdr:col>102</xdr:col>
      <xdr:colOff>114300</xdr:colOff>
      <xdr:row>107</xdr:row>
      <xdr:rowOff>58238</xdr:rowOff>
    </xdr:to>
    <xdr:cxnSp macro="">
      <xdr:nvCxnSpPr>
        <xdr:cNvPr id="717" name="直線コネクタ 716">
          <a:extLst>
            <a:ext uri="{FF2B5EF4-FFF2-40B4-BE49-F238E27FC236}">
              <a16:creationId xmlns:a16="http://schemas.microsoft.com/office/drawing/2014/main" id="{F49BC902-3191-4691-A3F7-5918539C6167}"/>
            </a:ext>
          </a:extLst>
        </xdr:cNvPr>
        <xdr:cNvCxnSpPr/>
      </xdr:nvCxnSpPr>
      <xdr:spPr>
        <a:xfrm>
          <a:off x="15865475" y="18403388"/>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79846</xdr:rowOff>
    </xdr:from>
    <xdr:ext cx="469744" cy="259045"/>
    <xdr:sp macro="" textlink="">
      <xdr:nvSpPr>
        <xdr:cNvPr id="718" name="n_1aveValue【庁舎】&#10;一人当たり面積">
          <a:extLst>
            <a:ext uri="{FF2B5EF4-FFF2-40B4-BE49-F238E27FC236}">
              <a16:creationId xmlns:a16="http://schemas.microsoft.com/office/drawing/2014/main" id="{3BF305CF-7930-4957-A5A7-248CDB13597B}"/>
            </a:ext>
          </a:extLst>
        </xdr:cNvPr>
        <xdr:cNvSpPr txBox="1"/>
      </xdr:nvSpPr>
      <xdr:spPr>
        <a:xfrm>
          <a:off x="17932477" y="1791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56985</xdr:rowOff>
    </xdr:from>
    <xdr:ext cx="469744" cy="259045"/>
    <xdr:sp macro="" textlink="">
      <xdr:nvSpPr>
        <xdr:cNvPr id="719" name="n_2aveValue【庁舎】&#10;一人当たり面積">
          <a:extLst>
            <a:ext uri="{FF2B5EF4-FFF2-40B4-BE49-F238E27FC236}">
              <a16:creationId xmlns:a16="http://schemas.microsoft.com/office/drawing/2014/main" id="{01AE4BE4-ABDC-4546-BB84-D576148EFA04}"/>
            </a:ext>
          </a:extLst>
        </xdr:cNvPr>
        <xdr:cNvSpPr txBox="1"/>
      </xdr:nvSpPr>
      <xdr:spPr>
        <a:xfrm>
          <a:off x="17170477" y="1788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133729</xdr:rowOff>
    </xdr:from>
    <xdr:ext cx="469744" cy="259045"/>
    <xdr:sp macro="" textlink="">
      <xdr:nvSpPr>
        <xdr:cNvPr id="720" name="n_3aveValue【庁舎】&#10;一人当たり面積">
          <a:extLst>
            <a:ext uri="{FF2B5EF4-FFF2-40B4-BE49-F238E27FC236}">
              <a16:creationId xmlns:a16="http://schemas.microsoft.com/office/drawing/2014/main" id="{BF21FA29-025C-4886-BB22-F829109B7ACB}"/>
            </a:ext>
          </a:extLst>
        </xdr:cNvPr>
        <xdr:cNvSpPr txBox="1"/>
      </xdr:nvSpPr>
      <xdr:spPr>
        <a:xfrm>
          <a:off x="16424352" y="1796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122300</xdr:rowOff>
    </xdr:from>
    <xdr:ext cx="469744" cy="259045"/>
    <xdr:sp macro="" textlink="">
      <xdr:nvSpPr>
        <xdr:cNvPr id="721" name="n_4aveValue【庁舎】&#10;一人当たり面積">
          <a:extLst>
            <a:ext uri="{FF2B5EF4-FFF2-40B4-BE49-F238E27FC236}">
              <a16:creationId xmlns:a16="http://schemas.microsoft.com/office/drawing/2014/main" id="{944DF820-9A07-49AC-826D-63BE6EA832A6}"/>
            </a:ext>
          </a:extLst>
        </xdr:cNvPr>
        <xdr:cNvSpPr txBox="1"/>
      </xdr:nvSpPr>
      <xdr:spPr>
        <a:xfrm>
          <a:off x="15678227" y="1795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96900</xdr:rowOff>
    </xdr:from>
    <xdr:ext cx="469744" cy="259045"/>
    <xdr:sp macro="" textlink="">
      <xdr:nvSpPr>
        <xdr:cNvPr id="722" name="n_1mainValue【庁舎】&#10;一人当たり面積">
          <a:extLst>
            <a:ext uri="{FF2B5EF4-FFF2-40B4-BE49-F238E27FC236}">
              <a16:creationId xmlns:a16="http://schemas.microsoft.com/office/drawing/2014/main" id="{36D7DBDA-E026-4D15-895F-3F1AABFCDB6C}"/>
            </a:ext>
          </a:extLst>
        </xdr:cNvPr>
        <xdr:cNvSpPr txBox="1"/>
      </xdr:nvSpPr>
      <xdr:spPr>
        <a:xfrm>
          <a:off x="17932477" y="1844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98533</xdr:rowOff>
    </xdr:from>
    <xdr:ext cx="469744" cy="259045"/>
    <xdr:sp macro="" textlink="">
      <xdr:nvSpPr>
        <xdr:cNvPr id="723" name="n_2mainValue【庁舎】&#10;一人当たり面積">
          <a:extLst>
            <a:ext uri="{FF2B5EF4-FFF2-40B4-BE49-F238E27FC236}">
              <a16:creationId xmlns:a16="http://schemas.microsoft.com/office/drawing/2014/main" id="{D89B0455-CBF0-4C3B-A25D-F4D745AA721B}"/>
            </a:ext>
          </a:extLst>
        </xdr:cNvPr>
        <xdr:cNvSpPr txBox="1"/>
      </xdr:nvSpPr>
      <xdr:spPr>
        <a:xfrm>
          <a:off x="17170477" y="1844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100165</xdr:rowOff>
    </xdr:from>
    <xdr:ext cx="469744" cy="259045"/>
    <xdr:sp macro="" textlink="">
      <xdr:nvSpPr>
        <xdr:cNvPr id="724" name="n_3mainValue【庁舎】&#10;一人当たり面積">
          <a:extLst>
            <a:ext uri="{FF2B5EF4-FFF2-40B4-BE49-F238E27FC236}">
              <a16:creationId xmlns:a16="http://schemas.microsoft.com/office/drawing/2014/main" id="{42A8FD66-C90C-4218-B669-89892D53F32B}"/>
            </a:ext>
          </a:extLst>
        </xdr:cNvPr>
        <xdr:cNvSpPr txBox="1"/>
      </xdr:nvSpPr>
      <xdr:spPr>
        <a:xfrm>
          <a:off x="16424352" y="1844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100165</xdr:rowOff>
    </xdr:from>
    <xdr:ext cx="469744" cy="259045"/>
    <xdr:sp macro="" textlink="">
      <xdr:nvSpPr>
        <xdr:cNvPr id="725" name="n_4mainValue【庁舎】&#10;一人当たり面積">
          <a:extLst>
            <a:ext uri="{FF2B5EF4-FFF2-40B4-BE49-F238E27FC236}">
              <a16:creationId xmlns:a16="http://schemas.microsoft.com/office/drawing/2014/main" id="{DDEF395D-2A04-4F08-91D9-C91CAD1C25DD}"/>
            </a:ext>
          </a:extLst>
        </xdr:cNvPr>
        <xdr:cNvSpPr txBox="1"/>
      </xdr:nvSpPr>
      <xdr:spPr>
        <a:xfrm>
          <a:off x="15678227" y="1844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6" name="正方形/長方形 725">
          <a:extLst>
            <a:ext uri="{FF2B5EF4-FFF2-40B4-BE49-F238E27FC236}">
              <a16:creationId xmlns:a16="http://schemas.microsoft.com/office/drawing/2014/main" id="{E7B6D200-BF0F-4D55-9369-CA38162D326F}"/>
            </a:ext>
          </a:extLst>
        </xdr:cNvPr>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7" name="正方形/長方形 726">
          <a:extLst>
            <a:ext uri="{FF2B5EF4-FFF2-40B4-BE49-F238E27FC236}">
              <a16:creationId xmlns:a16="http://schemas.microsoft.com/office/drawing/2014/main" id="{C8C8718B-1623-4342-AB21-FC41D456F205}"/>
            </a:ext>
          </a:extLst>
        </xdr:cNvPr>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8" name="テキスト ボックス 727">
          <a:extLst>
            <a:ext uri="{FF2B5EF4-FFF2-40B4-BE49-F238E27FC236}">
              <a16:creationId xmlns:a16="http://schemas.microsoft.com/office/drawing/2014/main" id="{CCCAD216-D573-41F9-9913-132F6CD07240}"/>
            </a:ext>
          </a:extLst>
        </xdr:cNvPr>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有形固定資産減価償却率が高いのは、建築から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を超える建物となっている。特に有形固定資産減価償却率が９５．０％を超える一般廃棄物処理施設（伊勢広域環境組合）はごみ処理施設整備基本計画に基づき、建て替えを計画している。８０％を超える消防施設（伊勢市消防署玉城出張所）については、</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年度から建て替え工事に着手し、</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年度完成予定である。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三重県玉城町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15,452
15,261
40.91
6,098,315
5,891,223
170,978
4,080,240
5,143,723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55.3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財政力指数は前年同様の０．６１となり、全国平均、県平均、類似団体内平均のいずれも上回った。今後も引き続き活力あるまちづくりを展開し、町税の収納率向上に努め、財政の健全化を図る。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79828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61100"/>
          <a:ext cx="0" cy="15339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110672</xdr:rowOff>
    </xdr:from>
    <xdr:to>
      <xdr:col>23</xdr:col>
      <xdr:colOff>133350</xdr:colOff>
      <xdr:row>41</xdr:row>
      <xdr:rowOff>110672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1401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84562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285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112485</xdr:rowOff>
    </xdr:from>
    <xdr:to>
      <xdr:col>23</xdr:col>
      <xdr:colOff>184150</xdr:colOff>
      <xdr:row>43</xdr:row>
      <xdr:rowOff>42635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110672</xdr:rowOff>
    </xdr:from>
    <xdr:to>
      <xdr:col>19</xdr:col>
      <xdr:colOff>133350</xdr:colOff>
      <xdr:row>41</xdr:row>
      <xdr:rowOff>127907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71401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44649</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41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127907</xdr:rowOff>
    </xdr:from>
    <xdr:to>
      <xdr:col>15</xdr:col>
      <xdr:colOff>82550</xdr:colOff>
      <xdr:row>41</xdr:row>
      <xdr:rowOff>127907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129722</xdr:rowOff>
    </xdr:from>
    <xdr:to>
      <xdr:col>15</xdr:col>
      <xdr:colOff>133350</xdr:colOff>
      <xdr:row>43</xdr:row>
      <xdr:rowOff>59872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44649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127907</xdr:rowOff>
    </xdr:from>
    <xdr:to>
      <xdr:col>11</xdr:col>
      <xdr:colOff>31750</xdr:colOff>
      <xdr:row>41</xdr:row>
      <xdr:rowOff>145143</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1573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129722</xdr:rowOff>
    </xdr:from>
    <xdr:to>
      <xdr:col>7</xdr:col>
      <xdr:colOff>31750</xdr:colOff>
      <xdr:row>43</xdr:row>
      <xdr:rowOff>59872</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44649</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59872</xdr:rowOff>
    </xdr:from>
    <xdr:to>
      <xdr:col>23</xdr:col>
      <xdr:colOff>184150</xdr:colOff>
      <xdr:row>41</xdr:row>
      <xdr:rowOff>161472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76399</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93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59872</xdr:rowOff>
    </xdr:from>
    <xdr:to>
      <xdr:col>19</xdr:col>
      <xdr:colOff>184150</xdr:colOff>
      <xdr:row>41</xdr:row>
      <xdr:rowOff>161472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199</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858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77107</xdr:rowOff>
    </xdr:from>
    <xdr:to>
      <xdr:col>15</xdr:col>
      <xdr:colOff>133350</xdr:colOff>
      <xdr:row>42</xdr:row>
      <xdr:rowOff>7257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77107</xdr:rowOff>
    </xdr:from>
    <xdr:to>
      <xdr:col>11</xdr:col>
      <xdr:colOff>82550</xdr:colOff>
      <xdr:row>42</xdr:row>
      <xdr:rowOff>7257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34670</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経常収支比率は、前年度比１．１ポイント増の７４．４となり、全国平均、三重県平均、類似団体内平均をいずれも下回り、類似団体内順位は１位となった。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今後も事務事業の見直し、内部経費に縮減及び自主財源の確保に努め、経常収支比率の全国平均マイナス５ポイントを堅持するとともに本来、市町村に求められている７５．０％以下を維持していく。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65</xdr:row>
      <xdr:rowOff>128524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83444"/>
          <a:ext cx="0" cy="9893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100601</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128524</xdr:rowOff>
    </xdr:from>
    <xdr:to>
      <xdr:col>24</xdr:col>
      <xdr:colOff>12700</xdr:colOff>
      <xdr:row>65</xdr:row>
      <xdr:rowOff>128524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114808</xdr:rowOff>
    </xdr:from>
    <xdr:to>
      <xdr:col>23</xdr:col>
      <xdr:colOff>133350</xdr:colOff>
      <xdr:row>59</xdr:row>
      <xdr:rowOff>167894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230358"/>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50055</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5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77978</xdr:rowOff>
    </xdr:from>
    <xdr:to>
      <xdr:col>23</xdr:col>
      <xdr:colOff>184150</xdr:colOff>
      <xdr:row>64</xdr:row>
      <xdr:rowOff>8128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114808</xdr:rowOff>
    </xdr:from>
    <xdr:to>
      <xdr:col>19</xdr:col>
      <xdr:colOff>133350</xdr:colOff>
      <xdr:row>60</xdr:row>
      <xdr:rowOff>6096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23035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73152</xdr:rowOff>
    </xdr:from>
    <xdr:to>
      <xdr:col>19</xdr:col>
      <xdr:colOff>184150</xdr:colOff>
      <xdr:row>64</xdr:row>
      <xdr:rowOff>3302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159529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960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6096</xdr:rowOff>
    </xdr:from>
    <xdr:to>
      <xdr:col>15</xdr:col>
      <xdr:colOff>82550</xdr:colOff>
      <xdr:row>61</xdr:row>
      <xdr:rowOff>104902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293096"/>
          <a:ext cx="889000" cy="2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53848</xdr:rowOff>
    </xdr:from>
    <xdr:to>
      <xdr:col>15</xdr:col>
      <xdr:colOff>133350</xdr:colOff>
      <xdr:row>63</xdr:row>
      <xdr:rowOff>155448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140225</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78486</xdr:rowOff>
    </xdr:from>
    <xdr:to>
      <xdr:col>11</xdr:col>
      <xdr:colOff>31750</xdr:colOff>
      <xdr:row>61</xdr:row>
      <xdr:rowOff>104902</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365486"/>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10414</xdr:rowOff>
    </xdr:from>
    <xdr:to>
      <xdr:col>11</xdr:col>
      <xdr:colOff>82550</xdr:colOff>
      <xdr:row>63</xdr:row>
      <xdr:rowOff>112014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96791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94996</xdr:rowOff>
    </xdr:from>
    <xdr:to>
      <xdr:col>7</xdr:col>
      <xdr:colOff>31750</xdr:colOff>
      <xdr:row>63</xdr:row>
      <xdr:rowOff>25146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9923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117094</xdr:rowOff>
    </xdr:from>
    <xdr:to>
      <xdr:col>23</xdr:col>
      <xdr:colOff>184150</xdr:colOff>
      <xdr:row>60</xdr:row>
      <xdr:rowOff>47244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23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38371</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15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64008</xdr:rowOff>
    </xdr:from>
    <xdr:to>
      <xdr:col>19</xdr:col>
      <xdr:colOff>184150</xdr:colOff>
      <xdr:row>59</xdr:row>
      <xdr:rowOff>165608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17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4335</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9948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126746</xdr:rowOff>
    </xdr:from>
    <xdr:to>
      <xdr:col>15</xdr:col>
      <xdr:colOff>133350</xdr:colOff>
      <xdr:row>60</xdr:row>
      <xdr:rowOff>56896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2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67073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01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54102</xdr:rowOff>
    </xdr:from>
    <xdr:to>
      <xdr:col>11</xdr:col>
      <xdr:colOff>82550</xdr:colOff>
      <xdr:row>61</xdr:row>
      <xdr:rowOff>155702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165879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27686</xdr:rowOff>
    </xdr:from>
    <xdr:to>
      <xdr:col>7</xdr:col>
      <xdr:colOff>31750</xdr:colOff>
      <xdr:row>60</xdr:row>
      <xdr:rowOff>129286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3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139463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08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[138,522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人口１人当たり人件費・物件費等決算額は、類似団体は下回ったものの、全国平均・三重県平均を上回った。</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年度から増加傾向であり、事務事業の見直し、内部経費の縮減に努める。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36401</xdr:rowOff>
    </xdr:from>
    <xdr:to>
      <xdr:col>23</xdr:col>
      <xdr:colOff>133350</xdr:colOff>
      <xdr:row>88</xdr:row>
      <xdr:rowOff>70749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23851"/>
          <a:ext cx="0" cy="1234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42826</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3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70749</xdr:rowOff>
    </xdr:from>
    <xdr:to>
      <xdr:col>24</xdr:col>
      <xdr:colOff>12700</xdr:colOff>
      <xdr:row>88</xdr:row>
      <xdr:rowOff>70749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15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122778</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6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36401</xdr:rowOff>
    </xdr:from>
    <xdr:to>
      <xdr:col>24</xdr:col>
      <xdr:colOff>12700</xdr:colOff>
      <xdr:row>81</xdr:row>
      <xdr:rowOff>36401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23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159102</xdr:rowOff>
    </xdr:from>
    <xdr:to>
      <xdr:col>23</xdr:col>
      <xdr:colOff>133350</xdr:colOff>
      <xdr:row>82</xdr:row>
      <xdr:rowOff>51612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046552"/>
          <a:ext cx="838200" cy="6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57861</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88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85784</xdr:rowOff>
    </xdr:from>
    <xdr:to>
      <xdr:col>23</xdr:col>
      <xdr:colOff>184150</xdr:colOff>
      <xdr:row>84</xdr:row>
      <xdr:rowOff>15934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157372</xdr:rowOff>
    </xdr:from>
    <xdr:to>
      <xdr:col>19</xdr:col>
      <xdr:colOff>133350</xdr:colOff>
      <xdr:row>81</xdr:row>
      <xdr:rowOff>159102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044822"/>
          <a:ext cx="889000" cy="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33727</xdr:rowOff>
    </xdr:from>
    <xdr:to>
      <xdr:col>19</xdr:col>
      <xdr:colOff>184150</xdr:colOff>
      <xdr:row>83</xdr:row>
      <xdr:rowOff>135327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120104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50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115812</xdr:rowOff>
    </xdr:from>
    <xdr:to>
      <xdr:col>15</xdr:col>
      <xdr:colOff>82550</xdr:colOff>
      <xdr:row>81</xdr:row>
      <xdr:rowOff>157372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003262"/>
          <a:ext cx="889000" cy="4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23439</xdr:rowOff>
    </xdr:from>
    <xdr:to>
      <xdr:col>15</xdr:col>
      <xdr:colOff>133350</xdr:colOff>
      <xdr:row>83</xdr:row>
      <xdr:rowOff>125039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5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109816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34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112587</xdr:rowOff>
    </xdr:from>
    <xdr:to>
      <xdr:col>11</xdr:col>
      <xdr:colOff>31750</xdr:colOff>
      <xdr:row>81</xdr:row>
      <xdr:rowOff>115812</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000037"/>
          <a:ext cx="889000" cy="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12846</xdr:rowOff>
    </xdr:from>
    <xdr:to>
      <xdr:col>11</xdr:col>
      <xdr:colOff>82550</xdr:colOff>
      <xdr:row>83</xdr:row>
      <xdr:rowOff>114446</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24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99223</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32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97501</xdr:rowOff>
    </xdr:from>
    <xdr:to>
      <xdr:col>7</xdr:col>
      <xdr:colOff>31750</xdr:colOff>
      <xdr:row>83</xdr:row>
      <xdr:rowOff>27651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12428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24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812</xdr:rowOff>
    </xdr:from>
    <xdr:to>
      <xdr:col>23</xdr:col>
      <xdr:colOff>184150</xdr:colOff>
      <xdr:row>82</xdr:row>
      <xdr:rowOff>102412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05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17339</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904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108302</xdr:rowOff>
    </xdr:from>
    <xdr:to>
      <xdr:col>19</xdr:col>
      <xdr:colOff>184150</xdr:colOff>
      <xdr:row>82</xdr:row>
      <xdr:rowOff>38452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99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48629</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764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106572</xdr:rowOff>
    </xdr:from>
    <xdr:to>
      <xdr:col>15</xdr:col>
      <xdr:colOff>133350</xdr:colOff>
      <xdr:row>82</xdr:row>
      <xdr:rowOff>36722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99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46899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76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65012</xdr:rowOff>
    </xdr:from>
    <xdr:to>
      <xdr:col>11</xdr:col>
      <xdr:colOff>82550</xdr:colOff>
      <xdr:row>81</xdr:row>
      <xdr:rowOff>166612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95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5339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721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61787</xdr:rowOff>
    </xdr:from>
    <xdr:to>
      <xdr:col>7</xdr:col>
      <xdr:colOff>31750</xdr:colOff>
      <xdr:row>81</xdr:row>
      <xdr:rowOff>163387</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94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2114</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718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前年から０．１ポイント上昇し、９４．９となったが、全国平均・類似団体平均よりも下回っている。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今後も適正な給与構造の見直し、職務・職責に応じた構造への転換を図るとともに、人事評価制度の活用も推進していく。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90</xdr:row>
      <xdr:rowOff>122464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915571"/>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168729</xdr:rowOff>
    </xdr:from>
    <xdr:to>
      <xdr:col>81</xdr:col>
      <xdr:colOff>44450</xdr:colOff>
      <xdr:row>85</xdr:row>
      <xdr:rowOff>14514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570529"/>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57348</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802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48079</xdr:rowOff>
    </xdr:from>
    <xdr:to>
      <xdr:col>77</xdr:col>
      <xdr:colOff>44450</xdr:colOff>
      <xdr:row>84</xdr:row>
      <xdr:rowOff>168729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44987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85271</xdr:rowOff>
    </xdr:from>
    <xdr:to>
      <xdr:col>77</xdr:col>
      <xdr:colOff>95250</xdr:colOff>
      <xdr:row>87</xdr:row>
      <xdr:rowOff>15421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916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64407</xdr:rowOff>
    </xdr:from>
    <xdr:to>
      <xdr:col>72</xdr:col>
      <xdr:colOff>203200</xdr:colOff>
      <xdr:row>84</xdr:row>
      <xdr:rowOff>48079</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294757"/>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64407</xdr:rowOff>
    </xdr:from>
    <xdr:to>
      <xdr:col>68</xdr:col>
      <xdr:colOff>152400</xdr:colOff>
      <xdr:row>86</xdr:row>
      <xdr:rowOff>15421</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294757"/>
          <a:ext cx="889000" cy="46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136979</xdr:rowOff>
    </xdr:from>
    <xdr:to>
      <xdr:col>64</xdr:col>
      <xdr:colOff>152400</xdr:colOff>
      <xdr:row>87</xdr:row>
      <xdr:rowOff>67129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8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51906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135164</xdr:rowOff>
    </xdr:from>
    <xdr:to>
      <xdr:col>81</xdr:col>
      <xdr:colOff>95250</xdr:colOff>
      <xdr:row>85</xdr:row>
      <xdr:rowOff>65314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151691</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38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117929</xdr:rowOff>
    </xdr:from>
    <xdr:to>
      <xdr:col>77</xdr:col>
      <xdr:colOff>95250</xdr:colOff>
      <xdr:row>85</xdr:row>
      <xdr:rowOff>48079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58256</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288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168729</xdr:rowOff>
    </xdr:from>
    <xdr:to>
      <xdr:col>73</xdr:col>
      <xdr:colOff>44450</xdr:colOff>
      <xdr:row>84</xdr:row>
      <xdr:rowOff>98879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109056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16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13607</xdr:rowOff>
    </xdr:from>
    <xdr:to>
      <xdr:col>68</xdr:col>
      <xdr:colOff>203200</xdr:colOff>
      <xdr:row>83</xdr:row>
      <xdr:rowOff>115207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125384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における職員数は７．２５人と全国平均、県平均、類似団体内平均のいずれも下回っている。平成２８年度～平成３２年度における定員適正化計画では向こう５年間は再任用職員及び新規採用職員を実情に合わせて採用するとしている。さらなる事務の簡素化・民間活力の活用などにより、住民サービスを低下させることなく定員の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164919</xdr:rowOff>
    </xdr:from>
    <xdr:to>
      <xdr:col>81</xdr:col>
      <xdr:colOff>44450</xdr:colOff>
      <xdr:row>67</xdr:row>
      <xdr:rowOff>726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09019"/>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144253</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5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726</xdr:rowOff>
    </xdr:from>
    <xdr:to>
      <xdr:col>81</xdr:col>
      <xdr:colOff>133350</xdr:colOff>
      <xdr:row>67</xdr:row>
      <xdr:rowOff>726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87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79846</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164919</xdr:rowOff>
    </xdr:from>
    <xdr:to>
      <xdr:col>81</xdr:col>
      <xdr:colOff>133350</xdr:colOff>
      <xdr:row>58</xdr:row>
      <xdr:rowOff>164919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22769</xdr:rowOff>
    </xdr:from>
    <xdr:to>
      <xdr:col>81</xdr:col>
      <xdr:colOff>44450</xdr:colOff>
      <xdr:row>59</xdr:row>
      <xdr:rowOff>33110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138319"/>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28592</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487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56515</xdr:rowOff>
    </xdr:from>
    <xdr:to>
      <xdr:col>81</xdr:col>
      <xdr:colOff>95250</xdr:colOff>
      <xdr:row>61</xdr:row>
      <xdr:rowOff>158115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156301</xdr:rowOff>
    </xdr:from>
    <xdr:to>
      <xdr:col>77</xdr:col>
      <xdr:colOff>44450</xdr:colOff>
      <xdr:row>59</xdr:row>
      <xdr:rowOff>22769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100401"/>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118762</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57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118382</xdr:rowOff>
    </xdr:from>
    <xdr:to>
      <xdr:col>72</xdr:col>
      <xdr:colOff>203200</xdr:colOff>
      <xdr:row>58</xdr:row>
      <xdr:rowOff>156301</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062482"/>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11702</xdr:rowOff>
    </xdr:from>
    <xdr:to>
      <xdr:col>73</xdr:col>
      <xdr:colOff>44450</xdr:colOff>
      <xdr:row>61</xdr:row>
      <xdr:rowOff>113302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7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98079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55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118382</xdr:rowOff>
    </xdr:from>
    <xdr:to>
      <xdr:col>68</xdr:col>
      <xdr:colOff>152400</xdr:colOff>
      <xdr:row>58</xdr:row>
      <xdr:rowOff>147683</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3512800" y="10062482"/>
          <a:ext cx="8890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165916</xdr:rowOff>
    </xdr:from>
    <xdr:to>
      <xdr:col>68</xdr:col>
      <xdr:colOff>203200</xdr:colOff>
      <xdr:row>61</xdr:row>
      <xdr:rowOff>96066</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80843</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53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100421</xdr:rowOff>
    </xdr:from>
    <xdr:to>
      <xdr:col>64</xdr:col>
      <xdr:colOff>152400</xdr:colOff>
      <xdr:row>61</xdr:row>
      <xdr:rowOff>30571</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3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15348</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47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153760</xdr:rowOff>
    </xdr:from>
    <xdr:to>
      <xdr:col>81</xdr:col>
      <xdr:colOff>95250</xdr:colOff>
      <xdr:row>59</xdr:row>
      <xdr:rowOff>83910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09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75037</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0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143419</xdr:rowOff>
    </xdr:from>
    <xdr:to>
      <xdr:col>77</xdr:col>
      <xdr:colOff>95250</xdr:colOff>
      <xdr:row>59</xdr:row>
      <xdr:rowOff>73569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08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83746</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9856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105501</xdr:rowOff>
    </xdr:from>
    <xdr:to>
      <xdr:col>73</xdr:col>
      <xdr:colOff>44450</xdr:colOff>
      <xdr:row>59</xdr:row>
      <xdr:rowOff>35651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04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45828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981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67582</xdr:rowOff>
    </xdr:from>
    <xdr:to>
      <xdr:col>68</xdr:col>
      <xdr:colOff>203200</xdr:colOff>
      <xdr:row>58</xdr:row>
      <xdr:rowOff>169182</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01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7909</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9780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96883</xdr:rowOff>
    </xdr:from>
    <xdr:to>
      <xdr:col>64</xdr:col>
      <xdr:colOff>152400</xdr:colOff>
      <xdr:row>59</xdr:row>
      <xdr:rowOff>27033</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04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37210</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9809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比率は過去からの起債抑制による地方債の元利償還金の減少等により、前年度比０．２ポイントマイナスの７．５％で類似団体平均よりも下回っているが、全国・三重県平均を上回る結果となっている。今後については適正な事業実施により更なる抑制に努めていく。また、一般会計では、地方債の上限額を元金償還額と定め引き続き抑制を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126492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116320"/>
          <a:ext cx="0" cy="1553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98569</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64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126492</xdr:rowOff>
    </xdr:from>
    <xdr:to>
      <xdr:col>81</xdr:col>
      <xdr:colOff>133350</xdr:colOff>
      <xdr:row>44</xdr:row>
      <xdr:rowOff>126492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67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40</xdr:row>
      <xdr:rowOff>146304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6179800" y="698500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2303</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7031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30226</xdr:rowOff>
    </xdr:from>
    <xdr:to>
      <xdr:col>81</xdr:col>
      <xdr:colOff>95250</xdr:colOff>
      <xdr:row>41</xdr:row>
      <xdr:rowOff>131826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146304</xdr:rowOff>
    </xdr:from>
    <xdr:to>
      <xdr:col>77</xdr:col>
      <xdr:colOff>44450</xdr:colOff>
      <xdr:row>41</xdr:row>
      <xdr:rowOff>3810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700430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39878</xdr:rowOff>
    </xdr:from>
    <xdr:to>
      <xdr:col>77</xdr:col>
      <xdr:colOff>95250</xdr:colOff>
      <xdr:row>41</xdr:row>
      <xdr:rowOff>141478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126255</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165608</xdr:rowOff>
    </xdr:from>
    <xdr:to>
      <xdr:col>72</xdr:col>
      <xdr:colOff>203200</xdr:colOff>
      <xdr:row>41</xdr:row>
      <xdr:rowOff>3810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4401800" y="702360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165608</xdr:rowOff>
    </xdr:from>
    <xdr:to>
      <xdr:col>68</xdr:col>
      <xdr:colOff>152400</xdr:colOff>
      <xdr:row>41</xdr:row>
      <xdr:rowOff>23114</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702360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145559</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92727</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95504</xdr:rowOff>
    </xdr:from>
    <xdr:to>
      <xdr:col>77</xdr:col>
      <xdr:colOff>95250</xdr:colOff>
      <xdr:row>41</xdr:row>
      <xdr:rowOff>25654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35831</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6722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124460</xdr:rowOff>
    </xdr:from>
    <xdr:to>
      <xdr:col>73</xdr:col>
      <xdr:colOff>44450</xdr:colOff>
      <xdr:row>41</xdr:row>
      <xdr:rowOff>54610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64787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114808</xdr:rowOff>
    </xdr:from>
    <xdr:to>
      <xdr:col>68</xdr:col>
      <xdr:colOff>203200</xdr:colOff>
      <xdr:row>41</xdr:row>
      <xdr:rowOff>44958</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55135</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143764</xdr:rowOff>
    </xdr:from>
    <xdr:to>
      <xdr:col>64</xdr:col>
      <xdr:colOff>152400</xdr:colOff>
      <xdr:row>41</xdr:row>
      <xdr:rowOff>73914</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84091</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将来負担比率は、前年度比０．９ポイントマイナスの５５．３となり、今年度についても、全国平均、県平均のいずれも上回った。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今後も緊急度・住民ニーズを的確に把握した適切な事業実施により将来に負担を残さないよう財政に健全化に努めていく。</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86783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13214"/>
          <a:ext cx="0" cy="15454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58860</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83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86783</xdr:rowOff>
    </xdr:from>
    <xdr:to>
      <xdr:col>81</xdr:col>
      <xdr:colOff>133350</xdr:colOff>
      <xdr:row>22</xdr:row>
      <xdr:rowOff>86783</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85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33988</xdr:rowOff>
    </xdr:from>
    <xdr:to>
      <xdr:col>81</xdr:col>
      <xdr:colOff>44450</xdr:colOff>
      <xdr:row>17</xdr:row>
      <xdr:rowOff>44329</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6179800" y="2948638"/>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115103</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515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98576</xdr:rowOff>
    </xdr:from>
    <xdr:to>
      <xdr:col>81</xdr:col>
      <xdr:colOff>95250</xdr:colOff>
      <xdr:row>16</xdr:row>
      <xdr:rowOff>28726</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67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44329</xdr:rowOff>
    </xdr:from>
    <xdr:to>
      <xdr:col>77</xdr:col>
      <xdr:colOff>44450</xdr:colOff>
      <xdr:row>18</xdr:row>
      <xdr:rowOff>423</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5290800" y="2958979"/>
          <a:ext cx="889000" cy="12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133048</xdr:rowOff>
    </xdr:from>
    <xdr:to>
      <xdr:col>77</xdr:col>
      <xdr:colOff>95250</xdr:colOff>
      <xdr:row>16</xdr:row>
      <xdr:rowOff>63198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73375</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473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423</xdr:rowOff>
    </xdr:from>
    <xdr:to>
      <xdr:col>72</xdr:col>
      <xdr:colOff>203200</xdr:colOff>
      <xdr:row>19</xdr:row>
      <xdr:rowOff>115086</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4401800" y="3086523"/>
          <a:ext cx="889000" cy="28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159476</xdr:rowOff>
    </xdr:from>
    <xdr:to>
      <xdr:col>73</xdr:col>
      <xdr:colOff>44450</xdr:colOff>
      <xdr:row>16</xdr:row>
      <xdr:rowOff>89626</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73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99803</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500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86602</xdr:rowOff>
    </xdr:from>
    <xdr:to>
      <xdr:col>68</xdr:col>
      <xdr:colOff>152400</xdr:colOff>
      <xdr:row>19</xdr:row>
      <xdr:rowOff>115086</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a:off x="13512800" y="3172702"/>
          <a:ext cx="889000" cy="19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35137</xdr:rowOff>
    </xdr:from>
    <xdr:to>
      <xdr:col>68</xdr:col>
      <xdr:colOff>203200</xdr:colOff>
      <xdr:row>16</xdr:row>
      <xdr:rowOff>136737</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146914</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54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35137</xdr:rowOff>
    </xdr:from>
    <xdr:to>
      <xdr:col>64</xdr:col>
      <xdr:colOff>152400</xdr:colOff>
      <xdr:row>16</xdr:row>
      <xdr:rowOff>136737</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146914</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54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154638</xdr:rowOff>
    </xdr:from>
    <xdr:to>
      <xdr:col>81</xdr:col>
      <xdr:colOff>95250</xdr:colOff>
      <xdr:row>17</xdr:row>
      <xdr:rowOff>84788</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289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126715</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2869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164979</xdr:rowOff>
    </xdr:from>
    <xdr:to>
      <xdr:col>77</xdr:col>
      <xdr:colOff>95250</xdr:colOff>
      <xdr:row>17</xdr:row>
      <xdr:rowOff>95129</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90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79906</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29945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121073</xdr:rowOff>
    </xdr:from>
    <xdr:to>
      <xdr:col>73</xdr:col>
      <xdr:colOff>44450</xdr:colOff>
      <xdr:row>18</xdr:row>
      <xdr:rowOff>51223</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303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36000</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312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64286</xdr:rowOff>
    </xdr:from>
    <xdr:to>
      <xdr:col>68</xdr:col>
      <xdr:colOff>203200</xdr:colOff>
      <xdr:row>19</xdr:row>
      <xdr:rowOff>165886</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332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150663</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340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35802</xdr:rowOff>
    </xdr:from>
    <xdr:to>
      <xdr:col>64</xdr:col>
      <xdr:colOff>152400</xdr:colOff>
      <xdr:row>18</xdr:row>
      <xdr:rowOff>137402</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312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122179</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3208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三重県玉城町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15,452
15,261
40.91
6,098,315
5,891,223
170,978
4,080,240
5,143,723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55.3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前年度比１．６ポイント増の１８．９％となり、全国平均・県内平均よりも大きく下回っている。平成２８年～平成３２年度における定員適正化計画では向こう５年間は再任用職員及び新規採用職員を実情に合わせて採用するとし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67128</xdr:rowOff>
    </xdr:from>
    <xdr:to>
      <xdr:col>24</xdr:col>
      <xdr:colOff>25400</xdr:colOff>
      <xdr:row>41</xdr:row>
      <xdr:rowOff>91622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53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63699</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91622</xdr:rowOff>
    </xdr:from>
    <xdr:to>
      <xdr:col>24</xdr:col>
      <xdr:colOff>114300</xdr:colOff>
      <xdr:row>41</xdr:row>
      <xdr:rowOff>91622</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12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153505</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67128</xdr:rowOff>
    </xdr:from>
    <xdr:to>
      <xdr:col>24</xdr:col>
      <xdr:colOff>114300</xdr:colOff>
      <xdr:row>32</xdr:row>
      <xdr:rowOff>67128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32</xdr:row>
      <xdr:rowOff>34472</xdr:rowOff>
    </xdr:from>
    <xdr:to>
      <xdr:col>24</xdr:col>
      <xdr:colOff>25400</xdr:colOff>
      <xdr:row>33</xdr:row>
      <xdr:rowOff>37193</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5520872"/>
          <a:ext cx="8382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168020</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5997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24493</xdr:rowOff>
    </xdr:from>
    <xdr:to>
      <xdr:col>24</xdr:col>
      <xdr:colOff>76200</xdr:colOff>
      <xdr:row>35</xdr:row>
      <xdr:rowOff>126093</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34472</xdr:rowOff>
    </xdr:from>
    <xdr:to>
      <xdr:col>19</xdr:col>
      <xdr:colOff>187325</xdr:colOff>
      <xdr:row>32</xdr:row>
      <xdr:rowOff>34472</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5520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24493</xdr:rowOff>
    </xdr:from>
    <xdr:to>
      <xdr:col>20</xdr:col>
      <xdr:colOff>38100</xdr:colOff>
      <xdr:row>35</xdr:row>
      <xdr:rowOff>126093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110870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11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34472</xdr:rowOff>
    </xdr:from>
    <xdr:to>
      <xdr:col>15</xdr:col>
      <xdr:colOff>98425</xdr:colOff>
      <xdr:row>32</xdr:row>
      <xdr:rowOff>45357</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55208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13607</xdr:rowOff>
    </xdr:from>
    <xdr:to>
      <xdr:col>15</xdr:col>
      <xdr:colOff>149225</xdr:colOff>
      <xdr:row>35</xdr:row>
      <xdr:rowOff>115207</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99984</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10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45357</xdr:rowOff>
    </xdr:from>
    <xdr:to>
      <xdr:col>11</xdr:col>
      <xdr:colOff>9525</xdr:colOff>
      <xdr:row>32</xdr:row>
      <xdr:rowOff>88900</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55317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163286</xdr:rowOff>
    </xdr:from>
    <xdr:to>
      <xdr:col>11</xdr:col>
      <xdr:colOff>60325</xdr:colOff>
      <xdr:row>35</xdr:row>
      <xdr:rowOff>93436</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599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78213</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07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152400</xdr:rowOff>
    </xdr:from>
    <xdr:to>
      <xdr:col>6</xdr:col>
      <xdr:colOff>171450</xdr:colOff>
      <xdr:row>35</xdr:row>
      <xdr:rowOff>82550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67327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32</xdr:row>
      <xdr:rowOff>157843</xdr:rowOff>
    </xdr:from>
    <xdr:to>
      <xdr:col>24</xdr:col>
      <xdr:colOff>76200</xdr:colOff>
      <xdr:row>33</xdr:row>
      <xdr:rowOff>87993</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64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2920</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48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31</xdr:row>
      <xdr:rowOff>155122</xdr:rowOff>
    </xdr:from>
    <xdr:to>
      <xdr:col>20</xdr:col>
      <xdr:colOff>38100</xdr:colOff>
      <xdr:row>32</xdr:row>
      <xdr:rowOff>85272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47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30</xdr:row>
      <xdr:rowOff>95449</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23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31</xdr:row>
      <xdr:rowOff>155122</xdr:rowOff>
    </xdr:from>
    <xdr:to>
      <xdr:col>15</xdr:col>
      <xdr:colOff>149225</xdr:colOff>
      <xdr:row>32</xdr:row>
      <xdr:rowOff>85272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47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30</xdr:row>
      <xdr:rowOff>95449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23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31</xdr:row>
      <xdr:rowOff>166007</xdr:rowOff>
    </xdr:from>
    <xdr:to>
      <xdr:col>11</xdr:col>
      <xdr:colOff>60325</xdr:colOff>
      <xdr:row>32</xdr:row>
      <xdr:rowOff>96157</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48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30</xdr:row>
      <xdr:rowOff>106334</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24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38100</xdr:rowOff>
    </xdr:from>
    <xdr:to>
      <xdr:col>6</xdr:col>
      <xdr:colOff>171450</xdr:colOff>
      <xdr:row>32</xdr:row>
      <xdr:rowOff>139700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5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30</xdr:row>
      <xdr:rowOff>149877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29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物件費は、１８．０％で全国平均・類似団体平均よりも上回っている。昨年と比較すると１．７％増となった。賃金・委託料等の増が主要因となっている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21</xdr:row>
      <xdr:rowOff>1270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901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168910</xdr:rowOff>
    </xdr:from>
    <xdr:to>
      <xdr:col>82</xdr:col>
      <xdr:colOff>107950</xdr:colOff>
      <xdr:row>18</xdr:row>
      <xdr:rowOff>127000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08356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107967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79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168910</xdr:rowOff>
    </xdr:from>
    <xdr:to>
      <xdr:col>78</xdr:col>
      <xdr:colOff>69850</xdr:colOff>
      <xdr:row>19</xdr:row>
      <xdr:rowOff>16510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08356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99060</xdr:rowOff>
    </xdr:from>
    <xdr:to>
      <xdr:col>78</xdr:col>
      <xdr:colOff>120650</xdr:colOff>
      <xdr:row>17</xdr:row>
      <xdr:rowOff>29210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39387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611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16510</xdr:rowOff>
    </xdr:from>
    <xdr:to>
      <xdr:col>73</xdr:col>
      <xdr:colOff>180975</xdr:colOff>
      <xdr:row>19</xdr:row>
      <xdr:rowOff>123190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2740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24147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96520</xdr:rowOff>
    </xdr:from>
    <xdr:to>
      <xdr:col>69</xdr:col>
      <xdr:colOff>92075</xdr:colOff>
      <xdr:row>19</xdr:row>
      <xdr:rowOff>123190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18262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53340</xdr:rowOff>
    </xdr:from>
    <xdr:to>
      <xdr:col>69</xdr:col>
      <xdr:colOff>142875</xdr:colOff>
      <xdr:row>16</xdr:row>
      <xdr:rowOff>154940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165117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76200</xdr:rowOff>
    </xdr:from>
    <xdr:to>
      <xdr:col>82</xdr:col>
      <xdr:colOff>158750</xdr:colOff>
      <xdr:row>19</xdr:row>
      <xdr:rowOff>6350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48277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118110</xdr:rowOff>
    </xdr:from>
    <xdr:to>
      <xdr:col>78</xdr:col>
      <xdr:colOff>120650</xdr:colOff>
      <xdr:row>18</xdr:row>
      <xdr:rowOff>48260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33037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11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137160</xdr:rowOff>
    </xdr:from>
    <xdr:to>
      <xdr:col>74</xdr:col>
      <xdr:colOff>31750</xdr:colOff>
      <xdr:row>19</xdr:row>
      <xdr:rowOff>67310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2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52087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30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72390</xdr:rowOff>
    </xdr:from>
    <xdr:to>
      <xdr:col>69</xdr:col>
      <xdr:colOff>142875</xdr:colOff>
      <xdr:row>20</xdr:row>
      <xdr:rowOff>2540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32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158767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41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45720</xdr:rowOff>
    </xdr:from>
    <xdr:to>
      <xdr:col>65</xdr:col>
      <xdr:colOff>53975</xdr:colOff>
      <xdr:row>18</xdr:row>
      <xdr:rowOff>147320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132097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21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扶助費は、前年度比０．２ポイントプラスの５．９％で、これは福祉関係諸費が前年と比較しすると増加したことが主たる要因であると思われる。</a:t>
          </a:r>
        </a:p>
        <a:p>
          <a:r>
            <a:rPr kumimoji="1" lang="ja-JP" altLang="en-US" sz="1300">
              <a:latin typeface="ＭＳ Ｐゴシック" panose="020B0600070205080204" pitchFamily="50" charset="-128"/>
              <a:ea typeface="ＭＳ Ｐゴシック" panose="020B0600070205080204" pitchFamily="50" charset="-128"/>
            </a:rPr>
            <a:t>　全国市町村・県内市町平均については下回っていることから、今後も現状維持に努める。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31750</xdr:rowOff>
    </xdr:from>
    <xdr:to>
      <xdr:col>24</xdr:col>
      <xdr:colOff>25400</xdr:colOff>
      <xdr:row>61</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9005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118127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31750</xdr:rowOff>
    </xdr:from>
    <xdr:to>
      <xdr:col>24</xdr:col>
      <xdr:colOff>114300</xdr:colOff>
      <xdr:row>54</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90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12700</xdr:rowOff>
    </xdr:from>
    <xdr:to>
      <xdr:col>24</xdr:col>
      <xdr:colOff>25400</xdr:colOff>
      <xdr:row>57</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7853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107950</xdr:rowOff>
    </xdr:from>
    <xdr:to>
      <xdr:col>19</xdr:col>
      <xdr:colOff>187325</xdr:colOff>
      <xdr:row>57</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7091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107950</xdr:rowOff>
    </xdr:from>
    <xdr:to>
      <xdr:col>15</xdr:col>
      <xdr:colOff>98425</xdr:colOff>
      <xdr:row>56</xdr:row>
      <xdr:rowOff>165100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709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0</xdr:rowOff>
    </xdr:from>
    <xdr:to>
      <xdr:col>15</xdr:col>
      <xdr:colOff>149225</xdr:colOff>
      <xdr:row>57</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86377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56</xdr:row>
      <xdr:rowOff>165100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690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133350</xdr:rowOff>
    </xdr:from>
    <xdr:to>
      <xdr:col>11</xdr:col>
      <xdr:colOff>60325</xdr:colOff>
      <xdr:row>57</xdr:row>
      <xdr:rowOff>63500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48277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0</xdr:rowOff>
    </xdr:from>
    <xdr:to>
      <xdr:col>24</xdr:col>
      <xdr:colOff>76200</xdr:colOff>
      <xdr:row>57</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16527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133350</xdr:rowOff>
    </xdr:from>
    <xdr:to>
      <xdr:col>20</xdr:col>
      <xdr:colOff>38100</xdr:colOff>
      <xdr:row>57</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73677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57150</xdr:rowOff>
    </xdr:from>
    <xdr:to>
      <xdr:col>15</xdr:col>
      <xdr:colOff>149225</xdr:colOff>
      <xdr:row>56</xdr:row>
      <xdr:rowOff>158750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168927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149877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は８．７％で、いずれの平均より下回り良好な状態である。この要因は、水道事業、病院事業、介護老人保健施設事業、下水道事業を公営企業（法適用）としており、繰出金が補助費等へ計上されるためである。今後も引き続き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78015</xdr:rowOff>
    </xdr:from>
    <xdr:to>
      <xdr:col>82</xdr:col>
      <xdr:colOff>107950</xdr:colOff>
      <xdr:row>61</xdr:row>
      <xdr:rowOff>124278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8993415"/>
          <a:ext cx="0" cy="158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96355</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5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124278</xdr:rowOff>
    </xdr:from>
    <xdr:to>
      <xdr:col>82</xdr:col>
      <xdr:colOff>196850</xdr:colOff>
      <xdr:row>61</xdr:row>
      <xdr:rowOff>124278</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8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164392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7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78015</xdr:rowOff>
    </xdr:from>
    <xdr:to>
      <xdr:col>82</xdr:col>
      <xdr:colOff>196850</xdr:colOff>
      <xdr:row>52</xdr:row>
      <xdr:rowOff>78015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89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52</xdr:row>
      <xdr:rowOff>78015</xdr:rowOff>
    </xdr:from>
    <xdr:to>
      <xdr:col>82</xdr:col>
      <xdr:colOff>107950</xdr:colOff>
      <xdr:row>54</xdr:row>
      <xdr:rowOff>7257</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8993415"/>
          <a:ext cx="838200" cy="27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127199</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56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155122</xdr:rowOff>
    </xdr:from>
    <xdr:to>
      <xdr:col>82</xdr:col>
      <xdr:colOff>158750</xdr:colOff>
      <xdr:row>56</xdr:row>
      <xdr:rowOff>85272</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52</xdr:row>
      <xdr:rowOff>78015</xdr:rowOff>
    </xdr:from>
    <xdr:to>
      <xdr:col>78</xdr:col>
      <xdr:colOff>69850</xdr:colOff>
      <xdr:row>54</xdr:row>
      <xdr:rowOff>7257</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8993415"/>
          <a:ext cx="889000" cy="27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38100</xdr:rowOff>
    </xdr:from>
    <xdr:to>
      <xdr:col>78</xdr:col>
      <xdr:colOff>120650</xdr:colOff>
      <xdr:row>56</xdr:row>
      <xdr:rowOff>139700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124477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52</xdr:row>
      <xdr:rowOff>78015</xdr:rowOff>
    </xdr:from>
    <xdr:to>
      <xdr:col>73</xdr:col>
      <xdr:colOff>180975</xdr:colOff>
      <xdr:row>53</xdr:row>
      <xdr:rowOff>26307</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8993415"/>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59872</xdr:rowOff>
    </xdr:from>
    <xdr:to>
      <xdr:col>74</xdr:col>
      <xdr:colOff>31750</xdr:colOff>
      <xdr:row>56</xdr:row>
      <xdr:rowOff>161472</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146249</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52</xdr:row>
      <xdr:rowOff>56243</xdr:rowOff>
    </xdr:from>
    <xdr:to>
      <xdr:col>69</xdr:col>
      <xdr:colOff>92075</xdr:colOff>
      <xdr:row>53</xdr:row>
      <xdr:rowOff>26307</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8971643"/>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92528</xdr:rowOff>
    </xdr:from>
    <xdr:to>
      <xdr:col>69</xdr:col>
      <xdr:colOff>142875</xdr:colOff>
      <xdr:row>57</xdr:row>
      <xdr:rowOff>22678</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7455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27215</xdr:rowOff>
    </xdr:from>
    <xdr:to>
      <xdr:col>82</xdr:col>
      <xdr:colOff>158750</xdr:colOff>
      <xdr:row>52</xdr:row>
      <xdr:rowOff>128815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894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51</xdr:row>
      <xdr:rowOff>107242</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127907</xdr:rowOff>
    </xdr:from>
    <xdr:to>
      <xdr:col>78</xdr:col>
      <xdr:colOff>120650</xdr:colOff>
      <xdr:row>54</xdr:row>
      <xdr:rowOff>58057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68234</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8983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27215</xdr:rowOff>
    </xdr:from>
    <xdr:to>
      <xdr:col>74</xdr:col>
      <xdr:colOff>31750</xdr:colOff>
      <xdr:row>52</xdr:row>
      <xdr:rowOff>128815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894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50</xdr:row>
      <xdr:rowOff>138992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871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146957</xdr:rowOff>
    </xdr:from>
    <xdr:to>
      <xdr:col>69</xdr:col>
      <xdr:colOff>142875</xdr:colOff>
      <xdr:row>53</xdr:row>
      <xdr:rowOff>77107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06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87284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883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5443</xdr:rowOff>
    </xdr:from>
    <xdr:to>
      <xdr:col>65</xdr:col>
      <xdr:colOff>53975</xdr:colOff>
      <xdr:row>52</xdr:row>
      <xdr:rowOff>107043</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892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50</xdr:row>
      <xdr:rowOff>117220</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868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補助費等は、１２．９％で類似団体の平均より下回っているが全国・県平均よりは上回っている。</a:t>
          </a:r>
        </a:p>
        <a:p>
          <a:r>
            <a:rPr kumimoji="1" lang="ja-JP" altLang="en-US" sz="1300">
              <a:latin typeface="ＭＳ Ｐゴシック" panose="020B0600070205080204" pitchFamily="50" charset="-128"/>
              <a:ea typeface="ＭＳ Ｐゴシック" panose="020B0600070205080204" pitchFamily="50" charset="-128"/>
            </a:rPr>
            <a:t>　要因は、町立の病院、介護老人保健施設を有しているため、他の団体よりも繰出金が多くなっていること、また、下水道事業の町内全域の整備が順調に進捗しているため繰出金が増加していることが原因と思慮される。</a:t>
          </a:r>
        </a:p>
        <a:p>
          <a:r>
            <a:rPr kumimoji="1" lang="ja-JP" altLang="en-US" sz="1300">
              <a:latin typeface="ＭＳ Ｐゴシック" panose="020B0600070205080204" pitchFamily="50" charset="-128"/>
              <a:ea typeface="ＭＳ Ｐゴシック" panose="020B0600070205080204" pitchFamily="50" charset="-128"/>
            </a:rPr>
            <a:t>　今後は、下水道事業の経費節減を図るとともに、独立採算の原則に立ち返って料金の見直し等行い、健全化を図っていく。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108712</xdr:rowOff>
    </xdr:from>
    <xdr:to>
      <xdr:col>82</xdr:col>
      <xdr:colOff>107950</xdr:colOff>
      <xdr:row>40</xdr:row>
      <xdr:rowOff>17272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38012"/>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23639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108712</xdr:rowOff>
    </xdr:from>
    <xdr:to>
      <xdr:col>82</xdr:col>
      <xdr:colOff>196850</xdr:colOff>
      <xdr:row>34</xdr:row>
      <xdr:rowOff>108712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145288</xdr:rowOff>
    </xdr:from>
    <xdr:to>
      <xdr:col>82</xdr:col>
      <xdr:colOff>107950</xdr:colOff>
      <xdr:row>36</xdr:row>
      <xdr:rowOff>149860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31748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149860</xdr:rowOff>
    </xdr:from>
    <xdr:to>
      <xdr:col>78</xdr:col>
      <xdr:colOff>69850</xdr:colOff>
      <xdr:row>37</xdr:row>
      <xdr:rowOff>28702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32206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28702</xdr:rowOff>
    </xdr:from>
    <xdr:to>
      <xdr:col>73</xdr:col>
      <xdr:colOff>180975</xdr:colOff>
      <xdr:row>37</xdr:row>
      <xdr:rowOff>133858</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37235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80535</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124714</xdr:rowOff>
    </xdr:from>
    <xdr:to>
      <xdr:col>69</xdr:col>
      <xdr:colOff>92075</xdr:colOff>
      <xdr:row>37</xdr:row>
      <xdr:rowOff>133858</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4683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111015</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11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99060</xdr:rowOff>
    </xdr:from>
    <xdr:to>
      <xdr:col>78</xdr:col>
      <xdr:colOff>120650</xdr:colOff>
      <xdr:row>37</xdr:row>
      <xdr:rowOff>29210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39387</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149352</xdr:rowOff>
    </xdr:from>
    <xdr:to>
      <xdr:col>74</xdr:col>
      <xdr:colOff>31750</xdr:colOff>
      <xdr:row>37</xdr:row>
      <xdr:rowOff>79502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64279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83058</xdr:rowOff>
    </xdr:from>
    <xdr:to>
      <xdr:col>69</xdr:col>
      <xdr:colOff>142875</xdr:colOff>
      <xdr:row>38</xdr:row>
      <xdr:rowOff>13208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169435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73914</xdr:rowOff>
    </xdr:from>
    <xdr:to>
      <xdr:col>65</xdr:col>
      <xdr:colOff>53975</xdr:colOff>
      <xdr:row>38</xdr:row>
      <xdr:rowOff>4064</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160291</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公債費は前年度比０．２ポイントプラスの１０．０％で、いずれの平均より下回り良好な状態である。</a:t>
          </a:r>
        </a:p>
        <a:p>
          <a:r>
            <a:rPr kumimoji="1" lang="ja-JP" altLang="en-US" sz="1300">
              <a:latin typeface="ＭＳ Ｐゴシック" panose="020B0600070205080204" pitchFamily="50" charset="-128"/>
              <a:ea typeface="ＭＳ Ｐゴシック" panose="020B0600070205080204" pitchFamily="50" charset="-128"/>
            </a:rPr>
            <a:t>　今後も地方債の借入限度額を償還元金以下に抑制するように努めるなど計画的な取り組みを進める。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138430</xdr:rowOff>
    </xdr:from>
    <xdr:to>
      <xdr:col>24</xdr:col>
      <xdr:colOff>25400</xdr:colOff>
      <xdr:row>81</xdr:row>
      <xdr:rowOff>161289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654280"/>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133366</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161289</xdr:rowOff>
    </xdr:from>
    <xdr:to>
      <xdr:col>24</xdr:col>
      <xdr:colOff>114300</xdr:colOff>
      <xdr:row>81</xdr:row>
      <xdr:rowOff>161289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53357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138430</xdr:rowOff>
    </xdr:from>
    <xdr:to>
      <xdr:col>24</xdr:col>
      <xdr:colOff>114300</xdr:colOff>
      <xdr:row>73</xdr:row>
      <xdr:rowOff>138430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16510</xdr:rowOff>
    </xdr:from>
    <xdr:to>
      <xdr:col>24</xdr:col>
      <xdr:colOff>25400</xdr:colOff>
      <xdr:row>75</xdr:row>
      <xdr:rowOff>31750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987800" y="128752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97807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125730</xdr:rowOff>
    </xdr:from>
    <xdr:to>
      <xdr:col>24</xdr:col>
      <xdr:colOff>76200</xdr:colOff>
      <xdr:row>78</xdr:row>
      <xdr:rowOff>55880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16510</xdr:rowOff>
    </xdr:from>
    <xdr:to>
      <xdr:col>19</xdr:col>
      <xdr:colOff>187325</xdr:colOff>
      <xdr:row>75</xdr:row>
      <xdr:rowOff>62230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098800" y="12875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125730</xdr:rowOff>
    </xdr:from>
    <xdr:to>
      <xdr:col>20</xdr:col>
      <xdr:colOff>38100</xdr:colOff>
      <xdr:row>78</xdr:row>
      <xdr:rowOff>55880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40657</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62230</xdr:rowOff>
    </xdr:from>
    <xdr:to>
      <xdr:col>15</xdr:col>
      <xdr:colOff>98425</xdr:colOff>
      <xdr:row>75</xdr:row>
      <xdr:rowOff>92710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2209800" y="129209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118111</xdr:rowOff>
    </xdr:from>
    <xdr:to>
      <xdr:col>15</xdr:col>
      <xdr:colOff>149225</xdr:colOff>
      <xdr:row>78</xdr:row>
      <xdr:rowOff>48261</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33038</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92710</xdr:rowOff>
    </xdr:from>
    <xdr:to>
      <xdr:col>11</xdr:col>
      <xdr:colOff>9525</xdr:colOff>
      <xdr:row>75</xdr:row>
      <xdr:rowOff>92710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1320800" y="12951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25416</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152400</xdr:rowOff>
    </xdr:from>
    <xdr:to>
      <xdr:col>24</xdr:col>
      <xdr:colOff>76200</xdr:colOff>
      <xdr:row>75</xdr:row>
      <xdr:rowOff>82550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168927</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137160</xdr:rowOff>
    </xdr:from>
    <xdr:to>
      <xdr:col>20</xdr:col>
      <xdr:colOff>38100</xdr:colOff>
      <xdr:row>75</xdr:row>
      <xdr:rowOff>67310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11430</xdr:rowOff>
    </xdr:from>
    <xdr:to>
      <xdr:col>15</xdr:col>
      <xdr:colOff>149225</xdr:colOff>
      <xdr:row>75</xdr:row>
      <xdr:rowOff>113030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123207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41910</xdr:rowOff>
    </xdr:from>
    <xdr:to>
      <xdr:col>11</xdr:col>
      <xdr:colOff>60325</xdr:colOff>
      <xdr:row>75</xdr:row>
      <xdr:rowOff>143510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153687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41910</xdr:rowOff>
    </xdr:from>
    <xdr:to>
      <xdr:col>6</xdr:col>
      <xdr:colOff>171450</xdr:colOff>
      <xdr:row>75</xdr:row>
      <xdr:rowOff>143510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153687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普通建設事業費の人口一人当たりの決算額はいずれの平均より下回っている。今後も引き続き抑制に努める。</a:t>
          </a: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79</xdr:row>
      <xdr:rowOff>101854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63142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73931</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101854</xdr:rowOff>
    </xdr:from>
    <xdr:to>
      <xdr:col>82</xdr:col>
      <xdr:colOff>196850</xdr:colOff>
      <xdr:row>79</xdr:row>
      <xdr:rowOff>101854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58420</xdr:rowOff>
    </xdr:from>
    <xdr:to>
      <xdr:col>82</xdr:col>
      <xdr:colOff>107950</xdr:colOff>
      <xdr:row>74</xdr:row>
      <xdr:rowOff>99568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274572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169435</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028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25908</xdr:rowOff>
    </xdr:from>
    <xdr:to>
      <xdr:col>82</xdr:col>
      <xdr:colOff>158750</xdr:colOff>
      <xdr:row>76</xdr:row>
      <xdr:rowOff>127508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58420</xdr:rowOff>
    </xdr:from>
    <xdr:to>
      <xdr:col>78</xdr:col>
      <xdr:colOff>69850</xdr:colOff>
      <xdr:row>74</xdr:row>
      <xdr:rowOff>90424</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782800" y="127457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21337</xdr:rowOff>
    </xdr:from>
    <xdr:to>
      <xdr:col>78</xdr:col>
      <xdr:colOff>120650</xdr:colOff>
      <xdr:row>76</xdr:row>
      <xdr:rowOff>122937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107714</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137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90424</xdr:rowOff>
    </xdr:from>
    <xdr:to>
      <xdr:col>73</xdr:col>
      <xdr:colOff>180975</xdr:colOff>
      <xdr:row>75</xdr:row>
      <xdr:rowOff>156718</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893800" y="12777724"/>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140716</xdr:rowOff>
    </xdr:from>
    <xdr:to>
      <xdr:col>69</xdr:col>
      <xdr:colOff>92075</xdr:colOff>
      <xdr:row>75</xdr:row>
      <xdr:rowOff>156718</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2828016"/>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142494</xdr:rowOff>
    </xdr:from>
    <xdr:to>
      <xdr:col>69</xdr:col>
      <xdr:colOff>142875</xdr:colOff>
      <xdr:row>76</xdr:row>
      <xdr:rowOff>72644</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57421</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08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16273</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48768</xdr:rowOff>
    </xdr:from>
    <xdr:to>
      <xdr:col>82</xdr:col>
      <xdr:colOff>158750</xdr:colOff>
      <xdr:row>74</xdr:row>
      <xdr:rowOff>150368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273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65295</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2581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7620</xdr:rowOff>
    </xdr:from>
    <xdr:to>
      <xdr:col>78</xdr:col>
      <xdr:colOff>120650</xdr:colOff>
      <xdr:row>74</xdr:row>
      <xdr:rowOff>109220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119397</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246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39624</xdr:rowOff>
    </xdr:from>
    <xdr:to>
      <xdr:col>74</xdr:col>
      <xdr:colOff>31750</xdr:colOff>
      <xdr:row>74</xdr:row>
      <xdr:rowOff>141224</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272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151401</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249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105918</xdr:rowOff>
    </xdr:from>
    <xdr:to>
      <xdr:col>69</xdr:col>
      <xdr:colOff>142875</xdr:colOff>
      <xdr:row>76</xdr:row>
      <xdr:rowOff>36069</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46245</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89916</xdr:rowOff>
    </xdr:from>
    <xdr:to>
      <xdr:col>65</xdr:col>
      <xdr:colOff>53975</xdr:colOff>
      <xdr:row>75</xdr:row>
      <xdr:rowOff>20066</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30243</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254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三重県玉城町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78143</xdr:rowOff>
    </xdr:from>
    <xdr:to>
      <xdr:col>29</xdr:col>
      <xdr:colOff>127000</xdr:colOff>
      <xdr:row>19</xdr:row>
      <xdr:rowOff>100165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83168"/>
          <a:ext cx="0" cy="12221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110342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1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100165</xdr:rowOff>
    </xdr:from>
    <xdr:to>
      <xdr:col>30</xdr:col>
      <xdr:colOff>25400</xdr:colOff>
      <xdr:row>19</xdr:row>
      <xdr:rowOff>100165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053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164520</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26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78143</xdr:rowOff>
    </xdr:from>
    <xdr:to>
      <xdr:col>30</xdr:col>
      <xdr:colOff>25400</xdr:colOff>
      <xdr:row>12</xdr:row>
      <xdr:rowOff>78143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831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100165</xdr:rowOff>
    </xdr:from>
    <xdr:to>
      <xdr:col>29</xdr:col>
      <xdr:colOff>127000</xdr:colOff>
      <xdr:row>19</xdr:row>
      <xdr:rowOff>122530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405340"/>
          <a:ext cx="647700" cy="22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13009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03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167932</xdr:rowOff>
    </xdr:from>
    <xdr:to>
      <xdr:col>29</xdr:col>
      <xdr:colOff>177800</xdr:colOff>
      <xdr:row>17</xdr:row>
      <xdr:rowOff>98082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587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122530</xdr:rowOff>
    </xdr:from>
    <xdr:to>
      <xdr:col>26</xdr:col>
      <xdr:colOff>50800</xdr:colOff>
      <xdr:row>20</xdr:row>
      <xdr:rowOff>17691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427705"/>
          <a:ext cx="698500" cy="66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3264</xdr:rowOff>
    </xdr:from>
    <xdr:to>
      <xdr:col>26</xdr:col>
      <xdr:colOff>101600</xdr:colOff>
      <xdr:row>17</xdr:row>
      <xdr:rowOff>104864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655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115041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34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17691</xdr:rowOff>
    </xdr:from>
    <xdr:to>
      <xdr:col>22</xdr:col>
      <xdr:colOff>114300</xdr:colOff>
      <xdr:row>20</xdr:row>
      <xdr:rowOff>47066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494316"/>
          <a:ext cx="698500" cy="29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170929</xdr:rowOff>
    </xdr:from>
    <xdr:to>
      <xdr:col>22</xdr:col>
      <xdr:colOff>165100</xdr:colOff>
      <xdr:row>17</xdr:row>
      <xdr:rowOff>101079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1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111256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3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135877</xdr:rowOff>
    </xdr:from>
    <xdr:to>
      <xdr:col>18</xdr:col>
      <xdr:colOff>177800</xdr:colOff>
      <xdr:row>20</xdr:row>
      <xdr:rowOff>47066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441052"/>
          <a:ext cx="698500" cy="82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60249</xdr:rowOff>
    </xdr:from>
    <xdr:to>
      <xdr:col>19</xdr:col>
      <xdr:colOff>38100</xdr:colOff>
      <xdr:row>17</xdr:row>
      <xdr:rowOff>161849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2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576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91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94361</xdr:rowOff>
    </xdr:from>
    <xdr:to>
      <xdr:col>15</xdr:col>
      <xdr:colOff>101600</xdr:colOff>
      <xdr:row>18</xdr:row>
      <xdr:rowOff>24511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566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34688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2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49365</xdr:rowOff>
    </xdr:from>
    <xdr:to>
      <xdr:col>29</xdr:col>
      <xdr:colOff>177800</xdr:colOff>
      <xdr:row>19</xdr:row>
      <xdr:rowOff>150965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354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129392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26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71730</xdr:rowOff>
    </xdr:from>
    <xdr:to>
      <xdr:col>26</xdr:col>
      <xdr:colOff>101600</xdr:colOff>
      <xdr:row>20</xdr:row>
      <xdr:rowOff>1880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376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158107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463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138341</xdr:rowOff>
    </xdr:from>
    <xdr:to>
      <xdr:col>22</xdr:col>
      <xdr:colOff>165100</xdr:colOff>
      <xdr:row>20</xdr:row>
      <xdr:rowOff>68491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443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53268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52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167716</xdr:rowOff>
    </xdr:from>
    <xdr:to>
      <xdr:col>19</xdr:col>
      <xdr:colOff>38100</xdr:colOff>
      <xdr:row>20</xdr:row>
      <xdr:rowOff>97866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472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82643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559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85077</xdr:rowOff>
    </xdr:from>
    <xdr:to>
      <xdr:col>15</xdr:col>
      <xdr:colOff>101600</xdr:colOff>
      <xdr:row>20</xdr:row>
      <xdr:rowOff>15227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390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47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266857</xdr:rowOff>
    </xdr:from>
    <xdr:to>
      <xdr:col>29</xdr:col>
      <xdr:colOff>127000</xdr:colOff>
      <xdr:row>38</xdr:row>
      <xdr:rowOff>106769</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91407"/>
          <a:ext cx="0" cy="13829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78846</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4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106769</xdr:rowOff>
    </xdr:from>
    <xdr:to>
      <xdr:col>30</xdr:col>
      <xdr:colOff>25400</xdr:colOff>
      <xdr:row>38</xdr:row>
      <xdr:rowOff>106769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743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10334</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9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266857</xdr:rowOff>
    </xdr:from>
    <xdr:to>
      <xdr:col>30</xdr:col>
      <xdr:colOff>25400</xdr:colOff>
      <xdr:row>33</xdr:row>
      <xdr:rowOff>266857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91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146796</xdr:rowOff>
    </xdr:from>
    <xdr:to>
      <xdr:col>29</xdr:col>
      <xdr:colOff>127000</xdr:colOff>
      <xdr:row>36</xdr:row>
      <xdr:rowOff>155049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100046"/>
          <a:ext cx="647700" cy="8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141647</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51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296570</xdr:rowOff>
    </xdr:from>
    <xdr:to>
      <xdr:col>29</xdr:col>
      <xdr:colOff>177800</xdr:colOff>
      <xdr:row>36</xdr:row>
      <xdr:rowOff>55270</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0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128898</xdr:rowOff>
    </xdr:from>
    <xdr:to>
      <xdr:col>26</xdr:col>
      <xdr:colOff>50800</xdr:colOff>
      <xdr:row>36</xdr:row>
      <xdr:rowOff>155049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7082148"/>
          <a:ext cx="698500" cy="26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268544</xdr:rowOff>
    </xdr:from>
    <xdr:to>
      <xdr:col>26</xdr:col>
      <xdr:colOff>101600</xdr:colOff>
      <xdr:row>36</xdr:row>
      <xdr:rowOff>27244</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878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37421</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647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128898</xdr:rowOff>
    </xdr:from>
    <xdr:to>
      <xdr:col>22</xdr:col>
      <xdr:colOff>114300</xdr:colOff>
      <xdr:row>36</xdr:row>
      <xdr:rowOff>136716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7082148"/>
          <a:ext cx="698500" cy="7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265938</xdr:rowOff>
    </xdr:from>
    <xdr:to>
      <xdr:col>22</xdr:col>
      <xdr:colOff>165100</xdr:colOff>
      <xdr:row>36</xdr:row>
      <xdr:rowOff>24638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876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34815</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124508</xdr:rowOff>
    </xdr:from>
    <xdr:to>
      <xdr:col>18</xdr:col>
      <xdr:colOff>177800</xdr:colOff>
      <xdr:row>36</xdr:row>
      <xdr:rowOff>136716</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7077758"/>
          <a:ext cx="698500" cy="12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274122</xdr:rowOff>
    </xdr:from>
    <xdr:to>
      <xdr:col>19</xdr:col>
      <xdr:colOff>38100</xdr:colOff>
      <xdr:row>36</xdr:row>
      <xdr:rowOff>32822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42999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6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10454</xdr:rowOff>
    </xdr:from>
    <xdr:to>
      <xdr:col>15</xdr:col>
      <xdr:colOff>101600</xdr:colOff>
      <xdr:row>36</xdr:row>
      <xdr:rowOff>112054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63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122231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73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95996</xdr:rowOff>
    </xdr:from>
    <xdr:to>
      <xdr:col>29</xdr:col>
      <xdr:colOff>177800</xdr:colOff>
      <xdr:row>37</xdr:row>
      <xdr:rowOff>26146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049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68073</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0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104249</xdr:rowOff>
    </xdr:from>
    <xdr:to>
      <xdr:col>26</xdr:col>
      <xdr:colOff>101600</xdr:colOff>
      <xdr:row>37</xdr:row>
      <xdr:rowOff>34399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057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19176</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143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78098</xdr:rowOff>
    </xdr:from>
    <xdr:to>
      <xdr:col>22</xdr:col>
      <xdr:colOff>165100</xdr:colOff>
      <xdr:row>37</xdr:row>
      <xdr:rowOff>8248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031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164475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117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85916</xdr:rowOff>
    </xdr:from>
    <xdr:to>
      <xdr:col>19</xdr:col>
      <xdr:colOff>38100</xdr:colOff>
      <xdr:row>37</xdr:row>
      <xdr:rowOff>16066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039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843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125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73708</xdr:rowOff>
    </xdr:from>
    <xdr:to>
      <xdr:col>15</xdr:col>
      <xdr:colOff>101600</xdr:colOff>
      <xdr:row>37</xdr:row>
      <xdr:rowOff>3858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026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160085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113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三重県玉城町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15,452
15,261
40.91
6,098,315
5,891,223
170,978
4,080,240
5,143,723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55.3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133969</xdr:rowOff>
    </xdr:from>
    <xdr:to>
      <xdr:col>24</xdr:col>
      <xdr:colOff>62865</xdr:colOff>
      <xdr:row>38</xdr:row>
      <xdr:rowOff>35099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06019"/>
          <a:ext cx="1270" cy="1444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38926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5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35099</xdr:rowOff>
    </xdr:from>
    <xdr:to>
      <xdr:col>24</xdr:col>
      <xdr:colOff>152400</xdr:colOff>
      <xdr:row>38</xdr:row>
      <xdr:rowOff>35099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50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80646</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81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133969</xdr:rowOff>
    </xdr:from>
    <xdr:to>
      <xdr:col>24</xdr:col>
      <xdr:colOff>152400</xdr:colOff>
      <xdr:row>29</xdr:row>
      <xdr:rowOff>133969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0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171361</xdr:rowOff>
    </xdr:from>
    <xdr:to>
      <xdr:col>24</xdr:col>
      <xdr:colOff>63500</xdr:colOff>
      <xdr:row>38</xdr:row>
      <xdr:rowOff>15635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515011"/>
          <a:ext cx="838200" cy="1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55068</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84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32191</xdr:rowOff>
    </xdr:from>
    <xdr:to>
      <xdr:col>24</xdr:col>
      <xdr:colOff>114300</xdr:colOff>
      <xdr:row>35</xdr:row>
      <xdr:rowOff>133791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3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15635</xdr:rowOff>
    </xdr:from>
    <xdr:to>
      <xdr:col>19</xdr:col>
      <xdr:colOff>177800</xdr:colOff>
      <xdr:row>38</xdr:row>
      <xdr:rowOff>59102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530735"/>
          <a:ext cx="889000" cy="4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50267</xdr:rowOff>
    </xdr:from>
    <xdr:to>
      <xdr:col>20</xdr:col>
      <xdr:colOff>38100</xdr:colOff>
      <xdr:row>35</xdr:row>
      <xdr:rowOff>151867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5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168394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2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53159</xdr:rowOff>
    </xdr:from>
    <xdr:to>
      <xdr:col>15</xdr:col>
      <xdr:colOff>50800</xdr:colOff>
      <xdr:row>38</xdr:row>
      <xdr:rowOff>59102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568259"/>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60407</xdr:rowOff>
    </xdr:from>
    <xdr:to>
      <xdr:col>15</xdr:col>
      <xdr:colOff>101600</xdr:colOff>
      <xdr:row>35</xdr:row>
      <xdr:rowOff>162007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6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7084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3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53159</xdr:rowOff>
    </xdr:from>
    <xdr:to>
      <xdr:col>10</xdr:col>
      <xdr:colOff>114300</xdr:colOff>
      <xdr:row>38</xdr:row>
      <xdr:rowOff>70369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568259"/>
          <a:ext cx="889000" cy="1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83528</xdr:rowOff>
    </xdr:from>
    <xdr:to>
      <xdr:col>10</xdr:col>
      <xdr:colOff>165100</xdr:colOff>
      <xdr:row>36</xdr:row>
      <xdr:rowOff>13678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30205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85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125525</xdr:rowOff>
    </xdr:from>
    <xdr:to>
      <xdr:col>6</xdr:col>
      <xdr:colOff>38100</xdr:colOff>
      <xdr:row>36</xdr:row>
      <xdr:rowOff>55675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72202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0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120561</xdr:rowOff>
    </xdr:from>
    <xdr:to>
      <xdr:col>24</xdr:col>
      <xdr:colOff>114300</xdr:colOff>
      <xdr:row>38</xdr:row>
      <xdr:rowOff>50712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4642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35488</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7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136285</xdr:rowOff>
    </xdr:from>
    <xdr:to>
      <xdr:col>20</xdr:col>
      <xdr:colOff>38100</xdr:colOff>
      <xdr:row>38</xdr:row>
      <xdr:rowOff>66435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47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57562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57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8302</xdr:rowOff>
    </xdr:from>
    <xdr:to>
      <xdr:col>15</xdr:col>
      <xdr:colOff>101600</xdr:colOff>
      <xdr:row>38</xdr:row>
      <xdr:rowOff>109902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52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101029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61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2359</xdr:rowOff>
    </xdr:from>
    <xdr:to>
      <xdr:col>10</xdr:col>
      <xdr:colOff>165100</xdr:colOff>
      <xdr:row>38</xdr:row>
      <xdr:rowOff>103959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51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95086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61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19569</xdr:rowOff>
    </xdr:from>
    <xdr:to>
      <xdr:col>6</xdr:col>
      <xdr:colOff>38100</xdr:colOff>
      <xdr:row>38</xdr:row>
      <xdr:rowOff>121169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53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112296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62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147031</xdr:rowOff>
    </xdr:from>
    <xdr:to>
      <xdr:col>24</xdr:col>
      <xdr:colOff>62865</xdr:colOff>
      <xdr:row>60</xdr:row>
      <xdr:rowOff>1789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719531"/>
          <a:ext cx="1270" cy="1569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5616</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9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60</xdr:row>
      <xdr:rowOff>1789</xdr:rowOff>
    </xdr:from>
    <xdr:to>
      <xdr:col>24</xdr:col>
      <xdr:colOff>152400</xdr:colOff>
      <xdr:row>60</xdr:row>
      <xdr:rowOff>1789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88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93708</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9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147031</xdr:rowOff>
    </xdr:from>
    <xdr:to>
      <xdr:col>24</xdr:col>
      <xdr:colOff>152400</xdr:colOff>
      <xdr:row>50</xdr:row>
      <xdr:rowOff>147031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71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59184</xdr:rowOff>
    </xdr:from>
    <xdr:to>
      <xdr:col>24</xdr:col>
      <xdr:colOff>63500</xdr:colOff>
      <xdr:row>57</xdr:row>
      <xdr:rowOff>170349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831834"/>
          <a:ext cx="838200" cy="11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147455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77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124578</xdr:rowOff>
    </xdr:from>
    <xdr:to>
      <xdr:col>24</xdr:col>
      <xdr:colOff>114300</xdr:colOff>
      <xdr:row>57</xdr:row>
      <xdr:rowOff>54728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72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147603</xdr:rowOff>
    </xdr:from>
    <xdr:to>
      <xdr:col>19</xdr:col>
      <xdr:colOff>177800</xdr:colOff>
      <xdr:row>57</xdr:row>
      <xdr:rowOff>170349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920253"/>
          <a:ext cx="889000" cy="2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40339</xdr:rowOff>
    </xdr:from>
    <xdr:to>
      <xdr:col>20</xdr:col>
      <xdr:colOff>38100</xdr:colOff>
      <xdr:row>57</xdr:row>
      <xdr:rowOff>141939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81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158466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58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147603</xdr:rowOff>
    </xdr:from>
    <xdr:to>
      <xdr:col>15</xdr:col>
      <xdr:colOff>50800</xdr:colOff>
      <xdr:row>58</xdr:row>
      <xdr:rowOff>43149</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920253"/>
          <a:ext cx="889000" cy="6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90092</xdr:rowOff>
    </xdr:from>
    <xdr:to>
      <xdr:col>15</xdr:col>
      <xdr:colOff>101600</xdr:colOff>
      <xdr:row>58</xdr:row>
      <xdr:rowOff>20242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86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36769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63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42039</xdr:rowOff>
    </xdr:from>
    <xdr:to>
      <xdr:col>10</xdr:col>
      <xdr:colOff>114300</xdr:colOff>
      <xdr:row>58</xdr:row>
      <xdr:rowOff>43149</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986139"/>
          <a:ext cx="889000" cy="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56373</xdr:rowOff>
    </xdr:from>
    <xdr:to>
      <xdr:col>10</xdr:col>
      <xdr:colOff>165100</xdr:colOff>
      <xdr:row>57</xdr:row>
      <xdr:rowOff>157973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29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3050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60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141135</xdr:rowOff>
    </xdr:from>
    <xdr:to>
      <xdr:col>6</xdr:col>
      <xdr:colOff>38100</xdr:colOff>
      <xdr:row>58</xdr:row>
      <xdr:rowOff>71285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91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87812</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68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8384</xdr:rowOff>
    </xdr:from>
    <xdr:to>
      <xdr:col>24</xdr:col>
      <xdr:colOff>114300</xdr:colOff>
      <xdr:row>57</xdr:row>
      <xdr:rowOff>109984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78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158261</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75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119549</xdr:rowOff>
    </xdr:from>
    <xdr:to>
      <xdr:col>20</xdr:col>
      <xdr:colOff>38100</xdr:colOff>
      <xdr:row>58</xdr:row>
      <xdr:rowOff>49699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89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40826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98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96803</xdr:rowOff>
    </xdr:from>
    <xdr:to>
      <xdr:col>15</xdr:col>
      <xdr:colOff>101600</xdr:colOff>
      <xdr:row>58</xdr:row>
      <xdr:rowOff>26953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86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18080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96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163799</xdr:rowOff>
    </xdr:from>
    <xdr:to>
      <xdr:col>10</xdr:col>
      <xdr:colOff>165100</xdr:colOff>
      <xdr:row>58</xdr:row>
      <xdr:rowOff>93949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93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85076</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02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162689</xdr:rowOff>
    </xdr:from>
    <xdr:to>
      <xdr:col>6</xdr:col>
      <xdr:colOff>38100</xdr:colOff>
      <xdr:row>58</xdr:row>
      <xdr:rowOff>92839</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93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83966</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02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156331</xdr:rowOff>
    </xdr:from>
    <xdr:to>
      <xdr:col>24</xdr:col>
      <xdr:colOff>62865</xdr:colOff>
      <xdr:row>77</xdr:row>
      <xdr:rowOff>133586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57831"/>
          <a:ext cx="1270" cy="1177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137413</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33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133586</xdr:rowOff>
    </xdr:from>
    <xdr:to>
      <xdr:col>24</xdr:col>
      <xdr:colOff>152400</xdr:colOff>
      <xdr:row>77</xdr:row>
      <xdr:rowOff>133586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335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103008</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3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156331</xdr:rowOff>
    </xdr:from>
    <xdr:to>
      <xdr:col>24</xdr:col>
      <xdr:colOff>152400</xdr:colOff>
      <xdr:row>70</xdr:row>
      <xdr:rowOff>156331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57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43174</xdr:rowOff>
    </xdr:from>
    <xdr:to>
      <xdr:col>24</xdr:col>
      <xdr:colOff>63500</xdr:colOff>
      <xdr:row>77</xdr:row>
      <xdr:rowOff>55690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244824"/>
          <a:ext cx="838200" cy="1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152982</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840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130105</xdr:rowOff>
    </xdr:from>
    <xdr:to>
      <xdr:col>24</xdr:col>
      <xdr:colOff>114300</xdr:colOff>
      <xdr:row>76</xdr:row>
      <xdr:rowOff>60255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298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20143</xdr:rowOff>
    </xdr:from>
    <xdr:to>
      <xdr:col>19</xdr:col>
      <xdr:colOff>177800</xdr:colOff>
      <xdr:row>77</xdr:row>
      <xdr:rowOff>43174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221793"/>
          <a:ext cx="889000" cy="2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97415</xdr:rowOff>
    </xdr:from>
    <xdr:to>
      <xdr:col>20</xdr:col>
      <xdr:colOff>38100</xdr:colOff>
      <xdr:row>76</xdr:row>
      <xdr:rowOff>27564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2956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44092</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73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20143</xdr:rowOff>
    </xdr:from>
    <xdr:to>
      <xdr:col>15</xdr:col>
      <xdr:colOff>50800</xdr:colOff>
      <xdr:row>77</xdr:row>
      <xdr:rowOff>45974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221793"/>
          <a:ext cx="889000" cy="2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3690</xdr:rowOff>
    </xdr:from>
    <xdr:to>
      <xdr:col>15</xdr:col>
      <xdr:colOff>101600</xdr:colOff>
      <xdr:row>75</xdr:row>
      <xdr:rowOff>105290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286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121817</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63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45974</xdr:rowOff>
    </xdr:from>
    <xdr:to>
      <xdr:col>10</xdr:col>
      <xdr:colOff>114300</xdr:colOff>
      <xdr:row>77</xdr:row>
      <xdr:rowOff>54547</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247624"/>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54439</xdr:rowOff>
    </xdr:from>
    <xdr:to>
      <xdr:col>10</xdr:col>
      <xdr:colOff>165100</xdr:colOff>
      <xdr:row>75</xdr:row>
      <xdr:rowOff>156039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29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1116</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688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51696</xdr:rowOff>
    </xdr:from>
    <xdr:to>
      <xdr:col>6</xdr:col>
      <xdr:colOff>38100</xdr:colOff>
      <xdr:row>76</xdr:row>
      <xdr:rowOff>153296</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8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169822</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857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4890</xdr:rowOff>
    </xdr:from>
    <xdr:to>
      <xdr:col>24</xdr:col>
      <xdr:colOff>114300</xdr:colOff>
      <xdr:row>77</xdr:row>
      <xdr:rowOff>106490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2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91267</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1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163824</xdr:rowOff>
    </xdr:from>
    <xdr:to>
      <xdr:col>20</xdr:col>
      <xdr:colOff>38100</xdr:colOff>
      <xdr:row>77</xdr:row>
      <xdr:rowOff>93974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19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85101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28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140793</xdr:rowOff>
    </xdr:from>
    <xdr:to>
      <xdr:col>15</xdr:col>
      <xdr:colOff>101600</xdr:colOff>
      <xdr:row>77</xdr:row>
      <xdr:rowOff>70943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17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62070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263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166624</xdr:rowOff>
    </xdr:from>
    <xdr:to>
      <xdr:col>10</xdr:col>
      <xdr:colOff>165100</xdr:colOff>
      <xdr:row>77</xdr:row>
      <xdr:rowOff>96774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19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87901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28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3747</xdr:rowOff>
    </xdr:from>
    <xdr:to>
      <xdr:col>6</xdr:col>
      <xdr:colOff>38100</xdr:colOff>
      <xdr:row>77</xdr:row>
      <xdr:rowOff>105347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20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96474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298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87694</xdr:rowOff>
    </xdr:from>
    <xdr:to>
      <xdr:col>24</xdr:col>
      <xdr:colOff>62865</xdr:colOff>
      <xdr:row>99</xdr:row>
      <xdr:rowOff>26657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18194"/>
          <a:ext cx="1270" cy="148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30484</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0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26657</xdr:rowOff>
    </xdr:from>
    <xdr:to>
      <xdr:col>24</xdr:col>
      <xdr:colOff>152400</xdr:colOff>
      <xdr:row>99</xdr:row>
      <xdr:rowOff>26657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34371</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293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87694</xdr:rowOff>
    </xdr:from>
    <xdr:to>
      <xdr:col>24</xdr:col>
      <xdr:colOff>152400</xdr:colOff>
      <xdr:row>90</xdr:row>
      <xdr:rowOff>87694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18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124589</xdr:rowOff>
    </xdr:from>
    <xdr:to>
      <xdr:col>24</xdr:col>
      <xdr:colOff>63500</xdr:colOff>
      <xdr:row>97</xdr:row>
      <xdr:rowOff>47712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583789"/>
          <a:ext cx="838200" cy="9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133768</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50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110891</xdr:rowOff>
    </xdr:from>
    <xdr:to>
      <xdr:col>24</xdr:col>
      <xdr:colOff>114300</xdr:colOff>
      <xdr:row>96</xdr:row>
      <xdr:rowOff>41041</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47712</xdr:rowOff>
    </xdr:from>
    <xdr:to>
      <xdr:col>19</xdr:col>
      <xdr:colOff>177800</xdr:colOff>
      <xdr:row>97</xdr:row>
      <xdr:rowOff>124658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678362"/>
          <a:ext cx="889000" cy="7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170830</xdr:rowOff>
    </xdr:from>
    <xdr:to>
      <xdr:col>20</xdr:col>
      <xdr:colOff>38100</xdr:colOff>
      <xdr:row>96</xdr:row>
      <xdr:rowOff>100980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45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117507</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23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87122</xdr:rowOff>
    </xdr:from>
    <xdr:to>
      <xdr:col>15</xdr:col>
      <xdr:colOff>50800</xdr:colOff>
      <xdr:row>97</xdr:row>
      <xdr:rowOff>124658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019300" y="16717772"/>
          <a:ext cx="889000" cy="3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160269</xdr:rowOff>
    </xdr:from>
    <xdr:to>
      <xdr:col>15</xdr:col>
      <xdr:colOff>101600</xdr:colOff>
      <xdr:row>96</xdr:row>
      <xdr:rowOff>90419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44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106946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22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87122</xdr:rowOff>
    </xdr:from>
    <xdr:to>
      <xdr:col>10</xdr:col>
      <xdr:colOff>114300</xdr:colOff>
      <xdr:row>97</xdr:row>
      <xdr:rowOff>169098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717772"/>
          <a:ext cx="889000" cy="8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153594</xdr:rowOff>
    </xdr:from>
    <xdr:to>
      <xdr:col>10</xdr:col>
      <xdr:colOff>165100</xdr:colOff>
      <xdr:row>96</xdr:row>
      <xdr:rowOff>83744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100271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2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62588</xdr:rowOff>
    </xdr:from>
    <xdr:to>
      <xdr:col>6</xdr:col>
      <xdr:colOff>38100</xdr:colOff>
      <xdr:row>96</xdr:row>
      <xdr:rowOff>164188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2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9265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29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73789</xdr:rowOff>
    </xdr:from>
    <xdr:to>
      <xdr:col>24</xdr:col>
      <xdr:colOff>114300</xdr:colOff>
      <xdr:row>97</xdr:row>
      <xdr:rowOff>3939</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53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52216</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511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168362</xdr:rowOff>
    </xdr:from>
    <xdr:to>
      <xdr:col>20</xdr:col>
      <xdr:colOff>38100</xdr:colOff>
      <xdr:row>97</xdr:row>
      <xdr:rowOff>98512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62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89639</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720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73858</xdr:rowOff>
    </xdr:from>
    <xdr:to>
      <xdr:col>15</xdr:col>
      <xdr:colOff>101600</xdr:colOff>
      <xdr:row>98</xdr:row>
      <xdr:rowOff>4008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70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166585</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79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36322</xdr:rowOff>
    </xdr:from>
    <xdr:to>
      <xdr:col>10</xdr:col>
      <xdr:colOff>165100</xdr:colOff>
      <xdr:row>97</xdr:row>
      <xdr:rowOff>137922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6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129049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75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118298</xdr:rowOff>
    </xdr:from>
    <xdr:to>
      <xdr:col>6</xdr:col>
      <xdr:colOff>38100</xdr:colOff>
      <xdr:row>98</xdr:row>
      <xdr:rowOff>48448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74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39575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84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8863</xdr:rowOff>
    </xdr:from>
    <xdr:to>
      <xdr:col>54</xdr:col>
      <xdr:colOff>189865</xdr:colOff>
      <xdr:row>37</xdr:row>
      <xdr:rowOff>119880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323813"/>
          <a:ext cx="1270" cy="1139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123707</xdr:rowOff>
    </xdr:from>
    <xdr:ext cx="534377"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646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119880</xdr:rowOff>
    </xdr:from>
    <xdr:to>
      <xdr:col>55</xdr:col>
      <xdr:colOff>88900</xdr:colOff>
      <xdr:row>37</xdr:row>
      <xdr:rowOff>119880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6463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126990</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509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8863</xdr:rowOff>
    </xdr:from>
    <xdr:to>
      <xdr:col>55</xdr:col>
      <xdr:colOff>88900</xdr:colOff>
      <xdr:row>31</xdr:row>
      <xdr:rowOff>8863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32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99014</xdr:rowOff>
    </xdr:from>
    <xdr:to>
      <xdr:col>55</xdr:col>
      <xdr:colOff>0</xdr:colOff>
      <xdr:row>36</xdr:row>
      <xdr:rowOff>136390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9639300" y="6271214"/>
          <a:ext cx="838200" cy="3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46928</xdr:rowOff>
    </xdr:from>
    <xdr:ext cx="534377"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6047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24051</xdr:rowOff>
    </xdr:from>
    <xdr:to>
      <xdr:col>55</xdr:col>
      <xdr:colOff>50800</xdr:colOff>
      <xdr:row>36</xdr:row>
      <xdr:rowOff>125651</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619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99014</xdr:rowOff>
    </xdr:from>
    <xdr:to>
      <xdr:col>50</xdr:col>
      <xdr:colOff>114300</xdr:colOff>
      <xdr:row>36</xdr:row>
      <xdr:rowOff>139078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8750300" y="6271214"/>
          <a:ext cx="889000" cy="4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158500</xdr:rowOff>
    </xdr:from>
    <xdr:to>
      <xdr:col>50</xdr:col>
      <xdr:colOff>165100</xdr:colOff>
      <xdr:row>36</xdr:row>
      <xdr:rowOff>88650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615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105177</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72111" y="593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132161</xdr:rowOff>
    </xdr:from>
    <xdr:to>
      <xdr:col>45</xdr:col>
      <xdr:colOff>177800</xdr:colOff>
      <xdr:row>36</xdr:row>
      <xdr:rowOff>139078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7861300" y="6304361"/>
          <a:ext cx="889000" cy="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67883</xdr:rowOff>
    </xdr:from>
    <xdr:to>
      <xdr:col>46</xdr:col>
      <xdr:colOff>38100</xdr:colOff>
      <xdr:row>36</xdr:row>
      <xdr:rowOff>169483</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624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14560</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83111" y="601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132161</xdr:rowOff>
    </xdr:from>
    <xdr:to>
      <xdr:col>41</xdr:col>
      <xdr:colOff>50800</xdr:colOff>
      <xdr:row>36</xdr:row>
      <xdr:rowOff>147587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6972300" y="6304361"/>
          <a:ext cx="889000" cy="1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79660</xdr:rowOff>
    </xdr:from>
    <xdr:to>
      <xdr:col>41</xdr:col>
      <xdr:colOff>101600</xdr:colOff>
      <xdr:row>37</xdr:row>
      <xdr:rowOff>9810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25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26337</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94111" y="602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100847</xdr:rowOff>
    </xdr:from>
    <xdr:to>
      <xdr:col>36</xdr:col>
      <xdr:colOff>165100</xdr:colOff>
      <xdr:row>37</xdr:row>
      <xdr:rowOff>30997</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273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22124</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705111" y="636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85590</xdr:rowOff>
    </xdr:from>
    <xdr:to>
      <xdr:col>55</xdr:col>
      <xdr:colOff>50800</xdr:colOff>
      <xdr:row>37</xdr:row>
      <xdr:rowOff>15740</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625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64017</xdr:rowOff>
    </xdr:from>
    <xdr:ext cx="534377"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623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48214</xdr:rowOff>
    </xdr:from>
    <xdr:to>
      <xdr:col>50</xdr:col>
      <xdr:colOff>165100</xdr:colOff>
      <xdr:row>36</xdr:row>
      <xdr:rowOff>149814</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622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140941</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72111" y="631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88278</xdr:rowOff>
    </xdr:from>
    <xdr:to>
      <xdr:col>46</xdr:col>
      <xdr:colOff>38100</xdr:colOff>
      <xdr:row>37</xdr:row>
      <xdr:rowOff>18428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626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9555</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83111" y="635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81361</xdr:rowOff>
    </xdr:from>
    <xdr:to>
      <xdr:col>41</xdr:col>
      <xdr:colOff>101600</xdr:colOff>
      <xdr:row>37</xdr:row>
      <xdr:rowOff>11511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25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2638</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94111" y="634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96787</xdr:rowOff>
    </xdr:from>
    <xdr:to>
      <xdr:col>36</xdr:col>
      <xdr:colOff>165100</xdr:colOff>
      <xdr:row>37</xdr:row>
      <xdr:rowOff>26937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26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43464</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05111" y="604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127931</xdr:rowOff>
    </xdr:from>
    <xdr:to>
      <xdr:col>54</xdr:col>
      <xdr:colOff>189865</xdr:colOff>
      <xdr:row>58</xdr:row>
      <xdr:rowOff>106862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528981"/>
          <a:ext cx="1270" cy="15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110689</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05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106862</xdr:rowOff>
    </xdr:from>
    <xdr:to>
      <xdr:col>55</xdr:col>
      <xdr:colOff>88900</xdr:colOff>
      <xdr:row>58</xdr:row>
      <xdr:rowOff>106862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050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74608</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30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127931</xdr:rowOff>
    </xdr:from>
    <xdr:to>
      <xdr:col>55</xdr:col>
      <xdr:colOff>88900</xdr:colOff>
      <xdr:row>49</xdr:row>
      <xdr:rowOff>127931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52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106309</xdr:rowOff>
    </xdr:from>
    <xdr:to>
      <xdr:col>55</xdr:col>
      <xdr:colOff>0</xdr:colOff>
      <xdr:row>58</xdr:row>
      <xdr:rowOff>110039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639300" y="10050409"/>
          <a:ext cx="838200" cy="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42804</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644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19927</xdr:rowOff>
    </xdr:from>
    <xdr:to>
      <xdr:col>55</xdr:col>
      <xdr:colOff>50800</xdr:colOff>
      <xdr:row>57</xdr:row>
      <xdr:rowOff>121527</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792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82035</xdr:rowOff>
    </xdr:from>
    <xdr:to>
      <xdr:col>50</xdr:col>
      <xdr:colOff>114300</xdr:colOff>
      <xdr:row>58</xdr:row>
      <xdr:rowOff>110039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8750300" y="10026135"/>
          <a:ext cx="889000" cy="2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140480</xdr:rowOff>
    </xdr:from>
    <xdr:to>
      <xdr:col>50</xdr:col>
      <xdr:colOff>165100</xdr:colOff>
      <xdr:row>57</xdr:row>
      <xdr:rowOff>70630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74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87157</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51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69219</xdr:rowOff>
    </xdr:from>
    <xdr:to>
      <xdr:col>45</xdr:col>
      <xdr:colOff>177800</xdr:colOff>
      <xdr:row>58</xdr:row>
      <xdr:rowOff>82035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7861300" y="10013319"/>
          <a:ext cx="889000" cy="1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131195</xdr:rowOff>
    </xdr:from>
    <xdr:to>
      <xdr:col>46</xdr:col>
      <xdr:colOff>38100</xdr:colOff>
      <xdr:row>57</xdr:row>
      <xdr:rowOff>61345</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73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77872</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50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53792</xdr:rowOff>
    </xdr:from>
    <xdr:to>
      <xdr:col>41</xdr:col>
      <xdr:colOff>50800</xdr:colOff>
      <xdr:row>58</xdr:row>
      <xdr:rowOff>69219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997892"/>
          <a:ext cx="889000" cy="15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69381</xdr:rowOff>
    </xdr:from>
    <xdr:to>
      <xdr:col>41</xdr:col>
      <xdr:colOff>101600</xdr:colOff>
      <xdr:row>56</xdr:row>
      <xdr:rowOff>170981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67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16058</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61795" y="9445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40982</xdr:rowOff>
    </xdr:from>
    <xdr:to>
      <xdr:col>36</xdr:col>
      <xdr:colOff>165100</xdr:colOff>
      <xdr:row>57</xdr:row>
      <xdr:rowOff>142582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81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159109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58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55509</xdr:rowOff>
    </xdr:from>
    <xdr:to>
      <xdr:col>55</xdr:col>
      <xdr:colOff>50800</xdr:colOff>
      <xdr:row>58</xdr:row>
      <xdr:rowOff>157109</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99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141886</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91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59239</xdr:rowOff>
    </xdr:from>
    <xdr:to>
      <xdr:col>50</xdr:col>
      <xdr:colOff>165100</xdr:colOff>
      <xdr:row>58</xdr:row>
      <xdr:rowOff>160839</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1000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151966</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1009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31235</xdr:rowOff>
    </xdr:from>
    <xdr:to>
      <xdr:col>46</xdr:col>
      <xdr:colOff>38100</xdr:colOff>
      <xdr:row>58</xdr:row>
      <xdr:rowOff>132835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9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123962</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1006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18419</xdr:rowOff>
    </xdr:from>
    <xdr:to>
      <xdr:col>41</xdr:col>
      <xdr:colOff>101600</xdr:colOff>
      <xdr:row>58</xdr:row>
      <xdr:rowOff>120019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9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111146</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1005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2992</xdr:rowOff>
    </xdr:from>
    <xdr:to>
      <xdr:col>36</xdr:col>
      <xdr:colOff>165100</xdr:colOff>
      <xdr:row>58</xdr:row>
      <xdr:rowOff>104592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94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95719</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1003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167734</xdr:rowOff>
    </xdr:from>
    <xdr:to>
      <xdr:col>54</xdr:col>
      <xdr:colOff>189865</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169234"/>
          <a:ext cx="1270" cy="1419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114411</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94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167734</xdr:rowOff>
    </xdr:from>
    <xdr:to>
      <xdr:col>55</xdr:col>
      <xdr:colOff>88900</xdr:colOff>
      <xdr:row>70</xdr:row>
      <xdr:rowOff>167734</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169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169773</xdr:rowOff>
    </xdr:from>
    <xdr:to>
      <xdr:col>55</xdr:col>
      <xdr:colOff>0</xdr:colOff>
      <xdr:row>79</xdr:row>
      <xdr:rowOff>11288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9639300" y="13542873"/>
          <a:ext cx="838200" cy="1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65592</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267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42715</xdr:rowOff>
    </xdr:from>
    <xdr:to>
      <xdr:col>55</xdr:col>
      <xdr:colOff>50800</xdr:colOff>
      <xdr:row>78</xdr:row>
      <xdr:rowOff>144315</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11288</xdr:rowOff>
    </xdr:from>
    <xdr:to>
      <xdr:col>50</xdr:col>
      <xdr:colOff>114300</xdr:colOff>
      <xdr:row>79</xdr:row>
      <xdr:rowOff>32403</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8750300" y="13555838"/>
          <a:ext cx="889000" cy="2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162460</xdr:rowOff>
    </xdr:from>
    <xdr:to>
      <xdr:col>50</xdr:col>
      <xdr:colOff>165100</xdr:colOff>
      <xdr:row>78</xdr:row>
      <xdr:rowOff>92610</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36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109137</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13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15156</xdr:rowOff>
    </xdr:from>
    <xdr:to>
      <xdr:col>45</xdr:col>
      <xdr:colOff>177800</xdr:colOff>
      <xdr:row>79</xdr:row>
      <xdr:rowOff>32403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7861300" y="13559706"/>
          <a:ext cx="889000" cy="1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144881</xdr:rowOff>
    </xdr:from>
    <xdr:to>
      <xdr:col>46</xdr:col>
      <xdr:colOff>38100</xdr:colOff>
      <xdr:row>78</xdr:row>
      <xdr:rowOff>75031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34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91558</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12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15156</xdr:rowOff>
    </xdr:from>
    <xdr:to>
      <xdr:col>41</xdr:col>
      <xdr:colOff>50800</xdr:colOff>
      <xdr:row>79</xdr:row>
      <xdr:rowOff>28265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6972300" y="13559706"/>
          <a:ext cx="889000" cy="1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103862</xdr:rowOff>
    </xdr:from>
    <xdr:to>
      <xdr:col>41</xdr:col>
      <xdr:colOff>101600</xdr:colOff>
      <xdr:row>78</xdr:row>
      <xdr:rowOff>34012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30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50539</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08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14346</xdr:rowOff>
    </xdr:from>
    <xdr:to>
      <xdr:col>36</xdr:col>
      <xdr:colOff>165100</xdr:colOff>
      <xdr:row>78</xdr:row>
      <xdr:rowOff>115946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387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132473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16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118973</xdr:rowOff>
    </xdr:from>
    <xdr:to>
      <xdr:col>55</xdr:col>
      <xdr:colOff>50800</xdr:colOff>
      <xdr:row>79</xdr:row>
      <xdr:rowOff>49123</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49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33900</xdr:rowOff>
    </xdr:from>
    <xdr:ext cx="534377"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40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131938</xdr:rowOff>
    </xdr:from>
    <xdr:to>
      <xdr:col>50</xdr:col>
      <xdr:colOff>165100</xdr:colOff>
      <xdr:row>79</xdr:row>
      <xdr:rowOff>62088</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50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53215</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04428" y="1359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153053</xdr:rowOff>
    </xdr:from>
    <xdr:to>
      <xdr:col>46</xdr:col>
      <xdr:colOff>38100</xdr:colOff>
      <xdr:row>79</xdr:row>
      <xdr:rowOff>83203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52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74330</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15428" y="1361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135806</xdr:rowOff>
    </xdr:from>
    <xdr:to>
      <xdr:col>41</xdr:col>
      <xdr:colOff>101600</xdr:colOff>
      <xdr:row>79</xdr:row>
      <xdr:rowOff>65956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50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57083</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26428" y="13601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148915</xdr:rowOff>
    </xdr:from>
    <xdr:to>
      <xdr:col>36</xdr:col>
      <xdr:colOff>165100</xdr:colOff>
      <xdr:row>79</xdr:row>
      <xdr:rowOff>79065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52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70192</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37428" y="13614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15520</xdr:rowOff>
    </xdr:from>
    <xdr:to>
      <xdr:col>54</xdr:col>
      <xdr:colOff>189865</xdr:colOff>
      <xdr:row>98</xdr:row>
      <xdr:rowOff>103149</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446020"/>
          <a:ext cx="1270" cy="1459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106976</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09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103149</xdr:rowOff>
    </xdr:from>
    <xdr:to>
      <xdr:col>55</xdr:col>
      <xdr:colOff>88900</xdr:colOff>
      <xdr:row>98</xdr:row>
      <xdr:rowOff>103149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0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133647</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22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15520</xdr:rowOff>
    </xdr:from>
    <xdr:to>
      <xdr:col>55</xdr:col>
      <xdr:colOff>88900</xdr:colOff>
      <xdr:row>90</xdr:row>
      <xdr:rowOff>15520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44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28956</xdr:rowOff>
    </xdr:from>
    <xdr:to>
      <xdr:col>55</xdr:col>
      <xdr:colOff>0</xdr:colOff>
      <xdr:row>98</xdr:row>
      <xdr:rowOff>53632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9639300" y="16831056"/>
          <a:ext cx="838200" cy="2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24159</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311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1282</xdr:rowOff>
    </xdr:from>
    <xdr:to>
      <xdr:col>55</xdr:col>
      <xdr:colOff>50800</xdr:colOff>
      <xdr:row>96</xdr:row>
      <xdr:rowOff>102882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46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71056</xdr:rowOff>
    </xdr:from>
    <xdr:to>
      <xdr:col>50</xdr:col>
      <xdr:colOff>114300</xdr:colOff>
      <xdr:row>98</xdr:row>
      <xdr:rowOff>28956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6701706"/>
          <a:ext cx="889000" cy="12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52960</xdr:rowOff>
    </xdr:from>
    <xdr:to>
      <xdr:col>50</xdr:col>
      <xdr:colOff>165100</xdr:colOff>
      <xdr:row>96</xdr:row>
      <xdr:rowOff>154560</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51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171087</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28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69748</xdr:rowOff>
    </xdr:from>
    <xdr:to>
      <xdr:col>45</xdr:col>
      <xdr:colOff>177800</xdr:colOff>
      <xdr:row>97</xdr:row>
      <xdr:rowOff>71056</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7861300" y="16700398"/>
          <a:ext cx="889000" cy="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34404</xdr:rowOff>
    </xdr:from>
    <xdr:to>
      <xdr:col>46</xdr:col>
      <xdr:colOff>38100</xdr:colOff>
      <xdr:row>96</xdr:row>
      <xdr:rowOff>136004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49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152531</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26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8762</xdr:rowOff>
    </xdr:from>
    <xdr:to>
      <xdr:col>41</xdr:col>
      <xdr:colOff>50800</xdr:colOff>
      <xdr:row>97</xdr:row>
      <xdr:rowOff>69748</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6972300" y="16639412"/>
          <a:ext cx="889000" cy="60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137173</xdr:rowOff>
    </xdr:from>
    <xdr:to>
      <xdr:col>41</xdr:col>
      <xdr:colOff>101600</xdr:colOff>
      <xdr:row>97</xdr:row>
      <xdr:rowOff>67323</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5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83850</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37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148462</xdr:rowOff>
    </xdr:from>
    <xdr:to>
      <xdr:col>36</xdr:col>
      <xdr:colOff>165100</xdr:colOff>
      <xdr:row>97</xdr:row>
      <xdr:rowOff>78612</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6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69739</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70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2832</xdr:rowOff>
    </xdr:from>
    <xdr:to>
      <xdr:col>55</xdr:col>
      <xdr:colOff>50800</xdr:colOff>
      <xdr:row>98</xdr:row>
      <xdr:rowOff>104432</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80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89209</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71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149606</xdr:rowOff>
    </xdr:from>
    <xdr:to>
      <xdr:col>50</xdr:col>
      <xdr:colOff>165100</xdr:colOff>
      <xdr:row>98</xdr:row>
      <xdr:rowOff>79756</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78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70883</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87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20256</xdr:rowOff>
    </xdr:from>
    <xdr:to>
      <xdr:col>46</xdr:col>
      <xdr:colOff>38100</xdr:colOff>
      <xdr:row>97</xdr:row>
      <xdr:rowOff>121856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6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112983</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74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18948</xdr:rowOff>
    </xdr:from>
    <xdr:to>
      <xdr:col>41</xdr:col>
      <xdr:colOff>101600</xdr:colOff>
      <xdr:row>97</xdr:row>
      <xdr:rowOff>120548</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64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111675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74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129412</xdr:rowOff>
    </xdr:from>
    <xdr:to>
      <xdr:col>36</xdr:col>
      <xdr:colOff>165100</xdr:colOff>
      <xdr:row>97</xdr:row>
      <xdr:rowOff>59562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58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76089</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36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103143</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246643"/>
          <a:ext cx="1269" cy="1484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49820</xdr:rowOff>
    </xdr:from>
    <xdr:ext cx="534377"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02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103143</xdr:rowOff>
    </xdr:from>
    <xdr:to>
      <xdr:col>86</xdr:col>
      <xdr:colOff>25400</xdr:colOff>
      <xdr:row>30</xdr:row>
      <xdr:rowOff>103143</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24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4369</xdr:rowOff>
    </xdr:from>
    <xdr:to>
      <xdr:col>85</xdr:col>
      <xdr:colOff>127000</xdr:colOff>
      <xdr:row>38</xdr:row>
      <xdr:rowOff>123641</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348019"/>
          <a:ext cx="838200" cy="290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17175</xdr:rowOff>
    </xdr:from>
    <xdr:ext cx="469744"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360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165748</xdr:rowOff>
    </xdr:from>
    <xdr:to>
      <xdr:col>85</xdr:col>
      <xdr:colOff>177800</xdr:colOff>
      <xdr:row>38</xdr:row>
      <xdr:rowOff>95898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50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4369</xdr:rowOff>
    </xdr:from>
    <xdr:to>
      <xdr:col>81</xdr:col>
      <xdr:colOff>50800</xdr:colOff>
      <xdr:row>38</xdr:row>
      <xdr:rowOff>111963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4592300" y="6348019"/>
          <a:ext cx="889000" cy="279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20548</xdr:rowOff>
    </xdr:from>
    <xdr:to>
      <xdr:col>81</xdr:col>
      <xdr:colOff>101600</xdr:colOff>
      <xdr:row>38</xdr:row>
      <xdr:rowOff>122148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5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113275</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428" y="662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111963</xdr:rowOff>
    </xdr:from>
    <xdr:to>
      <xdr:col>76</xdr:col>
      <xdr:colOff>114300</xdr:colOff>
      <xdr:row>39</xdr:row>
      <xdr:rowOff>35496</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3703300" y="6627063"/>
          <a:ext cx="889000" cy="9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48457</xdr:rowOff>
    </xdr:from>
    <xdr:to>
      <xdr:col>76</xdr:col>
      <xdr:colOff>165100</xdr:colOff>
      <xdr:row>38</xdr:row>
      <xdr:rowOff>150057</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56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166584</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57428" y="63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35496</xdr:rowOff>
    </xdr:from>
    <xdr:to>
      <xdr:col>71</xdr:col>
      <xdr:colOff>177800</xdr:colOff>
      <xdr:row>39</xdr:row>
      <xdr:rowOff>41993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2814300" y="6722046"/>
          <a:ext cx="889000" cy="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26073</xdr:rowOff>
    </xdr:from>
    <xdr:to>
      <xdr:col>72</xdr:col>
      <xdr:colOff>38100</xdr:colOff>
      <xdr:row>38</xdr:row>
      <xdr:rowOff>127673</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5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144200</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31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103625</xdr:rowOff>
    </xdr:from>
    <xdr:to>
      <xdr:col>67</xdr:col>
      <xdr:colOff>101600</xdr:colOff>
      <xdr:row>39</xdr:row>
      <xdr:rowOff>33775</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1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50302</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79428" y="639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72841</xdr:rowOff>
    </xdr:from>
    <xdr:to>
      <xdr:col>85</xdr:col>
      <xdr:colOff>177800</xdr:colOff>
      <xdr:row>39</xdr:row>
      <xdr:rowOff>2991</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58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159218</xdr:rowOff>
    </xdr:from>
    <xdr:ext cx="469744"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502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125019</xdr:rowOff>
    </xdr:from>
    <xdr:to>
      <xdr:col>81</xdr:col>
      <xdr:colOff>101600</xdr:colOff>
      <xdr:row>37</xdr:row>
      <xdr:rowOff>55169</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29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71696</xdr:rowOff>
    </xdr:from>
    <xdr:ext cx="534377"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14111" y="607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61163</xdr:rowOff>
    </xdr:from>
    <xdr:to>
      <xdr:col>76</xdr:col>
      <xdr:colOff>165100</xdr:colOff>
      <xdr:row>38</xdr:row>
      <xdr:rowOff>162763</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57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153890</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357428" y="666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156146</xdr:rowOff>
    </xdr:from>
    <xdr:to>
      <xdr:col>72</xdr:col>
      <xdr:colOff>38100</xdr:colOff>
      <xdr:row>39</xdr:row>
      <xdr:rowOff>86296</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7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77423</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4017" y="676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162643</xdr:rowOff>
    </xdr:from>
    <xdr:to>
      <xdr:col>67</xdr:col>
      <xdr:colOff>101600</xdr:colOff>
      <xdr:row>39</xdr:row>
      <xdr:rowOff>92793</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7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83920</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5017" y="6770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141732</xdr:rowOff>
    </xdr:from>
    <xdr:to>
      <xdr:col>85</xdr:col>
      <xdr:colOff>126364</xdr:colOff>
      <xdr:row>79</xdr:row>
      <xdr:rowOff>137795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314682"/>
          <a:ext cx="1269" cy="1367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141622</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68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137795</xdr:rowOff>
    </xdr:from>
    <xdr:to>
      <xdr:col>86</xdr:col>
      <xdr:colOff>25400</xdr:colOff>
      <xdr:row>79</xdr:row>
      <xdr:rowOff>137795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68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88409</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2089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141732</xdr:rowOff>
    </xdr:from>
    <xdr:to>
      <xdr:col>86</xdr:col>
      <xdr:colOff>25400</xdr:colOff>
      <xdr:row>71</xdr:row>
      <xdr:rowOff>141732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31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88633</xdr:rowOff>
    </xdr:from>
    <xdr:to>
      <xdr:col>85</xdr:col>
      <xdr:colOff>127000</xdr:colOff>
      <xdr:row>79</xdr:row>
      <xdr:rowOff>90399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3633183"/>
          <a:ext cx="838200" cy="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37597</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067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14720</xdr:rowOff>
    </xdr:from>
    <xdr:to>
      <xdr:col>85</xdr:col>
      <xdr:colOff>177800</xdr:colOff>
      <xdr:row>77</xdr:row>
      <xdr:rowOff>116320</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2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80811</xdr:rowOff>
    </xdr:from>
    <xdr:to>
      <xdr:col>81</xdr:col>
      <xdr:colOff>50800</xdr:colOff>
      <xdr:row>79</xdr:row>
      <xdr:rowOff>88633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3625361"/>
          <a:ext cx="889000" cy="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11188</xdr:rowOff>
    </xdr:from>
    <xdr:to>
      <xdr:col>81</xdr:col>
      <xdr:colOff>101600</xdr:colOff>
      <xdr:row>77</xdr:row>
      <xdr:rowOff>112788</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21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129315</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298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80811</xdr:rowOff>
    </xdr:from>
    <xdr:to>
      <xdr:col>76</xdr:col>
      <xdr:colOff>114300</xdr:colOff>
      <xdr:row>79</xdr:row>
      <xdr:rowOff>87554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625361"/>
          <a:ext cx="889000" cy="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23050</xdr:rowOff>
    </xdr:from>
    <xdr:to>
      <xdr:col>76</xdr:col>
      <xdr:colOff>165100</xdr:colOff>
      <xdr:row>77</xdr:row>
      <xdr:rowOff>124650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22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141177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99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68135</xdr:rowOff>
    </xdr:from>
    <xdr:to>
      <xdr:col>71</xdr:col>
      <xdr:colOff>177800</xdr:colOff>
      <xdr:row>79</xdr:row>
      <xdr:rowOff>87554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612685"/>
          <a:ext cx="889000" cy="1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23380</xdr:rowOff>
    </xdr:from>
    <xdr:to>
      <xdr:col>72</xdr:col>
      <xdr:colOff>38100</xdr:colOff>
      <xdr:row>77</xdr:row>
      <xdr:rowOff>124980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22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141507</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00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61988</xdr:rowOff>
    </xdr:from>
    <xdr:to>
      <xdr:col>67</xdr:col>
      <xdr:colOff>101600</xdr:colOff>
      <xdr:row>77</xdr:row>
      <xdr:rowOff>163588</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26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8665</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303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39599</xdr:rowOff>
    </xdr:from>
    <xdr:to>
      <xdr:col>85</xdr:col>
      <xdr:colOff>177800</xdr:colOff>
      <xdr:row>79</xdr:row>
      <xdr:rowOff>141199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58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125976</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49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37833</xdr:rowOff>
    </xdr:from>
    <xdr:to>
      <xdr:col>81</xdr:col>
      <xdr:colOff>101600</xdr:colOff>
      <xdr:row>79</xdr:row>
      <xdr:rowOff>139433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58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130560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67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30011</xdr:rowOff>
    </xdr:from>
    <xdr:to>
      <xdr:col>76</xdr:col>
      <xdr:colOff>165100</xdr:colOff>
      <xdr:row>79</xdr:row>
      <xdr:rowOff>131611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57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122738</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66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36754</xdr:rowOff>
    </xdr:from>
    <xdr:to>
      <xdr:col>72</xdr:col>
      <xdr:colOff>38100</xdr:colOff>
      <xdr:row>79</xdr:row>
      <xdr:rowOff>138354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5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129481</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67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17335</xdr:rowOff>
    </xdr:from>
    <xdr:to>
      <xdr:col>67</xdr:col>
      <xdr:colOff>101600</xdr:colOff>
      <xdr:row>79</xdr:row>
      <xdr:rowOff>118935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56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110062</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65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171410</xdr:rowOff>
    </xdr:from>
    <xdr:to>
      <xdr:col>85</xdr:col>
      <xdr:colOff>126364</xdr:colOff>
      <xdr:row>99</xdr:row>
      <xdr:rowOff>46954</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430460"/>
          <a:ext cx="1269" cy="1590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50781</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2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46954</xdr:rowOff>
    </xdr:from>
    <xdr:to>
      <xdr:col>86</xdr:col>
      <xdr:colOff>25400</xdr:colOff>
      <xdr:row>99</xdr:row>
      <xdr:rowOff>46954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2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118087</xdr:rowOff>
    </xdr:from>
    <xdr:ext cx="534377"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20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171410</xdr:rowOff>
    </xdr:from>
    <xdr:to>
      <xdr:col>86</xdr:col>
      <xdr:colOff>25400</xdr:colOff>
      <xdr:row>89</xdr:row>
      <xdr:rowOff>171410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430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66450</xdr:rowOff>
    </xdr:from>
    <xdr:to>
      <xdr:col>85</xdr:col>
      <xdr:colOff>127000</xdr:colOff>
      <xdr:row>97</xdr:row>
      <xdr:rowOff>130327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6697100"/>
          <a:ext cx="838200" cy="6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85684</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373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62807</xdr:rowOff>
    </xdr:from>
    <xdr:to>
      <xdr:col>85</xdr:col>
      <xdr:colOff>177800</xdr:colOff>
      <xdr:row>96</xdr:row>
      <xdr:rowOff>164407</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5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130327</xdr:rowOff>
    </xdr:from>
    <xdr:to>
      <xdr:col>81</xdr:col>
      <xdr:colOff>50800</xdr:colOff>
      <xdr:row>98</xdr:row>
      <xdr:rowOff>47051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6760977"/>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85111</xdr:rowOff>
    </xdr:from>
    <xdr:to>
      <xdr:col>81</xdr:col>
      <xdr:colOff>101600</xdr:colOff>
      <xdr:row>96</xdr:row>
      <xdr:rowOff>15261</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37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31788</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14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13970</xdr:rowOff>
    </xdr:from>
    <xdr:to>
      <xdr:col>76</xdr:col>
      <xdr:colOff>114300</xdr:colOff>
      <xdr:row>98</xdr:row>
      <xdr:rowOff>47051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3703300" y="16644620"/>
          <a:ext cx="889000" cy="20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24043</xdr:rowOff>
    </xdr:from>
    <xdr:to>
      <xdr:col>76</xdr:col>
      <xdr:colOff>165100</xdr:colOff>
      <xdr:row>95</xdr:row>
      <xdr:rowOff>125643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31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142170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087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13970</xdr:rowOff>
    </xdr:from>
    <xdr:to>
      <xdr:col>71</xdr:col>
      <xdr:colOff>177800</xdr:colOff>
      <xdr:row>97</xdr:row>
      <xdr:rowOff>56652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6644620"/>
          <a:ext cx="889000" cy="4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91</xdr:row>
      <xdr:rowOff>157611</xdr:rowOff>
    </xdr:from>
    <xdr:to>
      <xdr:col>72</xdr:col>
      <xdr:colOff>38100</xdr:colOff>
      <xdr:row>92</xdr:row>
      <xdr:rowOff>87761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57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104288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553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72670</xdr:rowOff>
    </xdr:from>
    <xdr:to>
      <xdr:col>67</xdr:col>
      <xdr:colOff>101600</xdr:colOff>
      <xdr:row>96</xdr:row>
      <xdr:rowOff>2820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36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19347</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13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15650</xdr:rowOff>
    </xdr:from>
    <xdr:to>
      <xdr:col>85</xdr:col>
      <xdr:colOff>177800</xdr:colOff>
      <xdr:row>97</xdr:row>
      <xdr:rowOff>117250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6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165527</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62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79527</xdr:rowOff>
    </xdr:from>
    <xdr:to>
      <xdr:col>81</xdr:col>
      <xdr:colOff>101600</xdr:colOff>
      <xdr:row>98</xdr:row>
      <xdr:rowOff>9677</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71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804</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46428" y="16802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167701</xdr:rowOff>
    </xdr:from>
    <xdr:to>
      <xdr:col>76</xdr:col>
      <xdr:colOff>165100</xdr:colOff>
      <xdr:row>98</xdr:row>
      <xdr:rowOff>97851</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79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88978</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57428" y="1689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134620</xdr:rowOff>
    </xdr:from>
    <xdr:to>
      <xdr:col>72</xdr:col>
      <xdr:colOff>38100</xdr:colOff>
      <xdr:row>97</xdr:row>
      <xdr:rowOff>64770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59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55897</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668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5852</xdr:rowOff>
    </xdr:from>
    <xdr:to>
      <xdr:col>67</xdr:col>
      <xdr:colOff>101600</xdr:colOff>
      <xdr:row>97</xdr:row>
      <xdr:rowOff>107452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63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98579</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672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70053</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213553"/>
          <a:ext cx="1269" cy="1517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16730</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98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70053</xdr:rowOff>
    </xdr:from>
    <xdr:to>
      <xdr:col>116</xdr:col>
      <xdr:colOff>152400</xdr:colOff>
      <xdr:row>30</xdr:row>
      <xdr:rowOff>70053</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213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142409</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314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119532</xdr:rowOff>
    </xdr:from>
    <xdr:to>
      <xdr:col>116</xdr:col>
      <xdr:colOff>114300</xdr:colOff>
      <xdr:row>38</xdr:row>
      <xdr:rowOff>49682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46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105588</xdr:rowOff>
    </xdr:from>
    <xdr:to>
      <xdr:col>112</xdr:col>
      <xdr:colOff>38100</xdr:colOff>
      <xdr:row>38</xdr:row>
      <xdr:rowOff>35737</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4492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52265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2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121057</xdr:rowOff>
    </xdr:from>
    <xdr:to>
      <xdr:col>107</xdr:col>
      <xdr:colOff>101600</xdr:colOff>
      <xdr:row>38</xdr:row>
      <xdr:rowOff>51206</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4647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67734</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23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130353</xdr:rowOff>
    </xdr:from>
    <xdr:to>
      <xdr:col>102</xdr:col>
      <xdr:colOff>165100</xdr:colOff>
      <xdr:row>38</xdr:row>
      <xdr:rowOff>60503</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47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77030</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24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7214</xdr:rowOff>
    </xdr:from>
    <xdr:to>
      <xdr:col>98</xdr:col>
      <xdr:colOff>38100</xdr:colOff>
      <xdr:row>38</xdr:row>
      <xdr:rowOff>108814</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5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125341</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29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110417</xdr:rowOff>
    </xdr:from>
    <xdr:to>
      <xdr:col>116</xdr:col>
      <xdr:colOff>62864</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682917"/>
          <a:ext cx="1269" cy="1531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57094</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45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110417</xdr:rowOff>
    </xdr:from>
    <xdr:to>
      <xdr:col>116</xdr:col>
      <xdr:colOff>152400</xdr:colOff>
      <xdr:row>50</xdr:row>
      <xdr:rowOff>110417</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68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134039</xdr:rowOff>
    </xdr:from>
    <xdr:to>
      <xdr:col>116</xdr:col>
      <xdr:colOff>63500</xdr:colOff>
      <xdr:row>58</xdr:row>
      <xdr:rowOff>136434</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1323300" y="10078139"/>
          <a:ext cx="838200" cy="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158042</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759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135165</xdr:rowOff>
    </xdr:from>
    <xdr:to>
      <xdr:col>116</xdr:col>
      <xdr:colOff>114300</xdr:colOff>
      <xdr:row>58</xdr:row>
      <xdr:rowOff>65315</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90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134039</xdr:rowOff>
    </xdr:from>
    <xdr:to>
      <xdr:col>111</xdr:col>
      <xdr:colOff>177800</xdr:colOff>
      <xdr:row>58</xdr:row>
      <xdr:rowOff>162342</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0434300" y="10078139"/>
          <a:ext cx="889000" cy="2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41221</xdr:rowOff>
    </xdr:from>
    <xdr:to>
      <xdr:col>112</xdr:col>
      <xdr:colOff>38100</xdr:colOff>
      <xdr:row>57</xdr:row>
      <xdr:rowOff>142821</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81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159348</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58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162342</xdr:rowOff>
    </xdr:from>
    <xdr:to>
      <xdr:col>107</xdr:col>
      <xdr:colOff>50800</xdr:colOff>
      <xdr:row>58</xdr:row>
      <xdr:rowOff>162995</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9545300" y="10106442"/>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114699</xdr:rowOff>
    </xdr:from>
    <xdr:to>
      <xdr:col>107</xdr:col>
      <xdr:colOff>101600</xdr:colOff>
      <xdr:row>58</xdr:row>
      <xdr:rowOff>44849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88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61376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66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162995</xdr:rowOff>
    </xdr:from>
    <xdr:to>
      <xdr:col>102</xdr:col>
      <xdr:colOff>114300</xdr:colOff>
      <xdr:row>58</xdr:row>
      <xdr:rowOff>163213</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8656300" y="10107095"/>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53739</xdr:rowOff>
    </xdr:from>
    <xdr:to>
      <xdr:col>102</xdr:col>
      <xdr:colOff>165100</xdr:colOff>
      <xdr:row>57</xdr:row>
      <xdr:rowOff>155339</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82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416</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60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168039</xdr:rowOff>
    </xdr:from>
    <xdr:to>
      <xdr:col>98</xdr:col>
      <xdr:colOff>38100</xdr:colOff>
      <xdr:row>57</xdr:row>
      <xdr:rowOff>98189</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76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114716</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54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85634</xdr:rowOff>
    </xdr:from>
    <xdr:to>
      <xdr:col>116</xdr:col>
      <xdr:colOff>114300</xdr:colOff>
      <xdr:row>59</xdr:row>
      <xdr:rowOff>15784</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1002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64061</xdr:rowOff>
    </xdr:from>
    <xdr:ext cx="469744"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1000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83239</xdr:rowOff>
    </xdr:from>
    <xdr:to>
      <xdr:col>112</xdr:col>
      <xdr:colOff>38100</xdr:colOff>
      <xdr:row>59</xdr:row>
      <xdr:rowOff>13389</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1002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4516</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088428" y="1012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111542</xdr:rowOff>
    </xdr:from>
    <xdr:to>
      <xdr:col>107</xdr:col>
      <xdr:colOff>101600</xdr:colOff>
      <xdr:row>59</xdr:row>
      <xdr:rowOff>41692</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1005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32819</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45017" y="10148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112195</xdr:rowOff>
    </xdr:from>
    <xdr:to>
      <xdr:col>102</xdr:col>
      <xdr:colOff>165100</xdr:colOff>
      <xdr:row>59</xdr:row>
      <xdr:rowOff>42345</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1005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33472</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56017" y="10149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112413</xdr:rowOff>
    </xdr:from>
    <xdr:to>
      <xdr:col>98</xdr:col>
      <xdr:colOff>38100</xdr:colOff>
      <xdr:row>59</xdr:row>
      <xdr:rowOff>42563</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1005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33690</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67017" y="10149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119697</xdr:rowOff>
    </xdr:from>
    <xdr:to>
      <xdr:col>116</xdr:col>
      <xdr:colOff>62864</xdr:colOff>
      <xdr:row>78</xdr:row>
      <xdr:rowOff>130003</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121197"/>
          <a:ext cx="1269" cy="138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133830</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50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130003</xdr:rowOff>
    </xdr:from>
    <xdr:to>
      <xdr:col>116</xdr:col>
      <xdr:colOff>152400</xdr:colOff>
      <xdr:row>78</xdr:row>
      <xdr:rowOff>130003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503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66374</xdr:rowOff>
    </xdr:from>
    <xdr:ext cx="534377"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189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119697</xdr:rowOff>
    </xdr:from>
    <xdr:to>
      <xdr:col>116</xdr:col>
      <xdr:colOff>152400</xdr:colOff>
      <xdr:row>70</xdr:row>
      <xdr:rowOff>119697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12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107314</xdr:rowOff>
    </xdr:from>
    <xdr:to>
      <xdr:col>116</xdr:col>
      <xdr:colOff>63500</xdr:colOff>
      <xdr:row>77</xdr:row>
      <xdr:rowOff>119831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3308964"/>
          <a:ext cx="838200" cy="1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15270</xdr:rowOff>
    </xdr:from>
    <xdr:ext cx="534377"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702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163843</xdr:rowOff>
    </xdr:from>
    <xdr:to>
      <xdr:col>116</xdr:col>
      <xdr:colOff>114300</xdr:colOff>
      <xdr:row>75</xdr:row>
      <xdr:rowOff>93993</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85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114725</xdr:rowOff>
    </xdr:from>
    <xdr:to>
      <xdr:col>111</xdr:col>
      <xdr:colOff>177800</xdr:colOff>
      <xdr:row>77</xdr:row>
      <xdr:rowOff>119831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0434300" y="13316375"/>
          <a:ext cx="889000" cy="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146774</xdr:rowOff>
    </xdr:from>
    <xdr:to>
      <xdr:col>112</xdr:col>
      <xdr:colOff>38100</xdr:colOff>
      <xdr:row>75</xdr:row>
      <xdr:rowOff>76924</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8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93451</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260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111906</xdr:rowOff>
    </xdr:from>
    <xdr:to>
      <xdr:col>107</xdr:col>
      <xdr:colOff>50800</xdr:colOff>
      <xdr:row>77</xdr:row>
      <xdr:rowOff>114725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9545300" y="13313556"/>
          <a:ext cx="8890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143783</xdr:rowOff>
    </xdr:from>
    <xdr:to>
      <xdr:col>107</xdr:col>
      <xdr:colOff>101600</xdr:colOff>
      <xdr:row>75</xdr:row>
      <xdr:rowOff>73933</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90460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260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111906</xdr:rowOff>
    </xdr:from>
    <xdr:to>
      <xdr:col>102</xdr:col>
      <xdr:colOff>114300</xdr:colOff>
      <xdr:row>77</xdr:row>
      <xdr:rowOff>133356</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8656300" y="13313556"/>
          <a:ext cx="889000" cy="2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99702</xdr:rowOff>
    </xdr:from>
    <xdr:to>
      <xdr:col>102</xdr:col>
      <xdr:colOff>165100</xdr:colOff>
      <xdr:row>75</xdr:row>
      <xdr:rowOff>29852</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46379</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256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118370</xdr:rowOff>
    </xdr:from>
    <xdr:to>
      <xdr:col>98</xdr:col>
      <xdr:colOff>38100</xdr:colOff>
      <xdr:row>75</xdr:row>
      <xdr:rowOff>48520</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65047</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25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56514</xdr:rowOff>
    </xdr:from>
    <xdr:to>
      <xdr:col>116</xdr:col>
      <xdr:colOff>114300</xdr:colOff>
      <xdr:row>77</xdr:row>
      <xdr:rowOff>158114</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325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34941</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323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69031</xdr:rowOff>
    </xdr:from>
    <xdr:to>
      <xdr:col>112</xdr:col>
      <xdr:colOff>38100</xdr:colOff>
      <xdr:row>77</xdr:row>
      <xdr:rowOff>170631</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327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161758</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336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63925</xdr:rowOff>
    </xdr:from>
    <xdr:to>
      <xdr:col>107</xdr:col>
      <xdr:colOff>101600</xdr:colOff>
      <xdr:row>77</xdr:row>
      <xdr:rowOff>165525</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326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156652</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335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61106</xdr:rowOff>
    </xdr:from>
    <xdr:to>
      <xdr:col>102</xdr:col>
      <xdr:colOff>165100</xdr:colOff>
      <xdr:row>77</xdr:row>
      <xdr:rowOff>162706</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326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153833</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335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82556</xdr:rowOff>
    </xdr:from>
    <xdr:to>
      <xdr:col>98</xdr:col>
      <xdr:colOff>38100</xdr:colOff>
      <xdr:row>78</xdr:row>
      <xdr:rowOff>12706</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328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3833</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337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・歳出決算総額は、住民一人当たり３８１，２６０円となっている。平成２９年台風第２１号により、町内公共施設のいたるところで被害を受け災害復旧事業が上回ったが（</a:t>
          </a:r>
          <a:r>
            <a:rPr kumimoji="1" lang="en-US" altLang="ja-JP" sz="1300">
              <a:latin typeface="ＭＳ Ｐゴシック" panose="020B0600070205080204" pitchFamily="50" charset="-128"/>
              <a:ea typeface="ＭＳ Ｐゴシック" panose="020B0600070205080204" pitchFamily="50" charset="-128"/>
            </a:rPr>
            <a:t>H</a:t>
          </a:r>
          <a:r>
            <a:rPr kumimoji="1" lang="ja-JP" altLang="en-US" sz="1300">
              <a:latin typeface="ＭＳ Ｐゴシック" panose="020B0600070205080204" pitchFamily="50" charset="-128"/>
              <a:ea typeface="ＭＳ Ｐゴシック" panose="020B0600070205080204" pitchFamily="50" charset="-128"/>
            </a:rPr>
            <a:t>３０）、そのほかの指標は類似団体より下回っている。主な構成項目である人件費は住民一人当たり５６，５６１円となっており類似団体平均と比べて低い水準にある。過去（平成１９年から平成２７年度の間）の採用数が類似団体平均と比較して少ないことが主な要因である。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三重県玉城町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15,452
15,261
40.91
6,098,315
5,891,223
170,978
4,080,240
5,143,723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55.3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55118</xdr:rowOff>
    </xdr:from>
    <xdr:to>
      <xdr:col>24</xdr:col>
      <xdr:colOff>62865</xdr:colOff>
      <xdr:row>39</xdr:row>
      <xdr:rowOff>30353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98618"/>
          <a:ext cx="1270" cy="15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34180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2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30353</xdr:rowOff>
    </xdr:from>
    <xdr:to>
      <xdr:col>24</xdr:col>
      <xdr:colOff>152400</xdr:colOff>
      <xdr:row>39</xdr:row>
      <xdr:rowOff>30353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1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1795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55118</xdr:rowOff>
    </xdr:from>
    <xdr:to>
      <xdr:col>24</xdr:col>
      <xdr:colOff>152400</xdr:colOff>
      <xdr:row>30</xdr:row>
      <xdr:rowOff>55118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143129</xdr:rowOff>
    </xdr:from>
    <xdr:to>
      <xdr:col>24</xdr:col>
      <xdr:colOff>63500</xdr:colOff>
      <xdr:row>37</xdr:row>
      <xdr:rowOff>160274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486779"/>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27957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57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5080</xdr:rowOff>
    </xdr:from>
    <xdr:to>
      <xdr:col>24</xdr:col>
      <xdr:colOff>114300</xdr:colOff>
      <xdr:row>35</xdr:row>
      <xdr:rowOff>106680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136271</xdr:rowOff>
    </xdr:from>
    <xdr:to>
      <xdr:col>19</xdr:col>
      <xdr:colOff>177800</xdr:colOff>
      <xdr:row>37</xdr:row>
      <xdr:rowOff>160274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479921"/>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95013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109601</xdr:rowOff>
    </xdr:from>
    <xdr:to>
      <xdr:col>15</xdr:col>
      <xdr:colOff>50800</xdr:colOff>
      <xdr:row>37</xdr:row>
      <xdr:rowOff>136271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453251"/>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111777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157607</xdr:rowOff>
    </xdr:from>
    <xdr:to>
      <xdr:col>10</xdr:col>
      <xdr:colOff>114300</xdr:colOff>
      <xdr:row>37</xdr:row>
      <xdr:rowOff>109601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29807"/>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30607</xdr:rowOff>
    </xdr:from>
    <xdr:to>
      <xdr:col>10</xdr:col>
      <xdr:colOff>165100</xdr:colOff>
      <xdr:row>35</xdr:row>
      <xdr:rowOff>132207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148734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81661</xdr:rowOff>
    </xdr:from>
    <xdr:to>
      <xdr:col>6</xdr:col>
      <xdr:colOff>38100</xdr:colOff>
      <xdr:row>35</xdr:row>
      <xdr:rowOff>11811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28338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8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92329</xdr:rowOff>
    </xdr:from>
    <xdr:to>
      <xdr:col>24</xdr:col>
      <xdr:colOff>114300</xdr:colOff>
      <xdr:row>38</xdr:row>
      <xdr:rowOff>22479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43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70756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414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109474</xdr:rowOff>
    </xdr:from>
    <xdr:to>
      <xdr:col>20</xdr:col>
      <xdr:colOff>38100</xdr:colOff>
      <xdr:row>38</xdr:row>
      <xdr:rowOff>39624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45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30751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54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85471</xdr:rowOff>
    </xdr:from>
    <xdr:to>
      <xdr:col>15</xdr:col>
      <xdr:colOff>101600</xdr:colOff>
      <xdr:row>38</xdr:row>
      <xdr:rowOff>15621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42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6748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521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58801</xdr:rowOff>
    </xdr:from>
    <xdr:to>
      <xdr:col>10</xdr:col>
      <xdr:colOff>165100</xdr:colOff>
      <xdr:row>37</xdr:row>
      <xdr:rowOff>160401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40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151528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9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106807</xdr:rowOff>
    </xdr:from>
    <xdr:to>
      <xdr:col>6</xdr:col>
      <xdr:colOff>38100</xdr:colOff>
      <xdr:row>37</xdr:row>
      <xdr:rowOff>36957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7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28084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7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141501</xdr:rowOff>
    </xdr:from>
    <xdr:to>
      <xdr:col>24</xdr:col>
      <xdr:colOff>62865</xdr:colOff>
      <xdr:row>57</xdr:row>
      <xdr:rowOff>85005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14001"/>
          <a:ext cx="1270" cy="1143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88832</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86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85005</xdr:rowOff>
    </xdr:from>
    <xdr:to>
      <xdr:col>24</xdr:col>
      <xdr:colOff>152400</xdr:colOff>
      <xdr:row>57</xdr:row>
      <xdr:rowOff>85005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57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88178</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89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299,606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141501</xdr:rowOff>
    </xdr:from>
    <xdr:to>
      <xdr:col>24</xdr:col>
      <xdr:colOff>152400</xdr:colOff>
      <xdr:row>50</xdr:row>
      <xdr:rowOff>141501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14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75253</xdr:rowOff>
    </xdr:from>
    <xdr:to>
      <xdr:col>24</xdr:col>
      <xdr:colOff>63500</xdr:colOff>
      <xdr:row>57</xdr:row>
      <xdr:rowOff>116547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847903"/>
          <a:ext cx="838200" cy="4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35113</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64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12236</xdr:rowOff>
    </xdr:from>
    <xdr:to>
      <xdr:col>24</xdr:col>
      <xdr:colOff>114300</xdr:colOff>
      <xdr:row>56</xdr:row>
      <xdr:rowOff>113836</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1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106059</xdr:rowOff>
    </xdr:from>
    <xdr:to>
      <xdr:col>19</xdr:col>
      <xdr:colOff>177800</xdr:colOff>
      <xdr:row>57</xdr:row>
      <xdr:rowOff>116547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878709"/>
          <a:ext cx="889000" cy="1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135320</xdr:rowOff>
    </xdr:from>
    <xdr:to>
      <xdr:col>20</xdr:col>
      <xdr:colOff>38100</xdr:colOff>
      <xdr:row>56</xdr:row>
      <xdr:rowOff>65470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6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81997</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340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56883</xdr:rowOff>
    </xdr:from>
    <xdr:to>
      <xdr:col>15</xdr:col>
      <xdr:colOff>50800</xdr:colOff>
      <xdr:row>57</xdr:row>
      <xdr:rowOff>106059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829533"/>
          <a:ext cx="889000" cy="4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9599</xdr:rowOff>
    </xdr:from>
    <xdr:to>
      <xdr:col>15</xdr:col>
      <xdr:colOff>101600</xdr:colOff>
      <xdr:row>56</xdr:row>
      <xdr:rowOff>111199</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1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127726</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38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56883</xdr:rowOff>
    </xdr:from>
    <xdr:to>
      <xdr:col>10</xdr:col>
      <xdr:colOff>114300</xdr:colOff>
      <xdr:row>57</xdr:row>
      <xdr:rowOff>58766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829533"/>
          <a:ext cx="889000" cy="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111083</xdr:rowOff>
    </xdr:from>
    <xdr:to>
      <xdr:col>10</xdr:col>
      <xdr:colOff>165100</xdr:colOff>
      <xdr:row>56</xdr:row>
      <xdr:rowOff>41233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54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57760</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31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72322</xdr:rowOff>
    </xdr:from>
    <xdr:to>
      <xdr:col>6</xdr:col>
      <xdr:colOff>38100</xdr:colOff>
      <xdr:row>57</xdr:row>
      <xdr:rowOff>2472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7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18999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44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24453</xdr:rowOff>
    </xdr:from>
    <xdr:to>
      <xdr:col>24</xdr:col>
      <xdr:colOff>114300</xdr:colOff>
      <xdr:row>57</xdr:row>
      <xdr:rowOff>126053</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9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110830</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71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65747</xdr:rowOff>
    </xdr:from>
    <xdr:to>
      <xdr:col>20</xdr:col>
      <xdr:colOff>38100</xdr:colOff>
      <xdr:row>57</xdr:row>
      <xdr:rowOff>167347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83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158474</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93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55259</xdr:rowOff>
    </xdr:from>
    <xdr:to>
      <xdr:col>15</xdr:col>
      <xdr:colOff>101600</xdr:colOff>
      <xdr:row>57</xdr:row>
      <xdr:rowOff>156859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82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147986</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92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6083</xdr:rowOff>
    </xdr:from>
    <xdr:to>
      <xdr:col>10</xdr:col>
      <xdr:colOff>165100</xdr:colOff>
      <xdr:row>57</xdr:row>
      <xdr:rowOff>107683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7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98810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7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7966</xdr:rowOff>
    </xdr:from>
    <xdr:to>
      <xdr:col>6</xdr:col>
      <xdr:colOff>38100</xdr:colOff>
      <xdr:row>57</xdr:row>
      <xdr:rowOff>109566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8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100693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7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52669</xdr:rowOff>
    </xdr:from>
    <xdr:to>
      <xdr:col>24</xdr:col>
      <xdr:colOff>62865</xdr:colOff>
      <xdr:row>79</xdr:row>
      <xdr:rowOff>53485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54169"/>
          <a:ext cx="1270" cy="1543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57312</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601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53485</xdr:rowOff>
    </xdr:from>
    <xdr:to>
      <xdr:col>24</xdr:col>
      <xdr:colOff>152400</xdr:colOff>
      <xdr:row>79</xdr:row>
      <xdr:rowOff>53485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98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170796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2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197,330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52669</xdr:rowOff>
    </xdr:from>
    <xdr:to>
      <xdr:col>24</xdr:col>
      <xdr:colOff>152400</xdr:colOff>
      <xdr:row>70</xdr:row>
      <xdr:rowOff>52669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5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160861</xdr:rowOff>
    </xdr:from>
    <xdr:to>
      <xdr:col>24</xdr:col>
      <xdr:colOff>63500</xdr:colOff>
      <xdr:row>76</xdr:row>
      <xdr:rowOff>123583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019611"/>
          <a:ext cx="838200" cy="13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69257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56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46380</xdr:rowOff>
    </xdr:from>
    <xdr:to>
      <xdr:col>24</xdr:col>
      <xdr:colOff>114300</xdr:colOff>
      <xdr:row>75</xdr:row>
      <xdr:rowOff>147980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0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109803</xdr:rowOff>
    </xdr:from>
    <xdr:to>
      <xdr:col>19</xdr:col>
      <xdr:colOff>177800</xdr:colOff>
      <xdr:row>76</xdr:row>
      <xdr:rowOff>123583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140003"/>
          <a:ext cx="889000" cy="1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163080</xdr:rowOff>
    </xdr:from>
    <xdr:to>
      <xdr:col>20</xdr:col>
      <xdr:colOff>38100</xdr:colOff>
      <xdr:row>76</xdr:row>
      <xdr:rowOff>93230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2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109758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97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27997</xdr:rowOff>
    </xdr:from>
    <xdr:to>
      <xdr:col>15</xdr:col>
      <xdr:colOff>50800</xdr:colOff>
      <xdr:row>76</xdr:row>
      <xdr:rowOff>109803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058197"/>
          <a:ext cx="889000" cy="8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161644</xdr:rowOff>
    </xdr:from>
    <xdr:to>
      <xdr:col>15</xdr:col>
      <xdr:colOff>101600</xdr:colOff>
      <xdr:row>76</xdr:row>
      <xdr:rowOff>91794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2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108321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795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27997</xdr:rowOff>
    </xdr:from>
    <xdr:to>
      <xdr:col>10</xdr:col>
      <xdr:colOff>114300</xdr:colOff>
      <xdr:row>77</xdr:row>
      <xdr:rowOff>85195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058197"/>
          <a:ext cx="889000" cy="228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99252</xdr:rowOff>
    </xdr:from>
    <xdr:to>
      <xdr:col>10</xdr:col>
      <xdr:colOff>165100</xdr:colOff>
      <xdr:row>76</xdr:row>
      <xdr:rowOff>29403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958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45929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733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10344</xdr:rowOff>
    </xdr:from>
    <xdr:to>
      <xdr:col>6</xdr:col>
      <xdr:colOff>38100</xdr:colOff>
      <xdr:row>76</xdr:row>
      <xdr:rowOff>111944</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40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128471</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15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110061</xdr:rowOff>
    </xdr:from>
    <xdr:to>
      <xdr:col>24</xdr:col>
      <xdr:colOff>114300</xdr:colOff>
      <xdr:row>76</xdr:row>
      <xdr:rowOff>40211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6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88488</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947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72783</xdr:rowOff>
    </xdr:from>
    <xdr:to>
      <xdr:col>20</xdr:col>
      <xdr:colOff>38100</xdr:colOff>
      <xdr:row>77</xdr:row>
      <xdr:rowOff>2933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0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165510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195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59003</xdr:rowOff>
    </xdr:from>
    <xdr:to>
      <xdr:col>15</xdr:col>
      <xdr:colOff>101600</xdr:colOff>
      <xdr:row>76</xdr:row>
      <xdr:rowOff>160603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8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151730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18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148647</xdr:rowOff>
    </xdr:from>
    <xdr:to>
      <xdr:col>10</xdr:col>
      <xdr:colOff>165100</xdr:colOff>
      <xdr:row>76</xdr:row>
      <xdr:rowOff>78797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0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69924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100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34395</xdr:rowOff>
    </xdr:from>
    <xdr:to>
      <xdr:col>6</xdr:col>
      <xdr:colOff>38100</xdr:colOff>
      <xdr:row>77</xdr:row>
      <xdr:rowOff>135995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3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127122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28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82795</xdr:rowOff>
    </xdr:from>
    <xdr:to>
      <xdr:col>24</xdr:col>
      <xdr:colOff>62865</xdr:colOff>
      <xdr:row>99</xdr:row>
      <xdr:rowOff>140320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13295"/>
          <a:ext cx="1270" cy="1600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144147</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11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140320</xdr:rowOff>
    </xdr:from>
    <xdr:to>
      <xdr:col>24</xdr:col>
      <xdr:colOff>152400</xdr:colOff>
      <xdr:row>99</xdr:row>
      <xdr:rowOff>140320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1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29472</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8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115,485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82795</xdr:rowOff>
    </xdr:from>
    <xdr:to>
      <xdr:col>24</xdr:col>
      <xdr:colOff>152400</xdr:colOff>
      <xdr:row>90</xdr:row>
      <xdr:rowOff>82795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1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25955</xdr:rowOff>
    </xdr:from>
    <xdr:to>
      <xdr:col>24</xdr:col>
      <xdr:colOff>63500</xdr:colOff>
      <xdr:row>98</xdr:row>
      <xdr:rowOff>69080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828055"/>
          <a:ext cx="838200" cy="4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33171</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92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10294</xdr:rowOff>
    </xdr:from>
    <xdr:to>
      <xdr:col>24</xdr:col>
      <xdr:colOff>114300</xdr:colOff>
      <xdr:row>97</xdr:row>
      <xdr:rowOff>111894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4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25955</xdr:rowOff>
    </xdr:from>
    <xdr:to>
      <xdr:col>19</xdr:col>
      <xdr:colOff>177800</xdr:colOff>
      <xdr:row>98</xdr:row>
      <xdr:rowOff>137513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828055"/>
          <a:ext cx="889000" cy="11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38429</xdr:rowOff>
    </xdr:from>
    <xdr:to>
      <xdr:col>20</xdr:col>
      <xdr:colOff>38100</xdr:colOff>
      <xdr:row>97</xdr:row>
      <xdr:rowOff>140029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156556</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44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120024</xdr:rowOff>
    </xdr:from>
    <xdr:to>
      <xdr:col>15</xdr:col>
      <xdr:colOff>50800</xdr:colOff>
      <xdr:row>98</xdr:row>
      <xdr:rowOff>137513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922124"/>
          <a:ext cx="889000" cy="1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10066</xdr:rowOff>
    </xdr:from>
    <xdr:to>
      <xdr:col>15</xdr:col>
      <xdr:colOff>101600</xdr:colOff>
      <xdr:row>97</xdr:row>
      <xdr:rowOff>111666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40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128193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4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120024</xdr:rowOff>
    </xdr:from>
    <xdr:to>
      <xdr:col>10</xdr:col>
      <xdr:colOff>114300</xdr:colOff>
      <xdr:row>98</xdr:row>
      <xdr:rowOff>131372</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922124"/>
          <a:ext cx="889000" cy="1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161055</xdr:rowOff>
    </xdr:from>
    <xdr:to>
      <xdr:col>10</xdr:col>
      <xdr:colOff>165100</xdr:colOff>
      <xdr:row>97</xdr:row>
      <xdr:rowOff>91205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2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107732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39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131305</xdr:rowOff>
    </xdr:from>
    <xdr:to>
      <xdr:col>6</xdr:col>
      <xdr:colOff>38100</xdr:colOff>
      <xdr:row>97</xdr:row>
      <xdr:rowOff>61455</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5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77982</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36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18280</xdr:rowOff>
    </xdr:from>
    <xdr:to>
      <xdr:col>24</xdr:col>
      <xdr:colOff>114300</xdr:colOff>
      <xdr:row>98</xdr:row>
      <xdr:rowOff>119880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2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168157</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9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146605</xdr:rowOff>
    </xdr:from>
    <xdr:to>
      <xdr:col>20</xdr:col>
      <xdr:colOff>38100</xdr:colOff>
      <xdr:row>98</xdr:row>
      <xdr:rowOff>76755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7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67882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86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86713</xdr:rowOff>
    </xdr:from>
    <xdr:to>
      <xdr:col>15</xdr:col>
      <xdr:colOff>101600</xdr:colOff>
      <xdr:row>99</xdr:row>
      <xdr:rowOff>16863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8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7990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8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69224</xdr:rowOff>
    </xdr:from>
    <xdr:to>
      <xdr:col>10</xdr:col>
      <xdr:colOff>165100</xdr:colOff>
      <xdr:row>98</xdr:row>
      <xdr:rowOff>170824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7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161951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6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80572</xdr:rowOff>
    </xdr:from>
    <xdr:to>
      <xdr:col>6</xdr:col>
      <xdr:colOff>38100</xdr:colOff>
      <xdr:row>99</xdr:row>
      <xdr:rowOff>10722</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8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1849</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7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74320</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89270"/>
          <a:ext cx="1270" cy="1265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20997</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6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74320</xdr:rowOff>
    </xdr:from>
    <xdr:to>
      <xdr:col>55</xdr:col>
      <xdr:colOff>88900</xdr:colOff>
      <xdr:row>31</xdr:row>
      <xdr:rowOff>74320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89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4369</xdr:rowOff>
    </xdr:from>
    <xdr:to>
      <xdr:col>55</xdr:col>
      <xdr:colOff>0</xdr:colOff>
      <xdr:row>35</xdr:row>
      <xdr:rowOff>24028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005119"/>
          <a:ext cx="8382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70070</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137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91643</xdr:rowOff>
    </xdr:from>
    <xdr:to>
      <xdr:col>55</xdr:col>
      <xdr:colOff>50800</xdr:colOff>
      <xdr:row>38</xdr:row>
      <xdr:rowOff>21793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3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24028</xdr:rowOff>
    </xdr:from>
    <xdr:to>
      <xdr:col>50</xdr:col>
      <xdr:colOff>114300</xdr:colOff>
      <xdr:row>35</xdr:row>
      <xdr:rowOff>170332</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024778"/>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78384</xdr:rowOff>
    </xdr:from>
    <xdr:to>
      <xdr:col>50</xdr:col>
      <xdr:colOff>165100</xdr:colOff>
      <xdr:row>38</xdr:row>
      <xdr:rowOff>8534</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171111</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51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170332</xdr:rowOff>
    </xdr:from>
    <xdr:to>
      <xdr:col>45</xdr:col>
      <xdr:colOff>177800</xdr:colOff>
      <xdr:row>36</xdr:row>
      <xdr:rowOff>1625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171082"/>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50038</xdr:rowOff>
    </xdr:from>
    <xdr:to>
      <xdr:col>46</xdr:col>
      <xdr:colOff>38100</xdr:colOff>
      <xdr:row>37</xdr:row>
      <xdr:rowOff>151638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142765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486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1625</xdr:rowOff>
    </xdr:from>
    <xdr:to>
      <xdr:col>41</xdr:col>
      <xdr:colOff>50800</xdr:colOff>
      <xdr:row>36</xdr:row>
      <xdr:rowOff>2540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17382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52324</xdr:rowOff>
    </xdr:from>
    <xdr:to>
      <xdr:col>41</xdr:col>
      <xdr:colOff>101600</xdr:colOff>
      <xdr:row>37</xdr:row>
      <xdr:rowOff>153924</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145051</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488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33122</xdr:rowOff>
    </xdr:from>
    <xdr:to>
      <xdr:col>36</xdr:col>
      <xdr:colOff>165100</xdr:colOff>
      <xdr:row>36</xdr:row>
      <xdr:rowOff>134722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125849</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298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125019</xdr:rowOff>
    </xdr:from>
    <xdr:to>
      <xdr:col>55</xdr:col>
      <xdr:colOff>50800</xdr:colOff>
      <xdr:row>35</xdr:row>
      <xdr:rowOff>55169</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595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147896</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5805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144678</xdr:rowOff>
    </xdr:from>
    <xdr:to>
      <xdr:col>50</xdr:col>
      <xdr:colOff>165100</xdr:colOff>
      <xdr:row>35</xdr:row>
      <xdr:rowOff>74828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597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91355</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574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119532</xdr:rowOff>
    </xdr:from>
    <xdr:to>
      <xdr:col>46</xdr:col>
      <xdr:colOff>38100</xdr:colOff>
      <xdr:row>36</xdr:row>
      <xdr:rowOff>49682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12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66209</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589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122275</xdr:rowOff>
    </xdr:from>
    <xdr:to>
      <xdr:col>41</xdr:col>
      <xdr:colOff>101600</xdr:colOff>
      <xdr:row>36</xdr:row>
      <xdr:rowOff>52425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12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68952</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5898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123190</xdr:rowOff>
    </xdr:from>
    <xdr:to>
      <xdr:col>36</xdr:col>
      <xdr:colOff>165100</xdr:colOff>
      <xdr:row>36</xdr:row>
      <xdr:rowOff>53340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12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69867</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589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64300</xdr:rowOff>
    </xdr:from>
    <xdr:to>
      <xdr:col>54</xdr:col>
      <xdr:colOff>189865</xdr:colOff>
      <xdr:row>58</xdr:row>
      <xdr:rowOff>53480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6800"/>
          <a:ext cx="1270" cy="1360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57307</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0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53480</xdr:rowOff>
    </xdr:from>
    <xdr:to>
      <xdr:col>55</xdr:col>
      <xdr:colOff>88900</xdr:colOff>
      <xdr:row>58</xdr:row>
      <xdr:rowOff>53480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999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10977</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1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64300</xdr:rowOff>
    </xdr:from>
    <xdr:to>
      <xdr:col>55</xdr:col>
      <xdr:colOff>88900</xdr:colOff>
      <xdr:row>50</xdr:row>
      <xdr:rowOff>64300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75254</xdr:rowOff>
    </xdr:from>
    <xdr:to>
      <xdr:col>55</xdr:col>
      <xdr:colOff>0</xdr:colOff>
      <xdr:row>56</xdr:row>
      <xdr:rowOff>145149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676454"/>
          <a:ext cx="838200" cy="6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89508</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347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66631</xdr:rowOff>
    </xdr:from>
    <xdr:to>
      <xdr:col>55</xdr:col>
      <xdr:colOff>50800</xdr:colOff>
      <xdr:row>55</xdr:row>
      <xdr:rowOff>168231</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49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75254</xdr:rowOff>
    </xdr:from>
    <xdr:to>
      <xdr:col>50</xdr:col>
      <xdr:colOff>114300</xdr:colOff>
      <xdr:row>56</xdr:row>
      <xdr:rowOff>114154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676454"/>
          <a:ext cx="889000" cy="3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23540</xdr:rowOff>
    </xdr:from>
    <xdr:to>
      <xdr:col>50</xdr:col>
      <xdr:colOff>165100</xdr:colOff>
      <xdr:row>55</xdr:row>
      <xdr:rowOff>125140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45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141667</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22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14580</xdr:rowOff>
    </xdr:from>
    <xdr:to>
      <xdr:col>45</xdr:col>
      <xdr:colOff>177800</xdr:colOff>
      <xdr:row>56</xdr:row>
      <xdr:rowOff>114154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615780"/>
          <a:ext cx="889000" cy="9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8395</xdr:rowOff>
    </xdr:from>
    <xdr:to>
      <xdr:col>46</xdr:col>
      <xdr:colOff>38100</xdr:colOff>
      <xdr:row>55</xdr:row>
      <xdr:rowOff>109995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4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126522</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21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14580</xdr:rowOff>
    </xdr:from>
    <xdr:to>
      <xdr:col>41</xdr:col>
      <xdr:colOff>50800</xdr:colOff>
      <xdr:row>57</xdr:row>
      <xdr:rowOff>2769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615780"/>
          <a:ext cx="889000" cy="15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141288</xdr:rowOff>
    </xdr:from>
    <xdr:to>
      <xdr:col>41</xdr:col>
      <xdr:colOff>101600</xdr:colOff>
      <xdr:row>55</xdr:row>
      <xdr:rowOff>71438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3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87965</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17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146355</xdr:rowOff>
    </xdr:from>
    <xdr:to>
      <xdr:col>36</xdr:col>
      <xdr:colOff>165100</xdr:colOff>
      <xdr:row>56</xdr:row>
      <xdr:rowOff>76505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5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93032</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35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94349</xdr:rowOff>
    </xdr:from>
    <xdr:to>
      <xdr:col>55</xdr:col>
      <xdr:colOff>50800</xdr:colOff>
      <xdr:row>57</xdr:row>
      <xdr:rowOff>24499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69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72776</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67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24454</xdr:rowOff>
    </xdr:from>
    <xdr:to>
      <xdr:col>50</xdr:col>
      <xdr:colOff>165100</xdr:colOff>
      <xdr:row>56</xdr:row>
      <xdr:rowOff>126054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62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117181</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71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63354</xdr:rowOff>
    </xdr:from>
    <xdr:to>
      <xdr:col>46</xdr:col>
      <xdr:colOff>38100</xdr:colOff>
      <xdr:row>56</xdr:row>
      <xdr:rowOff>164954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66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156081</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75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135230</xdr:rowOff>
    </xdr:from>
    <xdr:to>
      <xdr:col>41</xdr:col>
      <xdr:colOff>101600</xdr:colOff>
      <xdr:row>56</xdr:row>
      <xdr:rowOff>65380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5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56507</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65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123419</xdr:rowOff>
    </xdr:from>
    <xdr:to>
      <xdr:col>36</xdr:col>
      <xdr:colOff>165100</xdr:colOff>
      <xdr:row>57</xdr:row>
      <xdr:rowOff>53569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72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44696</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81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28581</xdr:rowOff>
    </xdr:from>
    <xdr:to>
      <xdr:col>54</xdr:col>
      <xdr:colOff>189865</xdr:colOff>
      <xdr:row>79</xdr:row>
      <xdr:rowOff>6255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01531"/>
          <a:ext cx="1270" cy="1349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10082</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5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6255</xdr:rowOff>
    </xdr:from>
    <xdr:to>
      <xdr:col>55</xdr:col>
      <xdr:colOff>88900</xdr:colOff>
      <xdr:row>79</xdr:row>
      <xdr:rowOff>6255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5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146708</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97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28581</xdr:rowOff>
    </xdr:from>
    <xdr:to>
      <xdr:col>55</xdr:col>
      <xdr:colOff>88900</xdr:colOff>
      <xdr:row>71</xdr:row>
      <xdr:rowOff>28581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0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100876</xdr:rowOff>
    </xdr:from>
    <xdr:to>
      <xdr:col>55</xdr:col>
      <xdr:colOff>0</xdr:colOff>
      <xdr:row>78</xdr:row>
      <xdr:rowOff>114173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473976"/>
          <a:ext cx="838200" cy="1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78612</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108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55735</xdr:rowOff>
    </xdr:from>
    <xdr:to>
      <xdr:col>55</xdr:col>
      <xdr:colOff>50800</xdr:colOff>
      <xdr:row>77</xdr:row>
      <xdr:rowOff>157335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2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100876</xdr:rowOff>
    </xdr:from>
    <xdr:to>
      <xdr:col>50</xdr:col>
      <xdr:colOff>114300</xdr:colOff>
      <xdr:row>78</xdr:row>
      <xdr:rowOff>107277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473976"/>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29635</xdr:rowOff>
    </xdr:from>
    <xdr:to>
      <xdr:col>50</xdr:col>
      <xdr:colOff>165100</xdr:colOff>
      <xdr:row>77</xdr:row>
      <xdr:rowOff>131235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23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147762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00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85789</xdr:rowOff>
    </xdr:from>
    <xdr:to>
      <xdr:col>45</xdr:col>
      <xdr:colOff>177800</xdr:colOff>
      <xdr:row>78</xdr:row>
      <xdr:rowOff>107277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458889"/>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36207</xdr:rowOff>
    </xdr:from>
    <xdr:to>
      <xdr:col>46</xdr:col>
      <xdr:colOff>38100</xdr:colOff>
      <xdr:row>77</xdr:row>
      <xdr:rowOff>137807</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2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154334</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01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30811</xdr:rowOff>
    </xdr:from>
    <xdr:to>
      <xdr:col>41</xdr:col>
      <xdr:colOff>50800</xdr:colOff>
      <xdr:row>78</xdr:row>
      <xdr:rowOff>85789</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403911"/>
          <a:ext cx="889000" cy="5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60401</xdr:rowOff>
    </xdr:from>
    <xdr:to>
      <xdr:col>41</xdr:col>
      <xdr:colOff>101600</xdr:colOff>
      <xdr:row>77</xdr:row>
      <xdr:rowOff>162001</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26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7078</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03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38342</xdr:rowOff>
    </xdr:from>
    <xdr:to>
      <xdr:col>36</xdr:col>
      <xdr:colOff>165100</xdr:colOff>
      <xdr:row>77</xdr:row>
      <xdr:rowOff>139942</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2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156469</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01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63373</xdr:rowOff>
    </xdr:from>
    <xdr:to>
      <xdr:col>55</xdr:col>
      <xdr:colOff>50800</xdr:colOff>
      <xdr:row>78</xdr:row>
      <xdr:rowOff>164973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43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149750</xdr:rowOff>
    </xdr:from>
    <xdr:ext cx="469744"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351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50076</xdr:rowOff>
    </xdr:from>
    <xdr:to>
      <xdr:col>50</xdr:col>
      <xdr:colOff>165100</xdr:colOff>
      <xdr:row>78</xdr:row>
      <xdr:rowOff>151676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2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142803</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515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56477</xdr:rowOff>
    </xdr:from>
    <xdr:to>
      <xdr:col>46</xdr:col>
      <xdr:colOff>38100</xdr:colOff>
      <xdr:row>78</xdr:row>
      <xdr:rowOff>158077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2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149204</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52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34989</xdr:rowOff>
    </xdr:from>
    <xdr:to>
      <xdr:col>41</xdr:col>
      <xdr:colOff>101600</xdr:colOff>
      <xdr:row>78</xdr:row>
      <xdr:rowOff>136589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0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127716</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500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151461</xdr:rowOff>
    </xdr:from>
    <xdr:to>
      <xdr:col>36</xdr:col>
      <xdr:colOff>165100</xdr:colOff>
      <xdr:row>78</xdr:row>
      <xdr:rowOff>81611</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3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72738</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44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87712</xdr:rowOff>
    </xdr:from>
    <xdr:to>
      <xdr:col>54</xdr:col>
      <xdr:colOff>189865</xdr:colOff>
      <xdr:row>98</xdr:row>
      <xdr:rowOff>121408</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518212"/>
          <a:ext cx="1270" cy="140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125235</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2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121408</xdr:rowOff>
    </xdr:from>
    <xdr:to>
      <xdr:col>55</xdr:col>
      <xdr:colOff>88900</xdr:colOff>
      <xdr:row>98</xdr:row>
      <xdr:rowOff>121408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2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34389</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29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393,645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87712</xdr:rowOff>
    </xdr:from>
    <xdr:to>
      <xdr:col>55</xdr:col>
      <xdr:colOff>88900</xdr:colOff>
      <xdr:row>90</xdr:row>
      <xdr:rowOff>87712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51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32978</xdr:rowOff>
    </xdr:from>
    <xdr:to>
      <xdr:col>55</xdr:col>
      <xdr:colOff>0</xdr:colOff>
      <xdr:row>98</xdr:row>
      <xdr:rowOff>51670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835078"/>
          <a:ext cx="838200" cy="1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113777</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5729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90900</xdr:rowOff>
    </xdr:from>
    <xdr:to>
      <xdr:col>55</xdr:col>
      <xdr:colOff>50800</xdr:colOff>
      <xdr:row>98</xdr:row>
      <xdr:rowOff>21050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72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32978</xdr:rowOff>
    </xdr:from>
    <xdr:to>
      <xdr:col>50</xdr:col>
      <xdr:colOff>114300</xdr:colOff>
      <xdr:row>98</xdr:row>
      <xdr:rowOff>60502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835078"/>
          <a:ext cx="889000" cy="2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14350</xdr:rowOff>
    </xdr:from>
    <xdr:to>
      <xdr:col>50</xdr:col>
      <xdr:colOff>165100</xdr:colOff>
      <xdr:row>97</xdr:row>
      <xdr:rowOff>115950</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64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132477</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42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60502</xdr:rowOff>
    </xdr:from>
    <xdr:to>
      <xdr:col>45</xdr:col>
      <xdr:colOff>177800</xdr:colOff>
      <xdr:row>98</xdr:row>
      <xdr:rowOff>63733</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862602"/>
          <a:ext cx="889000" cy="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21303</xdr:rowOff>
    </xdr:from>
    <xdr:to>
      <xdr:col>46</xdr:col>
      <xdr:colOff>38100</xdr:colOff>
      <xdr:row>97</xdr:row>
      <xdr:rowOff>122903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65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139430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42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37740</xdr:rowOff>
    </xdr:from>
    <xdr:to>
      <xdr:col>41</xdr:col>
      <xdr:colOff>50800</xdr:colOff>
      <xdr:row>98</xdr:row>
      <xdr:rowOff>63733</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839840"/>
          <a:ext cx="889000" cy="2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165074</xdr:rowOff>
    </xdr:from>
    <xdr:to>
      <xdr:col>41</xdr:col>
      <xdr:colOff>101600</xdr:colOff>
      <xdr:row>97</xdr:row>
      <xdr:rowOff>95224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62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111751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3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139458</xdr:rowOff>
    </xdr:from>
    <xdr:to>
      <xdr:col>36</xdr:col>
      <xdr:colOff>165100</xdr:colOff>
      <xdr:row>98</xdr:row>
      <xdr:rowOff>69608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77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86135</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54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870</xdr:rowOff>
    </xdr:from>
    <xdr:to>
      <xdr:col>55</xdr:col>
      <xdr:colOff>50800</xdr:colOff>
      <xdr:row>98</xdr:row>
      <xdr:rowOff>102470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80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87247</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71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153628</xdr:rowOff>
    </xdr:from>
    <xdr:to>
      <xdr:col>50</xdr:col>
      <xdr:colOff>165100</xdr:colOff>
      <xdr:row>98</xdr:row>
      <xdr:rowOff>83778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78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74905</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8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9702</xdr:rowOff>
    </xdr:from>
    <xdr:to>
      <xdr:col>46</xdr:col>
      <xdr:colOff>38100</xdr:colOff>
      <xdr:row>98</xdr:row>
      <xdr:rowOff>111302</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81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102429</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90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12933</xdr:rowOff>
    </xdr:from>
    <xdr:to>
      <xdr:col>41</xdr:col>
      <xdr:colOff>101600</xdr:colOff>
      <xdr:row>98</xdr:row>
      <xdr:rowOff>114533</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81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105660</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90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158390</xdr:rowOff>
    </xdr:from>
    <xdr:to>
      <xdr:col>36</xdr:col>
      <xdr:colOff>165100</xdr:colOff>
      <xdr:row>98</xdr:row>
      <xdr:rowOff>88540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7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79667</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88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584</xdr:rowOff>
    </xdr:from>
    <xdr:to>
      <xdr:col>85</xdr:col>
      <xdr:colOff>126364</xdr:colOff>
      <xdr:row>38</xdr:row>
      <xdr:rowOff>34633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144084"/>
          <a:ext cx="1269" cy="1405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38460</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55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34633</xdr:rowOff>
    </xdr:from>
    <xdr:to>
      <xdr:col>86</xdr:col>
      <xdr:colOff>25400</xdr:colOff>
      <xdr:row>38</xdr:row>
      <xdr:rowOff>34633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549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118711</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4919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124,954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584</xdr:rowOff>
    </xdr:from>
    <xdr:to>
      <xdr:col>86</xdr:col>
      <xdr:colOff>25400</xdr:colOff>
      <xdr:row>30</xdr:row>
      <xdr:rowOff>584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144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5715</xdr:rowOff>
    </xdr:from>
    <xdr:to>
      <xdr:col>85</xdr:col>
      <xdr:colOff>127000</xdr:colOff>
      <xdr:row>38</xdr:row>
      <xdr:rowOff>9551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520815"/>
          <a:ext cx="838200" cy="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8234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180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156807</xdr:rowOff>
    </xdr:from>
    <xdr:to>
      <xdr:col>85</xdr:col>
      <xdr:colOff>177800</xdr:colOff>
      <xdr:row>37</xdr:row>
      <xdr:rowOff>86957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329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2921</xdr:rowOff>
    </xdr:from>
    <xdr:to>
      <xdr:col>81</xdr:col>
      <xdr:colOff>50800</xdr:colOff>
      <xdr:row>38</xdr:row>
      <xdr:rowOff>5715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518021"/>
          <a:ext cx="8890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1676</xdr:rowOff>
    </xdr:from>
    <xdr:to>
      <xdr:col>81</xdr:col>
      <xdr:colOff>101600</xdr:colOff>
      <xdr:row>37</xdr:row>
      <xdr:rowOff>103276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4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119803</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12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2921</xdr:rowOff>
    </xdr:from>
    <xdr:to>
      <xdr:col>76</xdr:col>
      <xdr:colOff>114300</xdr:colOff>
      <xdr:row>38</xdr:row>
      <xdr:rowOff>10363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518021"/>
          <a:ext cx="889000" cy="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57176</xdr:rowOff>
    </xdr:from>
    <xdr:to>
      <xdr:col>76</xdr:col>
      <xdr:colOff>165100</xdr:colOff>
      <xdr:row>37</xdr:row>
      <xdr:rowOff>158776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0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3853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17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146241</xdr:rowOff>
    </xdr:from>
    <xdr:to>
      <xdr:col>71</xdr:col>
      <xdr:colOff>177800</xdr:colOff>
      <xdr:row>38</xdr:row>
      <xdr:rowOff>10363</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489891"/>
          <a:ext cx="889000" cy="3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9868</xdr:rowOff>
    </xdr:from>
    <xdr:to>
      <xdr:col>72</xdr:col>
      <xdr:colOff>38100</xdr:colOff>
      <xdr:row>37</xdr:row>
      <xdr:rowOff>111468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35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127995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12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167551</xdr:rowOff>
    </xdr:from>
    <xdr:to>
      <xdr:col>67</xdr:col>
      <xdr:colOff>101600</xdr:colOff>
      <xdr:row>37</xdr:row>
      <xdr:rowOff>97701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3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114228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11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130201</xdr:rowOff>
    </xdr:from>
    <xdr:to>
      <xdr:col>85</xdr:col>
      <xdr:colOff>177800</xdr:colOff>
      <xdr:row>38</xdr:row>
      <xdr:rowOff>60351</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47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45128</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38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126365</xdr:rowOff>
    </xdr:from>
    <xdr:to>
      <xdr:col>81</xdr:col>
      <xdr:colOff>101600</xdr:colOff>
      <xdr:row>38</xdr:row>
      <xdr:rowOff>56515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47642</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56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123571</xdr:rowOff>
    </xdr:from>
    <xdr:to>
      <xdr:col>76</xdr:col>
      <xdr:colOff>165100</xdr:colOff>
      <xdr:row>38</xdr:row>
      <xdr:rowOff>53721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6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44848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55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131013</xdr:rowOff>
    </xdr:from>
    <xdr:to>
      <xdr:col>72</xdr:col>
      <xdr:colOff>38100</xdr:colOff>
      <xdr:row>38</xdr:row>
      <xdr:rowOff>61164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746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52290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56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95441</xdr:rowOff>
    </xdr:from>
    <xdr:to>
      <xdr:col>67</xdr:col>
      <xdr:colOff>101600</xdr:colOff>
      <xdr:row>38</xdr:row>
      <xdr:rowOff>25591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3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16718</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53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62385</xdr:rowOff>
    </xdr:from>
    <xdr:to>
      <xdr:col>85</xdr:col>
      <xdr:colOff>126364</xdr:colOff>
      <xdr:row>58</xdr:row>
      <xdr:rowOff>50971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06335"/>
          <a:ext cx="1269" cy="1188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54798</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99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50971</xdr:rowOff>
    </xdr:from>
    <xdr:to>
      <xdr:col>86</xdr:col>
      <xdr:colOff>25400</xdr:colOff>
      <xdr:row>58</xdr:row>
      <xdr:rowOff>50971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999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9062</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81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106,235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62385</xdr:rowOff>
    </xdr:from>
    <xdr:to>
      <xdr:col>86</xdr:col>
      <xdr:colOff>25400</xdr:colOff>
      <xdr:row>51</xdr:row>
      <xdr:rowOff>62385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06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18231</xdr:rowOff>
    </xdr:from>
    <xdr:to>
      <xdr:col>85</xdr:col>
      <xdr:colOff>127000</xdr:colOff>
      <xdr:row>58</xdr:row>
      <xdr:rowOff>50252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962331"/>
          <a:ext cx="838200" cy="3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41564</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29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18687</xdr:rowOff>
    </xdr:from>
    <xdr:to>
      <xdr:col>85</xdr:col>
      <xdr:colOff>177800</xdr:colOff>
      <xdr:row>55</xdr:row>
      <xdr:rowOff>120287</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44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140125</xdr:rowOff>
    </xdr:from>
    <xdr:to>
      <xdr:col>81</xdr:col>
      <xdr:colOff>50800</xdr:colOff>
      <xdr:row>58</xdr:row>
      <xdr:rowOff>50252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912775"/>
          <a:ext cx="889000" cy="8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97717</xdr:rowOff>
    </xdr:from>
    <xdr:to>
      <xdr:col>81</xdr:col>
      <xdr:colOff>101600</xdr:colOff>
      <xdr:row>56</xdr:row>
      <xdr:rowOff>27867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52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44394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30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140125</xdr:rowOff>
    </xdr:from>
    <xdr:to>
      <xdr:col>76</xdr:col>
      <xdr:colOff>114300</xdr:colOff>
      <xdr:row>59</xdr:row>
      <xdr:rowOff>10949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912775"/>
          <a:ext cx="889000" cy="21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130163</xdr:rowOff>
    </xdr:from>
    <xdr:to>
      <xdr:col>76</xdr:col>
      <xdr:colOff>165100</xdr:colOff>
      <xdr:row>56</xdr:row>
      <xdr:rowOff>60313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76840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33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114243</xdr:rowOff>
    </xdr:from>
    <xdr:to>
      <xdr:col>71</xdr:col>
      <xdr:colOff>177800</xdr:colOff>
      <xdr:row>59</xdr:row>
      <xdr:rowOff>10949</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10058343"/>
          <a:ext cx="889000" cy="6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109686</xdr:rowOff>
    </xdr:from>
    <xdr:to>
      <xdr:col>72</xdr:col>
      <xdr:colOff>38100</xdr:colOff>
      <xdr:row>56</xdr:row>
      <xdr:rowOff>39836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53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56363</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31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89014</xdr:rowOff>
    </xdr:from>
    <xdr:to>
      <xdr:col>67</xdr:col>
      <xdr:colOff>101600</xdr:colOff>
      <xdr:row>56</xdr:row>
      <xdr:rowOff>19164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518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35691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29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138881</xdr:rowOff>
    </xdr:from>
    <xdr:to>
      <xdr:col>85</xdr:col>
      <xdr:colOff>177800</xdr:colOff>
      <xdr:row>58</xdr:row>
      <xdr:rowOff>69031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91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53808</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82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170902</xdr:rowOff>
    </xdr:from>
    <xdr:to>
      <xdr:col>81</xdr:col>
      <xdr:colOff>101600</xdr:colOff>
      <xdr:row>58</xdr:row>
      <xdr:rowOff>101052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94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92179</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1003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89325</xdr:rowOff>
    </xdr:from>
    <xdr:to>
      <xdr:col>76</xdr:col>
      <xdr:colOff>165100</xdr:colOff>
      <xdr:row>58</xdr:row>
      <xdr:rowOff>19475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86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10602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95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131599</xdr:rowOff>
    </xdr:from>
    <xdr:to>
      <xdr:col>72</xdr:col>
      <xdr:colOff>38100</xdr:colOff>
      <xdr:row>59</xdr:row>
      <xdr:rowOff>61749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1007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52876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1016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63443</xdr:rowOff>
    </xdr:from>
    <xdr:to>
      <xdr:col>67</xdr:col>
      <xdr:colOff>101600</xdr:colOff>
      <xdr:row>58</xdr:row>
      <xdr:rowOff>165043</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1000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156170</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1010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49612</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051112"/>
          <a:ext cx="1269" cy="1537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167739</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2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49612</xdr:rowOff>
    </xdr:from>
    <xdr:to>
      <xdr:col>86</xdr:col>
      <xdr:colOff>25400</xdr:colOff>
      <xdr:row>70</xdr:row>
      <xdr:rowOff>49612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051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4369</xdr:rowOff>
    </xdr:from>
    <xdr:to>
      <xdr:col>85</xdr:col>
      <xdr:colOff>127000</xdr:colOff>
      <xdr:row>78</xdr:row>
      <xdr:rowOff>123641</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206019"/>
          <a:ext cx="838200" cy="290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15594</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17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164167</xdr:rowOff>
    </xdr:from>
    <xdr:to>
      <xdr:col>85</xdr:col>
      <xdr:colOff>177800</xdr:colOff>
      <xdr:row>78</xdr:row>
      <xdr:rowOff>94317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4369</xdr:rowOff>
    </xdr:from>
    <xdr:to>
      <xdr:col>81</xdr:col>
      <xdr:colOff>50800</xdr:colOff>
      <xdr:row>78</xdr:row>
      <xdr:rowOff>111964</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206019"/>
          <a:ext cx="889000" cy="27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20529</xdr:rowOff>
    </xdr:from>
    <xdr:to>
      <xdr:col>81</xdr:col>
      <xdr:colOff>101600</xdr:colOff>
      <xdr:row>78</xdr:row>
      <xdr:rowOff>122129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39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113256</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48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111964</xdr:rowOff>
    </xdr:from>
    <xdr:to>
      <xdr:col>76</xdr:col>
      <xdr:colOff>114300</xdr:colOff>
      <xdr:row>79</xdr:row>
      <xdr:rowOff>35497</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485064"/>
          <a:ext cx="889000" cy="9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48458</xdr:rowOff>
    </xdr:from>
    <xdr:to>
      <xdr:col>76</xdr:col>
      <xdr:colOff>165100</xdr:colOff>
      <xdr:row>78</xdr:row>
      <xdr:rowOff>150058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2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166585</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19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35497</xdr:rowOff>
    </xdr:from>
    <xdr:to>
      <xdr:col>71</xdr:col>
      <xdr:colOff>177800</xdr:colOff>
      <xdr:row>79</xdr:row>
      <xdr:rowOff>41993</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580047"/>
          <a:ext cx="889000" cy="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26073</xdr:rowOff>
    </xdr:from>
    <xdr:to>
      <xdr:col>72</xdr:col>
      <xdr:colOff>38100</xdr:colOff>
      <xdr:row>78</xdr:row>
      <xdr:rowOff>127673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39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144200</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17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103626</xdr:rowOff>
    </xdr:from>
    <xdr:to>
      <xdr:col>67</xdr:col>
      <xdr:colOff>101600</xdr:colOff>
      <xdr:row>79</xdr:row>
      <xdr:rowOff>33776</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50303</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25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72841</xdr:rowOff>
    </xdr:from>
    <xdr:to>
      <xdr:col>85</xdr:col>
      <xdr:colOff>177800</xdr:colOff>
      <xdr:row>79</xdr:row>
      <xdr:rowOff>2991</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4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159218</xdr:rowOff>
    </xdr:from>
    <xdr:ext cx="469744"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36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125019</xdr:rowOff>
    </xdr:from>
    <xdr:to>
      <xdr:col>81</xdr:col>
      <xdr:colOff>101600</xdr:colOff>
      <xdr:row>77</xdr:row>
      <xdr:rowOff>55169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15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71696</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14111" y="12930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61164</xdr:rowOff>
    </xdr:from>
    <xdr:to>
      <xdr:col>76</xdr:col>
      <xdr:colOff>165100</xdr:colOff>
      <xdr:row>78</xdr:row>
      <xdr:rowOff>162764</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43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153891</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52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156147</xdr:rowOff>
    </xdr:from>
    <xdr:to>
      <xdr:col>72</xdr:col>
      <xdr:colOff>38100</xdr:colOff>
      <xdr:row>79</xdr:row>
      <xdr:rowOff>86297</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2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77424</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4017" y="13621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162643</xdr:rowOff>
    </xdr:from>
    <xdr:to>
      <xdr:col>67</xdr:col>
      <xdr:colOff>101600</xdr:colOff>
      <xdr:row>79</xdr:row>
      <xdr:rowOff>92793</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3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83920</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5017" y="13628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141732</xdr:rowOff>
    </xdr:from>
    <xdr:to>
      <xdr:col>85</xdr:col>
      <xdr:colOff>126364</xdr:colOff>
      <xdr:row>99</xdr:row>
      <xdr:rowOff>137795</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743682"/>
          <a:ext cx="1269" cy="1367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141622</xdr:rowOff>
    </xdr:from>
    <xdr:ext cx="534377"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711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137795</xdr:rowOff>
    </xdr:from>
    <xdr:to>
      <xdr:col>86</xdr:col>
      <xdr:colOff>25400</xdr:colOff>
      <xdr:row>99</xdr:row>
      <xdr:rowOff>137795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711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88409</xdr:rowOff>
    </xdr:from>
    <xdr:ext cx="599010"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518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141732</xdr:rowOff>
    </xdr:from>
    <xdr:to>
      <xdr:col>86</xdr:col>
      <xdr:colOff>25400</xdr:colOff>
      <xdr:row>91</xdr:row>
      <xdr:rowOff>141732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743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88633</xdr:rowOff>
    </xdr:from>
    <xdr:to>
      <xdr:col>85</xdr:col>
      <xdr:colOff>127000</xdr:colOff>
      <xdr:row>99</xdr:row>
      <xdr:rowOff>90399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5481300" y="17062183"/>
          <a:ext cx="838200" cy="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37546</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4967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14669</xdr:rowOff>
    </xdr:from>
    <xdr:to>
      <xdr:col>85</xdr:col>
      <xdr:colOff>177800</xdr:colOff>
      <xdr:row>97</xdr:row>
      <xdr:rowOff>116269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6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80811</xdr:rowOff>
    </xdr:from>
    <xdr:to>
      <xdr:col>81</xdr:col>
      <xdr:colOff>50800</xdr:colOff>
      <xdr:row>99</xdr:row>
      <xdr:rowOff>88633</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4592300" y="17054361"/>
          <a:ext cx="889000" cy="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11037</xdr:rowOff>
    </xdr:from>
    <xdr:to>
      <xdr:col>81</xdr:col>
      <xdr:colOff>101600</xdr:colOff>
      <xdr:row>97</xdr:row>
      <xdr:rowOff>112637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6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129164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641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80811</xdr:rowOff>
    </xdr:from>
    <xdr:to>
      <xdr:col>76</xdr:col>
      <xdr:colOff>114300</xdr:colOff>
      <xdr:row>99</xdr:row>
      <xdr:rowOff>87554</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3703300" y="17054361"/>
          <a:ext cx="889000" cy="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23025</xdr:rowOff>
    </xdr:from>
    <xdr:to>
      <xdr:col>76</xdr:col>
      <xdr:colOff>165100</xdr:colOff>
      <xdr:row>97</xdr:row>
      <xdr:rowOff>124625</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65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141152</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64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68135</xdr:rowOff>
    </xdr:from>
    <xdr:to>
      <xdr:col>71</xdr:col>
      <xdr:colOff>177800</xdr:colOff>
      <xdr:row>99</xdr:row>
      <xdr:rowOff>87554</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2814300" y="17041685"/>
          <a:ext cx="889000" cy="1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22670</xdr:rowOff>
    </xdr:from>
    <xdr:to>
      <xdr:col>72</xdr:col>
      <xdr:colOff>38100</xdr:colOff>
      <xdr:row>97</xdr:row>
      <xdr:rowOff>124270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6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140797</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42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61964</xdr:rowOff>
    </xdr:from>
    <xdr:to>
      <xdr:col>67</xdr:col>
      <xdr:colOff>101600</xdr:colOff>
      <xdr:row>97</xdr:row>
      <xdr:rowOff>163564</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69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8641</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4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39599</xdr:rowOff>
    </xdr:from>
    <xdr:to>
      <xdr:col>85</xdr:col>
      <xdr:colOff>177800</xdr:colOff>
      <xdr:row>99</xdr:row>
      <xdr:rowOff>141199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701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125976</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692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37833</xdr:rowOff>
    </xdr:from>
    <xdr:to>
      <xdr:col>81</xdr:col>
      <xdr:colOff>101600</xdr:colOff>
      <xdr:row>99</xdr:row>
      <xdr:rowOff>139433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701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130560</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710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30011</xdr:rowOff>
    </xdr:from>
    <xdr:to>
      <xdr:col>76</xdr:col>
      <xdr:colOff>165100</xdr:colOff>
      <xdr:row>99</xdr:row>
      <xdr:rowOff>131611</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700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122738</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709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36754</xdr:rowOff>
    </xdr:from>
    <xdr:to>
      <xdr:col>72</xdr:col>
      <xdr:colOff>38100</xdr:colOff>
      <xdr:row>99</xdr:row>
      <xdr:rowOff>138354</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701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129481</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710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17335</xdr:rowOff>
    </xdr:from>
    <xdr:to>
      <xdr:col>67</xdr:col>
      <xdr:colOff>101600</xdr:colOff>
      <xdr:row>99</xdr:row>
      <xdr:rowOff>118935</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99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110062</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708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129642</xdr:rowOff>
    </xdr:from>
    <xdr:to>
      <xdr:col>116</xdr:col>
      <xdr:colOff>62864</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273142"/>
          <a:ext cx="1269" cy="138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147235</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662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76319</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504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129642</xdr:rowOff>
    </xdr:from>
    <xdr:to>
      <xdr:col>116</xdr:col>
      <xdr:colOff>152400</xdr:colOff>
      <xdr:row>30</xdr:row>
      <xdr:rowOff>129642</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273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64685</xdr:rowOff>
    </xdr:from>
    <xdr:ext cx="378565"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4083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41808</xdr:rowOff>
    </xdr:from>
    <xdr:to>
      <xdr:col>116</xdr:col>
      <xdr:colOff>114300</xdr:colOff>
      <xdr:row>38</xdr:row>
      <xdr:rowOff>143408</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5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12547</xdr:rowOff>
    </xdr:from>
    <xdr:to>
      <xdr:col>112</xdr:col>
      <xdr:colOff>38100</xdr:colOff>
      <xdr:row>38</xdr:row>
      <xdr:rowOff>114147</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52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130675</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4017" y="6302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129819</xdr:rowOff>
    </xdr:from>
    <xdr:to>
      <xdr:col>107</xdr:col>
      <xdr:colOff>101600</xdr:colOff>
      <xdr:row>38</xdr:row>
      <xdr:rowOff>59969</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76496</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17" y="6248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121133</xdr:rowOff>
    </xdr:from>
    <xdr:to>
      <xdr:col>102</xdr:col>
      <xdr:colOff>165100</xdr:colOff>
      <xdr:row>38</xdr:row>
      <xdr:rowOff>51282</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4647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67810</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240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16434</xdr:rowOff>
    </xdr:from>
    <xdr:to>
      <xdr:col>98</xdr:col>
      <xdr:colOff>38100</xdr:colOff>
      <xdr:row>38</xdr:row>
      <xdr:rowOff>118034</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53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134561</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7017" y="6306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20235</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535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概ね似団体よりも下回っているものの、労働費が上回っている。中小企業従業員の福利厚生を高めるため、一般社団法人伊勢地域勤労者福祉サービスセンター（ジョイワーク）への加入促進支援、自治体協調融資（生活・住宅）を行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三重県玉城町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財政調整基金残高</a:t>
          </a:r>
          <a:r>
            <a:rPr kumimoji="1" lang="en-US" altLang="ja-JP" sz="1200">
              <a:latin typeface="ＭＳ ゴシック" pitchFamily="49" charset="-128"/>
              <a:ea typeface="ＭＳ ゴシック" pitchFamily="49" charset="-128"/>
            </a:rPr>
            <a:t>】</a:t>
          </a:r>
        </a:p>
        <a:p>
          <a:r>
            <a:rPr kumimoji="1" lang="ja-JP" altLang="en-US" sz="1200">
              <a:latin typeface="ＭＳ ゴシック" pitchFamily="49" charset="-128"/>
              <a:ea typeface="ＭＳ ゴシック" pitchFamily="49" charset="-128"/>
            </a:rPr>
            <a:t>　</a:t>
          </a:r>
          <a:r>
            <a:rPr kumimoji="1" lang="en-US" altLang="ja-JP" sz="1200">
              <a:latin typeface="ＭＳ ゴシック" pitchFamily="49" charset="-128"/>
              <a:ea typeface="ＭＳ ゴシック" pitchFamily="49" charset="-128"/>
            </a:rPr>
            <a:t>R01</a:t>
          </a:r>
          <a:r>
            <a:rPr kumimoji="1" lang="ja-JP" altLang="en-US" sz="1200">
              <a:latin typeface="ＭＳ ゴシック" pitchFamily="49" charset="-128"/>
              <a:ea typeface="ＭＳ ゴシック" pitchFamily="49" charset="-128"/>
            </a:rPr>
            <a:t>年度は町税及び地方交付税の減少に伴う財源調整から、財政調整基金を取崩した。今後も計画的な基金積立を行い、高い水準の維持を目指す。</a:t>
          </a:r>
          <a:endParaRPr kumimoji="1" lang="en-US" altLang="ja-JP" sz="1200">
            <a:latin typeface="ＭＳ ゴシック" pitchFamily="49" charset="-128"/>
            <a:ea typeface="ＭＳ ゴシック" pitchFamily="49" charset="-128"/>
          </a:endParaRPr>
        </a:p>
        <a:p>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実質収支額・実質単年度収支</a:t>
          </a:r>
          <a:r>
            <a:rPr kumimoji="1" lang="en-US" altLang="ja-JP" sz="1200">
              <a:latin typeface="ＭＳ ゴシック" pitchFamily="49" charset="-128"/>
              <a:ea typeface="ＭＳ ゴシック" pitchFamily="49" charset="-128"/>
            </a:rPr>
            <a:t>】</a:t>
          </a:r>
        </a:p>
        <a:p>
          <a:r>
            <a:rPr kumimoji="1" lang="ja-JP" altLang="en-US" sz="1200">
              <a:latin typeface="ＭＳ ゴシック" pitchFamily="49" charset="-128"/>
              <a:ea typeface="ＭＳ ゴシック" pitchFamily="49" charset="-128"/>
            </a:rPr>
            <a:t>　実質収支額は、継続して概ね標準財政規模の４～７％で推移しているが、実質単年度収支は赤字傾向で続いており、今後も適正な財政運営に努める。 </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三重県玉城町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住宅新築資金等貸付事業特別会計については、貸付償還金の滞納が原因で、毎年赤字となっているため、より一層収納率向上に向け取り組む。</a:t>
          </a:r>
        </a:p>
        <a:p>
          <a:r>
            <a:rPr kumimoji="1" lang="ja-JP" altLang="en-US" sz="1400">
              <a:latin typeface="ＭＳ ゴシック" pitchFamily="49" charset="-128"/>
              <a:ea typeface="ＭＳ ゴシック" pitchFamily="49" charset="-128"/>
            </a:rPr>
            <a:t> その他の一般会計及び各事業会計については、各経費の圧縮、自主財源の確保等にも努め、黒字を維持している状況にあるが、今後も計画的な事業運営を図り、健全な財政運営に努める。</a:t>
          </a:r>
        </a:p>
        <a:p>
          <a:r>
            <a:rPr kumimoji="1" lang="ja-JP" altLang="en-US" sz="1400">
              <a:latin typeface="ＭＳ ゴシック" pitchFamily="49" charset="-128"/>
              <a:ea typeface="ＭＳ ゴシック" pitchFamily="49" charset="-128"/>
            </a:rPr>
            <a:t>　連結実質赤字比率は、住宅新築資金等貸付事業特別会計で赤字となっているものの、その他の会計はすべて黒字であることから、全体でも黒字であるため比率なしとなっている。今後においても、各会計の収支を注視しつつ、これを継続することを目標とす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6098315</v>
      </c>
      <c r="BO4" s="462"/>
      <c r="BP4" s="462"/>
      <c r="BQ4" s="462"/>
      <c r="BR4" s="462"/>
      <c r="BS4" s="462"/>
      <c r="BT4" s="462"/>
      <c r="BU4" s="463"/>
      <c r="BV4" s="461">
        <v>6382113</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4.2</v>
      </c>
      <c r="CU4" s="646"/>
      <c r="CV4" s="646"/>
      <c r="CW4" s="646"/>
      <c r="CX4" s="646"/>
      <c r="CY4" s="646"/>
      <c r="CZ4" s="646"/>
      <c r="DA4" s="647"/>
      <c r="DB4" s="645">
        <v>5.2</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5891223</v>
      </c>
      <c r="BO5" s="467"/>
      <c r="BP5" s="467"/>
      <c r="BQ5" s="467"/>
      <c r="BR5" s="467"/>
      <c r="BS5" s="467"/>
      <c r="BT5" s="467"/>
      <c r="BU5" s="468"/>
      <c r="BV5" s="466">
        <v>6065700</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74.400000000000006</v>
      </c>
      <c r="CU5" s="437"/>
      <c r="CV5" s="437"/>
      <c r="CW5" s="437"/>
      <c r="CX5" s="437"/>
      <c r="CY5" s="437"/>
      <c r="CZ5" s="437"/>
      <c r="DA5" s="438"/>
      <c r="DB5" s="436">
        <v>73.3</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207092</v>
      </c>
      <c r="BO6" s="467"/>
      <c r="BP6" s="467"/>
      <c r="BQ6" s="467"/>
      <c r="BR6" s="467"/>
      <c r="BS6" s="467"/>
      <c r="BT6" s="467"/>
      <c r="BU6" s="468"/>
      <c r="BV6" s="466">
        <v>316413</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78.3</v>
      </c>
      <c r="CU6" s="620"/>
      <c r="CV6" s="620"/>
      <c r="CW6" s="620"/>
      <c r="CX6" s="620"/>
      <c r="CY6" s="620"/>
      <c r="CZ6" s="620"/>
      <c r="DA6" s="621"/>
      <c r="DB6" s="619">
        <v>78.400000000000006</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36114</v>
      </c>
      <c r="BO7" s="467"/>
      <c r="BP7" s="467"/>
      <c r="BQ7" s="467"/>
      <c r="BR7" s="467"/>
      <c r="BS7" s="467"/>
      <c r="BT7" s="467"/>
      <c r="BU7" s="468"/>
      <c r="BV7" s="466">
        <v>110175</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4080240</v>
      </c>
      <c r="CU7" s="467"/>
      <c r="CV7" s="467"/>
      <c r="CW7" s="467"/>
      <c r="CX7" s="467"/>
      <c r="CY7" s="467"/>
      <c r="CZ7" s="467"/>
      <c r="DA7" s="468"/>
      <c r="DB7" s="466">
        <v>3999165</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110</v>
      </c>
      <c r="AV8" s="524"/>
      <c r="AW8" s="524"/>
      <c r="AX8" s="524"/>
      <c r="AY8" s="446" t="s">
        <v>111</v>
      </c>
      <c r="AZ8" s="447"/>
      <c r="BA8" s="447"/>
      <c r="BB8" s="447"/>
      <c r="BC8" s="447"/>
      <c r="BD8" s="447"/>
      <c r="BE8" s="447"/>
      <c r="BF8" s="447"/>
      <c r="BG8" s="447"/>
      <c r="BH8" s="447"/>
      <c r="BI8" s="447"/>
      <c r="BJ8" s="447"/>
      <c r="BK8" s="447"/>
      <c r="BL8" s="447"/>
      <c r="BM8" s="448"/>
      <c r="BN8" s="466">
        <v>170978</v>
      </c>
      <c r="BO8" s="467"/>
      <c r="BP8" s="467"/>
      <c r="BQ8" s="467"/>
      <c r="BR8" s="467"/>
      <c r="BS8" s="467"/>
      <c r="BT8" s="467"/>
      <c r="BU8" s="468"/>
      <c r="BV8" s="466">
        <v>206238</v>
      </c>
      <c r="BW8" s="467"/>
      <c r="BX8" s="467"/>
      <c r="BY8" s="467"/>
      <c r="BZ8" s="467"/>
      <c r="CA8" s="467"/>
      <c r="CB8" s="467"/>
      <c r="CC8" s="468"/>
      <c r="CD8" s="475" t="s">
        <v>112</v>
      </c>
      <c r="CE8" s="476"/>
      <c r="CF8" s="476"/>
      <c r="CG8" s="476"/>
      <c r="CH8" s="476"/>
      <c r="CI8" s="476"/>
      <c r="CJ8" s="476"/>
      <c r="CK8" s="476"/>
      <c r="CL8" s="476"/>
      <c r="CM8" s="476"/>
      <c r="CN8" s="476"/>
      <c r="CO8" s="476"/>
      <c r="CP8" s="476"/>
      <c r="CQ8" s="476"/>
      <c r="CR8" s="476"/>
      <c r="CS8" s="477"/>
      <c r="CT8" s="579">
        <v>0.61</v>
      </c>
      <c r="CU8" s="580"/>
      <c r="CV8" s="580"/>
      <c r="CW8" s="580"/>
      <c r="CX8" s="580"/>
      <c r="CY8" s="580"/>
      <c r="CZ8" s="580"/>
      <c r="DA8" s="581"/>
      <c r="DB8" s="579">
        <v>0.61</v>
      </c>
      <c r="DC8" s="580"/>
      <c r="DD8" s="580"/>
      <c r="DE8" s="580"/>
      <c r="DF8" s="580"/>
      <c r="DG8" s="580"/>
      <c r="DH8" s="580"/>
      <c r="DI8" s="581"/>
      <c r="DJ8" s="186"/>
      <c r="DK8" s="186"/>
      <c r="DL8" s="186"/>
      <c r="DM8" s="186"/>
      <c r="DN8" s="186"/>
      <c r="DO8" s="186"/>
    </row>
    <row r="9" spans="1:119" ht="18.75" customHeight="1" thickBot="1" x14ac:dyDescent="0.2">
      <c r="A9" s="187"/>
      <c r="B9" s="608" t="s">
        <v>113</v>
      </c>
      <c r="C9" s="609"/>
      <c r="D9" s="609"/>
      <c r="E9" s="609"/>
      <c r="F9" s="609"/>
      <c r="G9" s="609"/>
      <c r="H9" s="609"/>
      <c r="I9" s="609"/>
      <c r="J9" s="609"/>
      <c r="K9" s="529"/>
      <c r="L9" s="610" t="s">
        <v>114</v>
      </c>
      <c r="M9" s="611"/>
      <c r="N9" s="611"/>
      <c r="O9" s="611"/>
      <c r="P9" s="611"/>
      <c r="Q9" s="612"/>
      <c r="R9" s="613">
        <v>15431</v>
      </c>
      <c r="S9" s="614"/>
      <c r="T9" s="614"/>
      <c r="U9" s="614"/>
      <c r="V9" s="615"/>
      <c r="W9" s="545" t="s">
        <v>115</v>
      </c>
      <c r="X9" s="546"/>
      <c r="Y9" s="546"/>
      <c r="Z9" s="546"/>
      <c r="AA9" s="546"/>
      <c r="AB9" s="546"/>
      <c r="AC9" s="546"/>
      <c r="AD9" s="546"/>
      <c r="AE9" s="546"/>
      <c r="AF9" s="546"/>
      <c r="AG9" s="546"/>
      <c r="AH9" s="546"/>
      <c r="AI9" s="546"/>
      <c r="AJ9" s="546"/>
      <c r="AK9" s="546"/>
      <c r="AL9" s="616"/>
      <c r="AM9" s="535" t="s">
        <v>116</v>
      </c>
      <c r="AN9" s="440"/>
      <c r="AO9" s="440"/>
      <c r="AP9" s="440"/>
      <c r="AQ9" s="440"/>
      <c r="AR9" s="440"/>
      <c r="AS9" s="440"/>
      <c r="AT9" s="441"/>
      <c r="AU9" s="523" t="s">
        <v>102</v>
      </c>
      <c r="AV9" s="524"/>
      <c r="AW9" s="524"/>
      <c r="AX9" s="524"/>
      <c r="AY9" s="446" t="s">
        <v>117</v>
      </c>
      <c r="AZ9" s="447"/>
      <c r="BA9" s="447"/>
      <c r="BB9" s="447"/>
      <c r="BC9" s="447"/>
      <c r="BD9" s="447"/>
      <c r="BE9" s="447"/>
      <c r="BF9" s="447"/>
      <c r="BG9" s="447"/>
      <c r="BH9" s="447"/>
      <c r="BI9" s="447"/>
      <c r="BJ9" s="447"/>
      <c r="BK9" s="447"/>
      <c r="BL9" s="447"/>
      <c r="BM9" s="448"/>
      <c r="BN9" s="466">
        <v>-35260</v>
      </c>
      <c r="BO9" s="467"/>
      <c r="BP9" s="467"/>
      <c r="BQ9" s="467"/>
      <c r="BR9" s="467"/>
      <c r="BS9" s="467"/>
      <c r="BT9" s="467"/>
      <c r="BU9" s="468"/>
      <c r="BV9" s="466">
        <v>-82209</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8.9</v>
      </c>
      <c r="CU9" s="437"/>
      <c r="CV9" s="437"/>
      <c r="CW9" s="437"/>
      <c r="CX9" s="437"/>
      <c r="CY9" s="437"/>
      <c r="CZ9" s="437"/>
      <c r="DA9" s="438"/>
      <c r="DB9" s="436">
        <v>8.6999999999999993</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119</v>
      </c>
      <c r="M10" s="440"/>
      <c r="N10" s="440"/>
      <c r="O10" s="440"/>
      <c r="P10" s="440"/>
      <c r="Q10" s="441"/>
      <c r="R10" s="442">
        <v>15297</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121</v>
      </c>
      <c r="AV10" s="524"/>
      <c r="AW10" s="524"/>
      <c r="AX10" s="524"/>
      <c r="AY10" s="446" t="s">
        <v>122</v>
      </c>
      <c r="AZ10" s="447"/>
      <c r="BA10" s="447"/>
      <c r="BB10" s="447"/>
      <c r="BC10" s="447"/>
      <c r="BD10" s="447"/>
      <c r="BE10" s="447"/>
      <c r="BF10" s="447"/>
      <c r="BG10" s="447"/>
      <c r="BH10" s="447"/>
      <c r="BI10" s="447"/>
      <c r="BJ10" s="447"/>
      <c r="BK10" s="447"/>
      <c r="BL10" s="447"/>
      <c r="BM10" s="448"/>
      <c r="BN10" s="466">
        <v>1143</v>
      </c>
      <c r="BO10" s="467"/>
      <c r="BP10" s="467"/>
      <c r="BQ10" s="467"/>
      <c r="BR10" s="467"/>
      <c r="BS10" s="467"/>
      <c r="BT10" s="467"/>
      <c r="BU10" s="468"/>
      <c r="BV10" s="466">
        <v>773</v>
      </c>
      <c r="BW10" s="467"/>
      <c r="BX10" s="467"/>
      <c r="BY10" s="467"/>
      <c r="BZ10" s="467"/>
      <c r="CA10" s="467"/>
      <c r="CB10" s="467"/>
      <c r="CC10" s="468"/>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124</v>
      </c>
      <c r="M11" s="513"/>
      <c r="N11" s="513"/>
      <c r="O11" s="513"/>
      <c r="P11" s="513"/>
      <c r="Q11" s="514"/>
      <c r="R11" s="605" t="s">
        <v>125</v>
      </c>
      <c r="S11" s="606"/>
      <c r="T11" s="606"/>
      <c r="U11" s="606"/>
      <c r="V11" s="607"/>
      <c r="W11" s="617"/>
      <c r="X11" s="428"/>
      <c r="Y11" s="428"/>
      <c r="Z11" s="428"/>
      <c r="AA11" s="428"/>
      <c r="AB11" s="428"/>
      <c r="AC11" s="428"/>
      <c r="AD11" s="428"/>
      <c r="AE11" s="428"/>
      <c r="AF11" s="428"/>
      <c r="AG11" s="428"/>
      <c r="AH11" s="428"/>
      <c r="AI11" s="428"/>
      <c r="AJ11" s="428"/>
      <c r="AK11" s="428"/>
      <c r="AL11" s="618"/>
      <c r="AM11" s="535" t="s">
        <v>126</v>
      </c>
      <c r="AN11" s="440"/>
      <c r="AO11" s="440"/>
      <c r="AP11" s="440"/>
      <c r="AQ11" s="440"/>
      <c r="AR11" s="440"/>
      <c r="AS11" s="440"/>
      <c r="AT11" s="441"/>
      <c r="AU11" s="523" t="s">
        <v>94</v>
      </c>
      <c r="AV11" s="524"/>
      <c r="AW11" s="524"/>
      <c r="AX11" s="524"/>
      <c r="AY11" s="446" t="s">
        <v>127</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15">
      <c r="A12" s="187"/>
      <c r="B12" s="582" t="s">
        <v>130</v>
      </c>
      <c r="C12" s="583"/>
      <c r="D12" s="583"/>
      <c r="E12" s="583"/>
      <c r="F12" s="583"/>
      <c r="G12" s="583"/>
      <c r="H12" s="583"/>
      <c r="I12" s="583"/>
      <c r="J12" s="583"/>
      <c r="K12" s="584"/>
      <c r="L12" s="591" t="s">
        <v>131</v>
      </c>
      <c r="M12" s="592"/>
      <c r="N12" s="592"/>
      <c r="O12" s="592"/>
      <c r="P12" s="592"/>
      <c r="Q12" s="593"/>
      <c r="R12" s="594">
        <v>15452</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102</v>
      </c>
      <c r="AV12" s="524"/>
      <c r="AW12" s="524"/>
      <c r="AX12" s="524"/>
      <c r="AY12" s="446" t="s">
        <v>135</v>
      </c>
      <c r="AZ12" s="447"/>
      <c r="BA12" s="447"/>
      <c r="BB12" s="447"/>
      <c r="BC12" s="447"/>
      <c r="BD12" s="447"/>
      <c r="BE12" s="447"/>
      <c r="BF12" s="447"/>
      <c r="BG12" s="447"/>
      <c r="BH12" s="447"/>
      <c r="BI12" s="447"/>
      <c r="BJ12" s="447"/>
      <c r="BK12" s="447"/>
      <c r="BL12" s="447"/>
      <c r="BM12" s="448"/>
      <c r="BN12" s="466">
        <v>164000</v>
      </c>
      <c r="BO12" s="467"/>
      <c r="BP12" s="467"/>
      <c r="BQ12" s="467"/>
      <c r="BR12" s="467"/>
      <c r="BS12" s="467"/>
      <c r="BT12" s="467"/>
      <c r="BU12" s="468"/>
      <c r="BV12" s="466">
        <v>0</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137</v>
      </c>
      <c r="CU12" s="580"/>
      <c r="CV12" s="580"/>
      <c r="CW12" s="580"/>
      <c r="CX12" s="580"/>
      <c r="CY12" s="580"/>
      <c r="CZ12" s="580"/>
      <c r="DA12" s="581"/>
      <c r="DB12" s="579" t="s">
        <v>137</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138</v>
      </c>
      <c r="N13" s="567"/>
      <c r="O13" s="567"/>
      <c r="P13" s="567"/>
      <c r="Q13" s="568"/>
      <c r="R13" s="569">
        <v>15261</v>
      </c>
      <c r="S13" s="570"/>
      <c r="T13" s="570"/>
      <c r="U13" s="570"/>
      <c r="V13" s="571"/>
      <c r="W13" s="557" t="s">
        <v>139</v>
      </c>
      <c r="X13" s="479"/>
      <c r="Y13" s="479"/>
      <c r="Z13" s="479"/>
      <c r="AA13" s="479"/>
      <c r="AB13" s="480"/>
      <c r="AC13" s="442">
        <v>554</v>
      </c>
      <c r="AD13" s="443"/>
      <c r="AE13" s="443"/>
      <c r="AF13" s="443"/>
      <c r="AG13" s="444"/>
      <c r="AH13" s="442">
        <v>538</v>
      </c>
      <c r="AI13" s="443"/>
      <c r="AJ13" s="443"/>
      <c r="AK13" s="443"/>
      <c r="AL13" s="445"/>
      <c r="AM13" s="535" t="s">
        <v>140</v>
      </c>
      <c r="AN13" s="440"/>
      <c r="AO13" s="440"/>
      <c r="AP13" s="440"/>
      <c r="AQ13" s="440"/>
      <c r="AR13" s="440"/>
      <c r="AS13" s="440"/>
      <c r="AT13" s="441"/>
      <c r="AU13" s="523" t="s">
        <v>141</v>
      </c>
      <c r="AV13" s="524"/>
      <c r="AW13" s="524"/>
      <c r="AX13" s="524"/>
      <c r="AY13" s="446" t="s">
        <v>142</v>
      </c>
      <c r="AZ13" s="447"/>
      <c r="BA13" s="447"/>
      <c r="BB13" s="447"/>
      <c r="BC13" s="447"/>
      <c r="BD13" s="447"/>
      <c r="BE13" s="447"/>
      <c r="BF13" s="447"/>
      <c r="BG13" s="447"/>
      <c r="BH13" s="447"/>
      <c r="BI13" s="447"/>
      <c r="BJ13" s="447"/>
      <c r="BK13" s="447"/>
      <c r="BL13" s="447"/>
      <c r="BM13" s="448"/>
      <c r="BN13" s="466">
        <v>-198117</v>
      </c>
      <c r="BO13" s="467"/>
      <c r="BP13" s="467"/>
      <c r="BQ13" s="467"/>
      <c r="BR13" s="467"/>
      <c r="BS13" s="467"/>
      <c r="BT13" s="467"/>
      <c r="BU13" s="468"/>
      <c r="BV13" s="466">
        <v>-81436</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7.5</v>
      </c>
      <c r="CU13" s="437"/>
      <c r="CV13" s="437"/>
      <c r="CW13" s="437"/>
      <c r="CX13" s="437"/>
      <c r="CY13" s="437"/>
      <c r="CZ13" s="437"/>
      <c r="DA13" s="438"/>
      <c r="DB13" s="436">
        <v>7.7</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144</v>
      </c>
      <c r="M14" s="603"/>
      <c r="N14" s="603"/>
      <c r="O14" s="603"/>
      <c r="P14" s="603"/>
      <c r="Q14" s="604"/>
      <c r="R14" s="569">
        <v>15570</v>
      </c>
      <c r="S14" s="570"/>
      <c r="T14" s="570"/>
      <c r="U14" s="570"/>
      <c r="V14" s="571"/>
      <c r="W14" s="572"/>
      <c r="X14" s="482"/>
      <c r="Y14" s="482"/>
      <c r="Z14" s="482"/>
      <c r="AA14" s="482"/>
      <c r="AB14" s="483"/>
      <c r="AC14" s="562">
        <v>7.2</v>
      </c>
      <c r="AD14" s="563"/>
      <c r="AE14" s="563"/>
      <c r="AF14" s="563"/>
      <c r="AG14" s="564"/>
      <c r="AH14" s="562">
        <v>7.2</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v>55.3</v>
      </c>
      <c r="CU14" s="574"/>
      <c r="CV14" s="574"/>
      <c r="CW14" s="574"/>
      <c r="CX14" s="574"/>
      <c r="CY14" s="574"/>
      <c r="CZ14" s="574"/>
      <c r="DA14" s="575"/>
      <c r="DB14" s="573">
        <v>56.2</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138</v>
      </c>
      <c r="N15" s="567"/>
      <c r="O15" s="567"/>
      <c r="P15" s="567"/>
      <c r="Q15" s="568"/>
      <c r="R15" s="569">
        <v>15390</v>
      </c>
      <c r="S15" s="570"/>
      <c r="T15" s="570"/>
      <c r="U15" s="570"/>
      <c r="V15" s="571"/>
      <c r="W15" s="557" t="s">
        <v>146</v>
      </c>
      <c r="X15" s="479"/>
      <c r="Y15" s="479"/>
      <c r="Z15" s="479"/>
      <c r="AA15" s="479"/>
      <c r="AB15" s="480"/>
      <c r="AC15" s="442">
        <v>2588</v>
      </c>
      <c r="AD15" s="443"/>
      <c r="AE15" s="443"/>
      <c r="AF15" s="443"/>
      <c r="AG15" s="444"/>
      <c r="AH15" s="442">
        <v>2650</v>
      </c>
      <c r="AI15" s="443"/>
      <c r="AJ15" s="443"/>
      <c r="AK15" s="443"/>
      <c r="AL15" s="445"/>
      <c r="AM15" s="535"/>
      <c r="AN15" s="440"/>
      <c r="AO15" s="440"/>
      <c r="AP15" s="440"/>
      <c r="AQ15" s="440"/>
      <c r="AR15" s="440"/>
      <c r="AS15" s="440"/>
      <c r="AT15" s="441"/>
      <c r="AU15" s="523"/>
      <c r="AV15" s="524"/>
      <c r="AW15" s="524"/>
      <c r="AX15" s="524"/>
      <c r="AY15" s="458" t="s">
        <v>147</v>
      </c>
      <c r="AZ15" s="459"/>
      <c r="BA15" s="459"/>
      <c r="BB15" s="459"/>
      <c r="BC15" s="459"/>
      <c r="BD15" s="459"/>
      <c r="BE15" s="459"/>
      <c r="BF15" s="459"/>
      <c r="BG15" s="459"/>
      <c r="BH15" s="459"/>
      <c r="BI15" s="459"/>
      <c r="BJ15" s="459"/>
      <c r="BK15" s="459"/>
      <c r="BL15" s="459"/>
      <c r="BM15" s="460"/>
      <c r="BN15" s="461">
        <v>2089590</v>
      </c>
      <c r="BO15" s="462"/>
      <c r="BP15" s="462"/>
      <c r="BQ15" s="462"/>
      <c r="BR15" s="462"/>
      <c r="BS15" s="462"/>
      <c r="BT15" s="462"/>
      <c r="BU15" s="463"/>
      <c r="BV15" s="461">
        <v>1932586</v>
      </c>
      <c r="BW15" s="462"/>
      <c r="BX15" s="462"/>
      <c r="BY15" s="462"/>
      <c r="BZ15" s="462"/>
      <c r="CA15" s="462"/>
      <c r="CB15" s="462"/>
      <c r="CC15" s="463"/>
      <c r="CD15" s="576" t="s">
        <v>148</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149</v>
      </c>
      <c r="M16" s="560"/>
      <c r="N16" s="560"/>
      <c r="O16" s="560"/>
      <c r="P16" s="560"/>
      <c r="Q16" s="561"/>
      <c r="R16" s="554" t="s">
        <v>150</v>
      </c>
      <c r="S16" s="555"/>
      <c r="T16" s="555"/>
      <c r="U16" s="555"/>
      <c r="V16" s="556"/>
      <c r="W16" s="572"/>
      <c r="X16" s="482"/>
      <c r="Y16" s="482"/>
      <c r="Z16" s="482"/>
      <c r="AA16" s="482"/>
      <c r="AB16" s="483"/>
      <c r="AC16" s="562">
        <v>33.799999999999997</v>
      </c>
      <c r="AD16" s="563"/>
      <c r="AE16" s="563"/>
      <c r="AF16" s="563"/>
      <c r="AG16" s="564"/>
      <c r="AH16" s="562">
        <v>35.6</v>
      </c>
      <c r="AI16" s="563"/>
      <c r="AJ16" s="563"/>
      <c r="AK16" s="563"/>
      <c r="AL16" s="565"/>
      <c r="AM16" s="535"/>
      <c r="AN16" s="440"/>
      <c r="AO16" s="440"/>
      <c r="AP16" s="440"/>
      <c r="AQ16" s="440"/>
      <c r="AR16" s="440"/>
      <c r="AS16" s="440"/>
      <c r="AT16" s="441"/>
      <c r="AU16" s="523"/>
      <c r="AV16" s="524"/>
      <c r="AW16" s="524"/>
      <c r="AX16" s="524"/>
      <c r="AY16" s="446" t="s">
        <v>151</v>
      </c>
      <c r="AZ16" s="447"/>
      <c r="BA16" s="447"/>
      <c r="BB16" s="447"/>
      <c r="BC16" s="447"/>
      <c r="BD16" s="447"/>
      <c r="BE16" s="447"/>
      <c r="BF16" s="447"/>
      <c r="BG16" s="447"/>
      <c r="BH16" s="447"/>
      <c r="BI16" s="447"/>
      <c r="BJ16" s="447"/>
      <c r="BK16" s="447"/>
      <c r="BL16" s="447"/>
      <c r="BM16" s="448"/>
      <c r="BN16" s="466">
        <v>3326144</v>
      </c>
      <c r="BO16" s="467"/>
      <c r="BP16" s="467"/>
      <c r="BQ16" s="467"/>
      <c r="BR16" s="467"/>
      <c r="BS16" s="467"/>
      <c r="BT16" s="467"/>
      <c r="BU16" s="468"/>
      <c r="BV16" s="466">
        <v>3207128</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152</v>
      </c>
      <c r="N17" s="552"/>
      <c r="O17" s="552"/>
      <c r="P17" s="552"/>
      <c r="Q17" s="553"/>
      <c r="R17" s="554" t="s">
        <v>150</v>
      </c>
      <c r="S17" s="555"/>
      <c r="T17" s="555"/>
      <c r="U17" s="555"/>
      <c r="V17" s="556"/>
      <c r="W17" s="557" t="s">
        <v>153</v>
      </c>
      <c r="X17" s="479"/>
      <c r="Y17" s="479"/>
      <c r="Z17" s="479"/>
      <c r="AA17" s="479"/>
      <c r="AB17" s="480"/>
      <c r="AC17" s="442">
        <v>4518</v>
      </c>
      <c r="AD17" s="443"/>
      <c r="AE17" s="443"/>
      <c r="AF17" s="443"/>
      <c r="AG17" s="444"/>
      <c r="AH17" s="442">
        <v>4249</v>
      </c>
      <c r="AI17" s="443"/>
      <c r="AJ17" s="443"/>
      <c r="AK17" s="443"/>
      <c r="AL17" s="445"/>
      <c r="AM17" s="535"/>
      <c r="AN17" s="440"/>
      <c r="AO17" s="440"/>
      <c r="AP17" s="440"/>
      <c r="AQ17" s="440"/>
      <c r="AR17" s="440"/>
      <c r="AS17" s="440"/>
      <c r="AT17" s="441"/>
      <c r="AU17" s="523"/>
      <c r="AV17" s="524"/>
      <c r="AW17" s="524"/>
      <c r="AX17" s="524"/>
      <c r="AY17" s="446" t="s">
        <v>154</v>
      </c>
      <c r="AZ17" s="447"/>
      <c r="BA17" s="447"/>
      <c r="BB17" s="447"/>
      <c r="BC17" s="447"/>
      <c r="BD17" s="447"/>
      <c r="BE17" s="447"/>
      <c r="BF17" s="447"/>
      <c r="BG17" s="447"/>
      <c r="BH17" s="447"/>
      <c r="BI17" s="447"/>
      <c r="BJ17" s="447"/>
      <c r="BK17" s="447"/>
      <c r="BL17" s="447"/>
      <c r="BM17" s="448"/>
      <c r="BN17" s="466">
        <v>2661348</v>
      </c>
      <c r="BO17" s="467"/>
      <c r="BP17" s="467"/>
      <c r="BQ17" s="467"/>
      <c r="BR17" s="467"/>
      <c r="BS17" s="467"/>
      <c r="BT17" s="467"/>
      <c r="BU17" s="468"/>
      <c r="BV17" s="466">
        <v>2453746</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155</v>
      </c>
      <c r="C18" s="529"/>
      <c r="D18" s="529"/>
      <c r="E18" s="530"/>
      <c r="F18" s="530"/>
      <c r="G18" s="530"/>
      <c r="H18" s="530"/>
      <c r="I18" s="530"/>
      <c r="J18" s="530"/>
      <c r="K18" s="530"/>
      <c r="L18" s="531">
        <v>40.909999999999997</v>
      </c>
      <c r="M18" s="531"/>
      <c r="N18" s="531"/>
      <c r="O18" s="531"/>
      <c r="P18" s="531"/>
      <c r="Q18" s="531"/>
      <c r="R18" s="532"/>
      <c r="S18" s="532"/>
      <c r="T18" s="532"/>
      <c r="U18" s="532"/>
      <c r="V18" s="533"/>
      <c r="W18" s="547"/>
      <c r="X18" s="548"/>
      <c r="Y18" s="548"/>
      <c r="Z18" s="548"/>
      <c r="AA18" s="548"/>
      <c r="AB18" s="558"/>
      <c r="AC18" s="430">
        <v>59</v>
      </c>
      <c r="AD18" s="431"/>
      <c r="AE18" s="431"/>
      <c r="AF18" s="431"/>
      <c r="AG18" s="534"/>
      <c r="AH18" s="430">
        <v>57.1</v>
      </c>
      <c r="AI18" s="431"/>
      <c r="AJ18" s="431"/>
      <c r="AK18" s="431"/>
      <c r="AL18" s="432"/>
      <c r="AM18" s="535"/>
      <c r="AN18" s="440"/>
      <c r="AO18" s="440"/>
      <c r="AP18" s="440"/>
      <c r="AQ18" s="440"/>
      <c r="AR18" s="440"/>
      <c r="AS18" s="440"/>
      <c r="AT18" s="441"/>
      <c r="AU18" s="523"/>
      <c r="AV18" s="524"/>
      <c r="AW18" s="524"/>
      <c r="AX18" s="524"/>
      <c r="AY18" s="446" t="s">
        <v>156</v>
      </c>
      <c r="AZ18" s="447"/>
      <c r="BA18" s="447"/>
      <c r="BB18" s="447"/>
      <c r="BC18" s="447"/>
      <c r="BD18" s="447"/>
      <c r="BE18" s="447"/>
      <c r="BF18" s="447"/>
      <c r="BG18" s="447"/>
      <c r="BH18" s="447"/>
      <c r="BI18" s="447"/>
      <c r="BJ18" s="447"/>
      <c r="BK18" s="447"/>
      <c r="BL18" s="447"/>
      <c r="BM18" s="448"/>
      <c r="BN18" s="466">
        <v>3002081</v>
      </c>
      <c r="BO18" s="467"/>
      <c r="BP18" s="467"/>
      <c r="BQ18" s="467"/>
      <c r="BR18" s="467"/>
      <c r="BS18" s="467"/>
      <c r="BT18" s="467"/>
      <c r="BU18" s="468"/>
      <c r="BV18" s="466">
        <v>3043561</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157</v>
      </c>
      <c r="C19" s="529"/>
      <c r="D19" s="529"/>
      <c r="E19" s="530"/>
      <c r="F19" s="530"/>
      <c r="G19" s="530"/>
      <c r="H19" s="530"/>
      <c r="I19" s="530"/>
      <c r="J19" s="530"/>
      <c r="K19" s="530"/>
      <c r="L19" s="536">
        <v>377</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158</v>
      </c>
      <c r="AZ19" s="447"/>
      <c r="BA19" s="447"/>
      <c r="BB19" s="447"/>
      <c r="BC19" s="447"/>
      <c r="BD19" s="447"/>
      <c r="BE19" s="447"/>
      <c r="BF19" s="447"/>
      <c r="BG19" s="447"/>
      <c r="BH19" s="447"/>
      <c r="BI19" s="447"/>
      <c r="BJ19" s="447"/>
      <c r="BK19" s="447"/>
      <c r="BL19" s="447"/>
      <c r="BM19" s="448"/>
      <c r="BN19" s="466">
        <v>4531724</v>
      </c>
      <c r="BO19" s="467"/>
      <c r="BP19" s="467"/>
      <c r="BQ19" s="467"/>
      <c r="BR19" s="467"/>
      <c r="BS19" s="467"/>
      <c r="BT19" s="467"/>
      <c r="BU19" s="468"/>
      <c r="BV19" s="466">
        <v>4704234</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159</v>
      </c>
      <c r="C20" s="529"/>
      <c r="D20" s="529"/>
      <c r="E20" s="530"/>
      <c r="F20" s="530"/>
      <c r="G20" s="530"/>
      <c r="H20" s="530"/>
      <c r="I20" s="530"/>
      <c r="J20" s="530"/>
      <c r="K20" s="530"/>
      <c r="L20" s="536">
        <v>5260</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160</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161</v>
      </c>
      <c r="C22" s="496"/>
      <c r="D22" s="497"/>
      <c r="E22" s="504" t="s">
        <v>1</v>
      </c>
      <c r="F22" s="479"/>
      <c r="G22" s="479"/>
      <c r="H22" s="479"/>
      <c r="I22" s="479"/>
      <c r="J22" s="479"/>
      <c r="K22" s="480"/>
      <c r="L22" s="504" t="s">
        <v>162</v>
      </c>
      <c r="M22" s="479"/>
      <c r="N22" s="479"/>
      <c r="O22" s="479"/>
      <c r="P22" s="480"/>
      <c r="Q22" s="489" t="s">
        <v>163</v>
      </c>
      <c r="R22" s="490"/>
      <c r="S22" s="490"/>
      <c r="T22" s="490"/>
      <c r="U22" s="490"/>
      <c r="V22" s="505"/>
      <c r="W22" s="507" t="s">
        <v>164</v>
      </c>
      <c r="X22" s="496"/>
      <c r="Y22" s="497"/>
      <c r="Z22" s="504" t="s">
        <v>1</v>
      </c>
      <c r="AA22" s="479"/>
      <c r="AB22" s="479"/>
      <c r="AC22" s="479"/>
      <c r="AD22" s="479"/>
      <c r="AE22" s="479"/>
      <c r="AF22" s="479"/>
      <c r="AG22" s="480"/>
      <c r="AH22" s="478" t="s">
        <v>165</v>
      </c>
      <c r="AI22" s="479"/>
      <c r="AJ22" s="479"/>
      <c r="AK22" s="479"/>
      <c r="AL22" s="480"/>
      <c r="AM22" s="478" t="s">
        <v>166</v>
      </c>
      <c r="AN22" s="484"/>
      <c r="AO22" s="484"/>
      <c r="AP22" s="484"/>
      <c r="AQ22" s="484"/>
      <c r="AR22" s="485"/>
      <c r="AS22" s="489" t="s">
        <v>163</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167</v>
      </c>
      <c r="AZ23" s="459"/>
      <c r="BA23" s="459"/>
      <c r="BB23" s="459"/>
      <c r="BC23" s="459"/>
      <c r="BD23" s="459"/>
      <c r="BE23" s="459"/>
      <c r="BF23" s="459"/>
      <c r="BG23" s="459"/>
      <c r="BH23" s="459"/>
      <c r="BI23" s="459"/>
      <c r="BJ23" s="459"/>
      <c r="BK23" s="459"/>
      <c r="BL23" s="459"/>
      <c r="BM23" s="460"/>
      <c r="BN23" s="466">
        <v>5143723</v>
      </c>
      <c r="BO23" s="467"/>
      <c r="BP23" s="467"/>
      <c r="BQ23" s="467"/>
      <c r="BR23" s="467"/>
      <c r="BS23" s="467"/>
      <c r="BT23" s="467"/>
      <c r="BU23" s="468"/>
      <c r="BV23" s="466">
        <v>5133130</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168</v>
      </c>
      <c r="F24" s="440"/>
      <c r="G24" s="440"/>
      <c r="H24" s="440"/>
      <c r="I24" s="440"/>
      <c r="J24" s="440"/>
      <c r="K24" s="441"/>
      <c r="L24" s="442">
        <v>1</v>
      </c>
      <c r="M24" s="443"/>
      <c r="N24" s="443"/>
      <c r="O24" s="443"/>
      <c r="P24" s="444"/>
      <c r="Q24" s="442">
        <v>7410</v>
      </c>
      <c r="R24" s="443"/>
      <c r="S24" s="443"/>
      <c r="T24" s="443"/>
      <c r="U24" s="443"/>
      <c r="V24" s="444"/>
      <c r="W24" s="508"/>
      <c r="X24" s="499"/>
      <c r="Y24" s="500"/>
      <c r="Z24" s="439" t="s">
        <v>169</v>
      </c>
      <c r="AA24" s="440"/>
      <c r="AB24" s="440"/>
      <c r="AC24" s="440"/>
      <c r="AD24" s="440"/>
      <c r="AE24" s="440"/>
      <c r="AF24" s="440"/>
      <c r="AG24" s="441"/>
      <c r="AH24" s="442">
        <v>112</v>
      </c>
      <c r="AI24" s="443"/>
      <c r="AJ24" s="443"/>
      <c r="AK24" s="443"/>
      <c r="AL24" s="444"/>
      <c r="AM24" s="442">
        <v>309232</v>
      </c>
      <c r="AN24" s="443"/>
      <c r="AO24" s="443"/>
      <c r="AP24" s="443"/>
      <c r="AQ24" s="443"/>
      <c r="AR24" s="444"/>
      <c r="AS24" s="442">
        <v>2761</v>
      </c>
      <c r="AT24" s="443"/>
      <c r="AU24" s="443"/>
      <c r="AV24" s="443"/>
      <c r="AW24" s="443"/>
      <c r="AX24" s="445"/>
      <c r="AY24" s="433" t="s">
        <v>170</v>
      </c>
      <c r="AZ24" s="434"/>
      <c r="BA24" s="434"/>
      <c r="BB24" s="434"/>
      <c r="BC24" s="434"/>
      <c r="BD24" s="434"/>
      <c r="BE24" s="434"/>
      <c r="BF24" s="434"/>
      <c r="BG24" s="434"/>
      <c r="BH24" s="434"/>
      <c r="BI24" s="434"/>
      <c r="BJ24" s="434"/>
      <c r="BK24" s="434"/>
      <c r="BL24" s="434"/>
      <c r="BM24" s="435"/>
      <c r="BN24" s="466">
        <v>5047619</v>
      </c>
      <c r="BO24" s="467"/>
      <c r="BP24" s="467"/>
      <c r="BQ24" s="467"/>
      <c r="BR24" s="467"/>
      <c r="BS24" s="467"/>
      <c r="BT24" s="467"/>
      <c r="BU24" s="468"/>
      <c r="BV24" s="466">
        <v>5115752</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171</v>
      </c>
      <c r="F25" s="440"/>
      <c r="G25" s="440"/>
      <c r="H25" s="440"/>
      <c r="I25" s="440"/>
      <c r="J25" s="440"/>
      <c r="K25" s="441"/>
      <c r="L25" s="442">
        <v>1</v>
      </c>
      <c r="M25" s="443"/>
      <c r="N25" s="443"/>
      <c r="O25" s="443"/>
      <c r="P25" s="444"/>
      <c r="Q25" s="442">
        <v>5605</v>
      </c>
      <c r="R25" s="443"/>
      <c r="S25" s="443"/>
      <c r="T25" s="443"/>
      <c r="U25" s="443"/>
      <c r="V25" s="444"/>
      <c r="W25" s="508"/>
      <c r="X25" s="499"/>
      <c r="Y25" s="500"/>
      <c r="Z25" s="439" t="s">
        <v>172</v>
      </c>
      <c r="AA25" s="440"/>
      <c r="AB25" s="440"/>
      <c r="AC25" s="440"/>
      <c r="AD25" s="440"/>
      <c r="AE25" s="440"/>
      <c r="AF25" s="440"/>
      <c r="AG25" s="441"/>
      <c r="AH25" s="442" t="s">
        <v>129</v>
      </c>
      <c r="AI25" s="443"/>
      <c r="AJ25" s="443"/>
      <c r="AK25" s="443"/>
      <c r="AL25" s="444"/>
      <c r="AM25" s="442" t="s">
        <v>129</v>
      </c>
      <c r="AN25" s="443"/>
      <c r="AO25" s="443"/>
      <c r="AP25" s="443"/>
      <c r="AQ25" s="443"/>
      <c r="AR25" s="444"/>
      <c r="AS25" s="442" t="s">
        <v>129</v>
      </c>
      <c r="AT25" s="443"/>
      <c r="AU25" s="443"/>
      <c r="AV25" s="443"/>
      <c r="AW25" s="443"/>
      <c r="AX25" s="445"/>
      <c r="AY25" s="458" t="s">
        <v>173</v>
      </c>
      <c r="AZ25" s="459"/>
      <c r="BA25" s="459"/>
      <c r="BB25" s="459"/>
      <c r="BC25" s="459"/>
      <c r="BD25" s="459"/>
      <c r="BE25" s="459"/>
      <c r="BF25" s="459"/>
      <c r="BG25" s="459"/>
      <c r="BH25" s="459"/>
      <c r="BI25" s="459"/>
      <c r="BJ25" s="459"/>
      <c r="BK25" s="459"/>
      <c r="BL25" s="459"/>
      <c r="BM25" s="460"/>
      <c r="BN25" s="461">
        <v>283846</v>
      </c>
      <c r="BO25" s="462"/>
      <c r="BP25" s="462"/>
      <c r="BQ25" s="462"/>
      <c r="BR25" s="462"/>
      <c r="BS25" s="462"/>
      <c r="BT25" s="462"/>
      <c r="BU25" s="463"/>
      <c r="BV25" s="461">
        <v>342100</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174</v>
      </c>
      <c r="F26" s="440"/>
      <c r="G26" s="440"/>
      <c r="H26" s="440"/>
      <c r="I26" s="440"/>
      <c r="J26" s="440"/>
      <c r="K26" s="441"/>
      <c r="L26" s="442">
        <v>1</v>
      </c>
      <c r="M26" s="443"/>
      <c r="N26" s="443"/>
      <c r="O26" s="443"/>
      <c r="P26" s="444"/>
      <c r="Q26" s="442">
        <v>4987</v>
      </c>
      <c r="R26" s="443"/>
      <c r="S26" s="443"/>
      <c r="T26" s="443"/>
      <c r="U26" s="443"/>
      <c r="V26" s="444"/>
      <c r="W26" s="508"/>
      <c r="X26" s="499"/>
      <c r="Y26" s="500"/>
      <c r="Z26" s="439" t="s">
        <v>175</v>
      </c>
      <c r="AA26" s="521"/>
      <c r="AB26" s="521"/>
      <c r="AC26" s="521"/>
      <c r="AD26" s="521"/>
      <c r="AE26" s="521"/>
      <c r="AF26" s="521"/>
      <c r="AG26" s="522"/>
      <c r="AH26" s="442">
        <v>5</v>
      </c>
      <c r="AI26" s="443"/>
      <c r="AJ26" s="443"/>
      <c r="AK26" s="443"/>
      <c r="AL26" s="444"/>
      <c r="AM26" s="442">
        <v>13465</v>
      </c>
      <c r="AN26" s="443"/>
      <c r="AO26" s="443"/>
      <c r="AP26" s="443"/>
      <c r="AQ26" s="443"/>
      <c r="AR26" s="444"/>
      <c r="AS26" s="442">
        <v>2693</v>
      </c>
      <c r="AT26" s="443"/>
      <c r="AU26" s="443"/>
      <c r="AV26" s="443"/>
      <c r="AW26" s="443"/>
      <c r="AX26" s="445"/>
      <c r="AY26" s="475" t="s">
        <v>176</v>
      </c>
      <c r="AZ26" s="476"/>
      <c r="BA26" s="476"/>
      <c r="BB26" s="476"/>
      <c r="BC26" s="476"/>
      <c r="BD26" s="476"/>
      <c r="BE26" s="476"/>
      <c r="BF26" s="476"/>
      <c r="BG26" s="476"/>
      <c r="BH26" s="476"/>
      <c r="BI26" s="476"/>
      <c r="BJ26" s="476"/>
      <c r="BK26" s="476"/>
      <c r="BL26" s="476"/>
      <c r="BM26" s="477"/>
      <c r="BN26" s="466" t="s">
        <v>129</v>
      </c>
      <c r="BO26" s="467"/>
      <c r="BP26" s="467"/>
      <c r="BQ26" s="467"/>
      <c r="BR26" s="467"/>
      <c r="BS26" s="467"/>
      <c r="BT26" s="467"/>
      <c r="BU26" s="468"/>
      <c r="BV26" s="466" t="s">
        <v>137</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177</v>
      </c>
      <c r="F27" s="440"/>
      <c r="G27" s="440"/>
      <c r="H27" s="440"/>
      <c r="I27" s="440"/>
      <c r="J27" s="440"/>
      <c r="K27" s="441"/>
      <c r="L27" s="442">
        <v>1</v>
      </c>
      <c r="M27" s="443"/>
      <c r="N27" s="443"/>
      <c r="O27" s="443"/>
      <c r="P27" s="444"/>
      <c r="Q27" s="442">
        <v>2870</v>
      </c>
      <c r="R27" s="443"/>
      <c r="S27" s="443"/>
      <c r="T27" s="443"/>
      <c r="U27" s="443"/>
      <c r="V27" s="444"/>
      <c r="W27" s="508"/>
      <c r="X27" s="499"/>
      <c r="Y27" s="500"/>
      <c r="Z27" s="439" t="s">
        <v>178</v>
      </c>
      <c r="AA27" s="440"/>
      <c r="AB27" s="440"/>
      <c r="AC27" s="440"/>
      <c r="AD27" s="440"/>
      <c r="AE27" s="440"/>
      <c r="AF27" s="440"/>
      <c r="AG27" s="441"/>
      <c r="AH27" s="442" t="s">
        <v>129</v>
      </c>
      <c r="AI27" s="443"/>
      <c r="AJ27" s="443"/>
      <c r="AK27" s="443"/>
      <c r="AL27" s="444"/>
      <c r="AM27" s="442" t="s">
        <v>137</v>
      </c>
      <c r="AN27" s="443"/>
      <c r="AO27" s="443"/>
      <c r="AP27" s="443"/>
      <c r="AQ27" s="443"/>
      <c r="AR27" s="444"/>
      <c r="AS27" s="442" t="s">
        <v>137</v>
      </c>
      <c r="AT27" s="443"/>
      <c r="AU27" s="443"/>
      <c r="AV27" s="443"/>
      <c r="AW27" s="443"/>
      <c r="AX27" s="445"/>
      <c r="AY27" s="472" t="s">
        <v>179</v>
      </c>
      <c r="AZ27" s="473"/>
      <c r="BA27" s="473"/>
      <c r="BB27" s="473"/>
      <c r="BC27" s="473"/>
      <c r="BD27" s="473"/>
      <c r="BE27" s="473"/>
      <c r="BF27" s="473"/>
      <c r="BG27" s="473"/>
      <c r="BH27" s="473"/>
      <c r="BI27" s="473"/>
      <c r="BJ27" s="473"/>
      <c r="BK27" s="473"/>
      <c r="BL27" s="473"/>
      <c r="BM27" s="474"/>
      <c r="BN27" s="469">
        <v>114082</v>
      </c>
      <c r="BO27" s="470"/>
      <c r="BP27" s="470"/>
      <c r="BQ27" s="470"/>
      <c r="BR27" s="470"/>
      <c r="BS27" s="470"/>
      <c r="BT27" s="470"/>
      <c r="BU27" s="471"/>
      <c r="BV27" s="469">
        <v>114072</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180</v>
      </c>
      <c r="F28" s="440"/>
      <c r="G28" s="440"/>
      <c r="H28" s="440"/>
      <c r="I28" s="440"/>
      <c r="J28" s="440"/>
      <c r="K28" s="441"/>
      <c r="L28" s="442">
        <v>1</v>
      </c>
      <c r="M28" s="443"/>
      <c r="N28" s="443"/>
      <c r="O28" s="443"/>
      <c r="P28" s="444"/>
      <c r="Q28" s="442">
        <v>2210</v>
      </c>
      <c r="R28" s="443"/>
      <c r="S28" s="443"/>
      <c r="T28" s="443"/>
      <c r="U28" s="443"/>
      <c r="V28" s="444"/>
      <c r="W28" s="508"/>
      <c r="X28" s="499"/>
      <c r="Y28" s="500"/>
      <c r="Z28" s="439" t="s">
        <v>181</v>
      </c>
      <c r="AA28" s="440"/>
      <c r="AB28" s="440"/>
      <c r="AC28" s="440"/>
      <c r="AD28" s="440"/>
      <c r="AE28" s="440"/>
      <c r="AF28" s="440"/>
      <c r="AG28" s="441"/>
      <c r="AH28" s="442" t="s">
        <v>137</v>
      </c>
      <c r="AI28" s="443"/>
      <c r="AJ28" s="443"/>
      <c r="AK28" s="443"/>
      <c r="AL28" s="444"/>
      <c r="AM28" s="442" t="s">
        <v>129</v>
      </c>
      <c r="AN28" s="443"/>
      <c r="AO28" s="443"/>
      <c r="AP28" s="443"/>
      <c r="AQ28" s="443"/>
      <c r="AR28" s="444"/>
      <c r="AS28" s="442" t="s">
        <v>129</v>
      </c>
      <c r="AT28" s="443"/>
      <c r="AU28" s="443"/>
      <c r="AV28" s="443"/>
      <c r="AW28" s="443"/>
      <c r="AX28" s="445"/>
      <c r="AY28" s="449" t="s">
        <v>182</v>
      </c>
      <c r="AZ28" s="450"/>
      <c r="BA28" s="450"/>
      <c r="BB28" s="451"/>
      <c r="BC28" s="458" t="s">
        <v>48</v>
      </c>
      <c r="BD28" s="459"/>
      <c r="BE28" s="459"/>
      <c r="BF28" s="459"/>
      <c r="BG28" s="459"/>
      <c r="BH28" s="459"/>
      <c r="BI28" s="459"/>
      <c r="BJ28" s="459"/>
      <c r="BK28" s="459"/>
      <c r="BL28" s="459"/>
      <c r="BM28" s="460"/>
      <c r="BN28" s="461">
        <v>1612898</v>
      </c>
      <c r="BO28" s="462"/>
      <c r="BP28" s="462"/>
      <c r="BQ28" s="462"/>
      <c r="BR28" s="462"/>
      <c r="BS28" s="462"/>
      <c r="BT28" s="462"/>
      <c r="BU28" s="463"/>
      <c r="BV28" s="461">
        <v>1655755</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183</v>
      </c>
      <c r="F29" s="440"/>
      <c r="G29" s="440"/>
      <c r="H29" s="440"/>
      <c r="I29" s="440"/>
      <c r="J29" s="440"/>
      <c r="K29" s="441"/>
      <c r="L29" s="442">
        <v>11</v>
      </c>
      <c r="M29" s="443"/>
      <c r="N29" s="443"/>
      <c r="O29" s="443"/>
      <c r="P29" s="444"/>
      <c r="Q29" s="442">
        <v>2100</v>
      </c>
      <c r="R29" s="443"/>
      <c r="S29" s="443"/>
      <c r="T29" s="443"/>
      <c r="U29" s="443"/>
      <c r="V29" s="444"/>
      <c r="W29" s="509"/>
      <c r="X29" s="510"/>
      <c r="Y29" s="511"/>
      <c r="Z29" s="439" t="s">
        <v>184</v>
      </c>
      <c r="AA29" s="440"/>
      <c r="AB29" s="440"/>
      <c r="AC29" s="440"/>
      <c r="AD29" s="440"/>
      <c r="AE29" s="440"/>
      <c r="AF29" s="440"/>
      <c r="AG29" s="441"/>
      <c r="AH29" s="442">
        <v>112</v>
      </c>
      <c r="AI29" s="443"/>
      <c r="AJ29" s="443"/>
      <c r="AK29" s="443"/>
      <c r="AL29" s="444"/>
      <c r="AM29" s="442">
        <v>309232</v>
      </c>
      <c r="AN29" s="443"/>
      <c r="AO29" s="443"/>
      <c r="AP29" s="443"/>
      <c r="AQ29" s="443"/>
      <c r="AR29" s="444"/>
      <c r="AS29" s="442">
        <v>2761</v>
      </c>
      <c r="AT29" s="443"/>
      <c r="AU29" s="443"/>
      <c r="AV29" s="443"/>
      <c r="AW29" s="443"/>
      <c r="AX29" s="445"/>
      <c r="AY29" s="452"/>
      <c r="AZ29" s="453"/>
      <c r="BA29" s="453"/>
      <c r="BB29" s="454"/>
      <c r="BC29" s="446" t="s">
        <v>185</v>
      </c>
      <c r="BD29" s="447"/>
      <c r="BE29" s="447"/>
      <c r="BF29" s="447"/>
      <c r="BG29" s="447"/>
      <c r="BH29" s="447"/>
      <c r="BI29" s="447"/>
      <c r="BJ29" s="447"/>
      <c r="BK29" s="447"/>
      <c r="BL29" s="447"/>
      <c r="BM29" s="448"/>
      <c r="BN29" s="466">
        <v>239766</v>
      </c>
      <c r="BO29" s="467"/>
      <c r="BP29" s="467"/>
      <c r="BQ29" s="467"/>
      <c r="BR29" s="467"/>
      <c r="BS29" s="467"/>
      <c r="BT29" s="467"/>
      <c r="BU29" s="468"/>
      <c r="BV29" s="466">
        <v>239623</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186</v>
      </c>
      <c r="X30" s="519"/>
      <c r="Y30" s="519"/>
      <c r="Z30" s="519"/>
      <c r="AA30" s="519"/>
      <c r="AB30" s="519"/>
      <c r="AC30" s="519"/>
      <c r="AD30" s="519"/>
      <c r="AE30" s="519"/>
      <c r="AF30" s="519"/>
      <c r="AG30" s="520"/>
      <c r="AH30" s="430">
        <v>94.9</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503125</v>
      </c>
      <c r="BO30" s="470"/>
      <c r="BP30" s="470"/>
      <c r="BQ30" s="470"/>
      <c r="BR30" s="470"/>
      <c r="BS30" s="470"/>
      <c r="BT30" s="470"/>
      <c r="BU30" s="471"/>
      <c r="BV30" s="469">
        <v>423774</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193</v>
      </c>
      <c r="D33" s="429"/>
      <c r="E33" s="428" t="s">
        <v>194</v>
      </c>
      <c r="F33" s="428"/>
      <c r="G33" s="428"/>
      <c r="H33" s="428"/>
      <c r="I33" s="428"/>
      <c r="J33" s="428"/>
      <c r="K33" s="428"/>
      <c r="L33" s="428"/>
      <c r="M33" s="428"/>
      <c r="N33" s="428"/>
      <c r="O33" s="428"/>
      <c r="P33" s="428"/>
      <c r="Q33" s="428"/>
      <c r="R33" s="428"/>
      <c r="S33" s="428"/>
      <c r="T33" s="216"/>
      <c r="U33" s="429" t="s">
        <v>195</v>
      </c>
      <c r="V33" s="429"/>
      <c r="W33" s="428" t="s">
        <v>194</v>
      </c>
      <c r="X33" s="428"/>
      <c r="Y33" s="428"/>
      <c r="Z33" s="428"/>
      <c r="AA33" s="428"/>
      <c r="AB33" s="428"/>
      <c r="AC33" s="428"/>
      <c r="AD33" s="428"/>
      <c r="AE33" s="428"/>
      <c r="AF33" s="428"/>
      <c r="AG33" s="428"/>
      <c r="AH33" s="428"/>
      <c r="AI33" s="428"/>
      <c r="AJ33" s="428"/>
      <c r="AK33" s="428"/>
      <c r="AL33" s="216"/>
      <c r="AM33" s="429" t="s">
        <v>193</v>
      </c>
      <c r="AN33" s="429"/>
      <c r="AO33" s="428" t="s">
        <v>194</v>
      </c>
      <c r="AP33" s="428"/>
      <c r="AQ33" s="428"/>
      <c r="AR33" s="428"/>
      <c r="AS33" s="428"/>
      <c r="AT33" s="428"/>
      <c r="AU33" s="428"/>
      <c r="AV33" s="428"/>
      <c r="AW33" s="428"/>
      <c r="AX33" s="428"/>
      <c r="AY33" s="428"/>
      <c r="AZ33" s="428"/>
      <c r="BA33" s="428"/>
      <c r="BB33" s="428"/>
      <c r="BC33" s="428"/>
      <c r="BD33" s="217"/>
      <c r="BE33" s="428" t="s">
        <v>196</v>
      </c>
      <c r="BF33" s="428"/>
      <c r="BG33" s="428" t="s">
        <v>197</v>
      </c>
      <c r="BH33" s="428"/>
      <c r="BI33" s="428"/>
      <c r="BJ33" s="428"/>
      <c r="BK33" s="428"/>
      <c r="BL33" s="428"/>
      <c r="BM33" s="428"/>
      <c r="BN33" s="428"/>
      <c r="BO33" s="428"/>
      <c r="BP33" s="428"/>
      <c r="BQ33" s="428"/>
      <c r="BR33" s="428"/>
      <c r="BS33" s="428"/>
      <c r="BT33" s="428"/>
      <c r="BU33" s="428"/>
      <c r="BV33" s="217"/>
      <c r="BW33" s="429" t="s">
        <v>196</v>
      </c>
      <c r="BX33" s="429"/>
      <c r="BY33" s="428" t="s">
        <v>198</v>
      </c>
      <c r="BZ33" s="428"/>
      <c r="CA33" s="428"/>
      <c r="CB33" s="428"/>
      <c r="CC33" s="428"/>
      <c r="CD33" s="428"/>
      <c r="CE33" s="428"/>
      <c r="CF33" s="428"/>
      <c r="CG33" s="428"/>
      <c r="CH33" s="428"/>
      <c r="CI33" s="428"/>
      <c r="CJ33" s="428"/>
      <c r="CK33" s="428"/>
      <c r="CL33" s="428"/>
      <c r="CM33" s="428"/>
      <c r="CN33" s="216"/>
      <c r="CO33" s="429" t="s">
        <v>193</v>
      </c>
      <c r="CP33" s="429"/>
      <c r="CQ33" s="428" t="s">
        <v>199</v>
      </c>
      <c r="CR33" s="428"/>
      <c r="CS33" s="428"/>
      <c r="CT33" s="428"/>
      <c r="CU33" s="428"/>
      <c r="CV33" s="428"/>
      <c r="CW33" s="428"/>
      <c r="CX33" s="428"/>
      <c r="CY33" s="428"/>
      <c r="CZ33" s="428"/>
      <c r="DA33" s="428"/>
      <c r="DB33" s="428"/>
      <c r="DC33" s="428"/>
      <c r="DD33" s="428"/>
      <c r="DE33" s="428"/>
      <c r="DF33" s="216"/>
      <c r="DG33" s="427" t="s">
        <v>200</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4</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7</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f>IF(BG34="","",MAX(C34:D43,U34:V43,AM34:AN43)+1)</f>
        <v>11</v>
      </c>
      <c r="BF34" s="425"/>
      <c r="BG34" s="424" t="str">
        <f>IF('各会計、関係団体の財政状況及び健全化判断比率'!B35="","",'各会計、関係団体の財政状況及び健全化判断比率'!B35)</f>
        <v>農業集落排水事業特別会計</v>
      </c>
      <c r="BH34" s="424"/>
      <c r="BI34" s="424"/>
      <c r="BJ34" s="424"/>
      <c r="BK34" s="424"/>
      <c r="BL34" s="424"/>
      <c r="BM34" s="424"/>
      <c r="BN34" s="424"/>
      <c r="BO34" s="424"/>
      <c r="BP34" s="424"/>
      <c r="BQ34" s="424"/>
      <c r="BR34" s="424"/>
      <c r="BS34" s="424"/>
      <c r="BT34" s="424"/>
      <c r="BU34" s="424"/>
      <c r="BV34" s="214"/>
      <c r="BW34" s="425">
        <f>IF(BY34="","",MAX(C34:D43,U34:V43,AM34:AN43,BE34:BF43)+1)</f>
        <v>12</v>
      </c>
      <c r="BX34" s="425"/>
      <c r="BY34" s="424" t="str">
        <f>IF('各会計、関係団体の財政状況及び健全化判断比率'!B68="","",'各会計、関係団体の財政状況及び健全化判断比率'!B68)</f>
        <v>わたらい老人福祉施設組合（一般会計）</v>
      </c>
      <c r="BZ34" s="424"/>
      <c r="CA34" s="424"/>
      <c r="CB34" s="424"/>
      <c r="CC34" s="424"/>
      <c r="CD34" s="424"/>
      <c r="CE34" s="424"/>
      <c r="CF34" s="424"/>
      <c r="CG34" s="424"/>
      <c r="CH34" s="424"/>
      <c r="CI34" s="424"/>
      <c r="CJ34" s="424"/>
      <c r="CK34" s="424"/>
      <c r="CL34" s="424"/>
      <c r="CM34" s="424"/>
      <c r="CN34" s="214"/>
      <c r="CO34" s="425">
        <f>IF(CQ34="","",MAX(C34:D43,U34:V43,AM34:AN43,BE34:BF43,BW34:BX43)+1)</f>
        <v>22</v>
      </c>
      <c r="CP34" s="425"/>
      <c r="CQ34" s="424" t="str">
        <f>IF('各会計、関係団体の財政状況及び健全化判断比率'!BS7="","",'各会計、関係団体の財政状況及び健全化判断比率'!BS7)</f>
        <v>度会土地開発公社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住宅新築資金等貸付事業特別会計</v>
      </c>
      <c r="F35" s="424"/>
      <c r="G35" s="424"/>
      <c r="H35" s="424"/>
      <c r="I35" s="424"/>
      <c r="J35" s="424"/>
      <c r="K35" s="424"/>
      <c r="L35" s="424"/>
      <c r="M35" s="424"/>
      <c r="N35" s="424"/>
      <c r="O35" s="424"/>
      <c r="P35" s="424"/>
      <c r="Q35" s="424"/>
      <c r="R35" s="424"/>
      <c r="S35" s="424"/>
      <c r="T35" s="214"/>
      <c r="U35" s="425">
        <f>IF(W35="","",U34+1)</f>
        <v>5</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f t="shared" ref="AM35:AM43" si="0">IF(AO35="","",AM34+1)</f>
        <v>8</v>
      </c>
      <c r="AN35" s="425"/>
      <c r="AO35" s="424" t="str">
        <f>IF('各会計、関係団体の財政状況及び健全化判断比率'!B32="","",'各会計、関係団体の財政状況及び健全化判断比率'!B32)</f>
        <v>下水道事業会計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13</v>
      </c>
      <c r="BX35" s="425"/>
      <c r="BY35" s="424" t="str">
        <f>IF('各会計、関係団体の財政状況及び健全化判断比率'!B69="","",'各会計、関係団体の財政状況及び健全化判断比率'!B69)</f>
        <v>〃（特別養護老人ホーム高砂寮特別会計）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f>IF(E36="","",C35+1)</f>
        <v>3</v>
      </c>
      <c r="D36" s="425"/>
      <c r="E36" s="424" t="str">
        <f>IF('各会計、関係団体の財政状況及び健全化判断比率'!B9="","",'各会計、関係団体の財政状況及び健全化判断比率'!B9)</f>
        <v>山村振興事業特別会計</v>
      </c>
      <c r="F36" s="424"/>
      <c r="G36" s="424"/>
      <c r="H36" s="424"/>
      <c r="I36" s="424"/>
      <c r="J36" s="424"/>
      <c r="K36" s="424"/>
      <c r="L36" s="424"/>
      <c r="M36" s="424"/>
      <c r="N36" s="424"/>
      <c r="O36" s="424"/>
      <c r="P36" s="424"/>
      <c r="Q36" s="424"/>
      <c r="R36" s="424"/>
      <c r="S36" s="424"/>
      <c r="T36" s="214"/>
      <c r="U36" s="425">
        <f t="shared" ref="U36:U43" si="4">IF(W36="","",U35+1)</f>
        <v>6</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f t="shared" si="0"/>
        <v>9</v>
      </c>
      <c r="AN36" s="425"/>
      <c r="AO36" s="424" t="str">
        <f>IF('各会計、関係団体の財政状況及び健全化判断比率'!B33="","",'各会計、関係団体の財政状況及び健全化判断比率'!B33)</f>
        <v>病院事業会計</v>
      </c>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14</v>
      </c>
      <c r="BX36" s="425"/>
      <c r="BY36" s="424" t="str">
        <f>IF('各会計、関係団体の財政状況及び健全化判断比率'!B70="","",'各会計、関係団体の財政状況及び健全化判断比率'!B70)</f>
        <v>〃（指定通所事業所高砂寮特別会計）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f t="shared" si="0"/>
        <v>10</v>
      </c>
      <c r="AN37" s="425"/>
      <c r="AO37" s="424" t="str">
        <f>IF('各会計、関係団体の財政状況及び健全化判断比率'!B34="","",'各会計、関係団体の財政状況及び健全化判断比率'!B34)</f>
        <v>介護老人保健施設事業会計</v>
      </c>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15</v>
      </c>
      <c r="BX37" s="425"/>
      <c r="BY37" s="424" t="str">
        <f>IF('各会計、関係団体の財政状況及び健全化判断比率'!B71="","",'各会計、関係団体の財政状況及び健全化判断比率'!B71)</f>
        <v>〃（特別養護老人ホーム真砂寮特別会計）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16</v>
      </c>
      <c r="BX38" s="425"/>
      <c r="BY38" s="424" t="str">
        <f>IF('各会計、関係団体の財政状況及び健全化判断比率'!B72="","",'各会計、関係団体の財政状況及び健全化判断比率'!B72)</f>
        <v>〃（特別養護老人ホームわたらい緑清苑特別会計）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17</v>
      </c>
      <c r="BX39" s="425"/>
      <c r="BY39" s="424" t="str">
        <f>IF('各会計、関係団体の財政状況及び健全化判断比率'!B73="","",'各会計、関係団体の財政状況及び健全化判断比率'!B73)</f>
        <v>三重県市町総合事務組合（一般会計）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18</v>
      </c>
      <c r="BX40" s="425"/>
      <c r="BY40" s="424" t="str">
        <f>IF('各会計、関係団体の財政状況及び健全化判断比率'!B74="","",'各会計、関係団体の財政状況及び健全化判断比率'!B74)</f>
        <v>〃（退職手当特別会計）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19</v>
      </c>
      <c r="BX41" s="425"/>
      <c r="BY41" s="424" t="str">
        <f>IF('各会計、関係団体の財政状況及び健全化判断比率'!B75="","",'各会計、関係団体の財政状況及び健全化判断比率'!B75)</f>
        <v>〃（デジタル地図特別会計）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20</v>
      </c>
      <c r="BX42" s="425"/>
      <c r="BY42" s="424" t="str">
        <f>IF('各会計、関係団体の財政状況及び健全化判断比率'!B76="","",'各会計、関係団体の財政状況及び健全化判断比率'!B76)</f>
        <v>〃（共同研修特別会計）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21</v>
      </c>
      <c r="BX43" s="425"/>
      <c r="BY43" s="424" t="str">
        <f>IF('各会計、関係団体の財政状況及び健全化判断比率'!B77="","",'各会計、関係団体の財政状況及び健全化判断比率'!B77)</f>
        <v>〃（物品特別会計）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wejCHy65h67DX1FxSgppHJ8AQLWG+UOMgvD5DMA1YDCjOHjQAz18KzwVkkPVjw4hsSuEdQ7/PJKf0FenXEtihg==" saltValue="BbI1Nj1TTXAcSMv/UxRwm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27"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47" t="s">
        <v>563</v>
      </c>
      <c r="D34" s="1247"/>
      <c r="E34" s="1248"/>
      <c r="F34" s="32" t="s">
        <v>564</v>
      </c>
      <c r="G34" s="33" t="s">
        <v>565</v>
      </c>
      <c r="H34" s="33" t="s">
        <v>566</v>
      </c>
      <c r="I34" s="33" t="s">
        <v>567</v>
      </c>
      <c r="J34" s="34" t="s">
        <v>568</v>
      </c>
      <c r="K34" s="22"/>
      <c r="L34" s="22"/>
      <c r="M34" s="22"/>
      <c r="N34" s="22"/>
      <c r="O34" s="22"/>
      <c r="P34" s="22"/>
    </row>
    <row r="35" spans="1:16" ht="39" customHeight="1" x14ac:dyDescent="0.15">
      <c r="A35" s="22"/>
      <c r="B35" s="35"/>
      <c r="C35" s="1241" t="s">
        <v>569</v>
      </c>
      <c r="D35" s="1242"/>
      <c r="E35" s="1243"/>
      <c r="F35" s="36">
        <v>17.5</v>
      </c>
      <c r="G35" s="37">
        <v>17.579999999999998</v>
      </c>
      <c r="H35" s="37">
        <v>19.57</v>
      </c>
      <c r="I35" s="37">
        <v>20.74</v>
      </c>
      <c r="J35" s="38">
        <v>20.3</v>
      </c>
      <c r="K35" s="22"/>
      <c r="L35" s="22"/>
      <c r="M35" s="22"/>
      <c r="N35" s="22"/>
      <c r="O35" s="22"/>
      <c r="P35" s="22"/>
    </row>
    <row r="36" spans="1:16" ht="39" customHeight="1" x14ac:dyDescent="0.15">
      <c r="A36" s="22"/>
      <c r="B36" s="35"/>
      <c r="C36" s="1241" t="s">
        <v>570</v>
      </c>
      <c r="D36" s="1242"/>
      <c r="E36" s="1243"/>
      <c r="F36" s="36">
        <v>12.05</v>
      </c>
      <c r="G36" s="37">
        <v>12.4</v>
      </c>
      <c r="H36" s="37">
        <v>11.78</v>
      </c>
      <c r="I36" s="37">
        <v>11.54</v>
      </c>
      <c r="J36" s="38">
        <v>11.11</v>
      </c>
      <c r="K36" s="22"/>
      <c r="L36" s="22"/>
      <c r="M36" s="22"/>
      <c r="N36" s="22"/>
      <c r="O36" s="22"/>
      <c r="P36" s="22"/>
    </row>
    <row r="37" spans="1:16" ht="39" customHeight="1" x14ac:dyDescent="0.15">
      <c r="A37" s="22"/>
      <c r="B37" s="35"/>
      <c r="C37" s="1241" t="s">
        <v>571</v>
      </c>
      <c r="D37" s="1242"/>
      <c r="E37" s="1243"/>
      <c r="F37" s="36">
        <v>5.91</v>
      </c>
      <c r="G37" s="37">
        <v>6.39</v>
      </c>
      <c r="H37" s="37">
        <v>7.78</v>
      </c>
      <c r="I37" s="37">
        <v>8.24</v>
      </c>
      <c r="J37" s="38">
        <v>8.94</v>
      </c>
      <c r="K37" s="22"/>
      <c r="L37" s="22"/>
      <c r="M37" s="22"/>
      <c r="N37" s="22"/>
      <c r="O37" s="22"/>
      <c r="P37" s="22"/>
    </row>
    <row r="38" spans="1:16" ht="39" customHeight="1" x14ac:dyDescent="0.15">
      <c r="A38" s="22"/>
      <c r="B38" s="35"/>
      <c r="C38" s="1241" t="s">
        <v>572</v>
      </c>
      <c r="D38" s="1242"/>
      <c r="E38" s="1243"/>
      <c r="F38" s="36">
        <v>6.79</v>
      </c>
      <c r="G38" s="37">
        <v>4.21</v>
      </c>
      <c r="H38" s="37">
        <v>7.88</v>
      </c>
      <c r="I38" s="37">
        <v>5.78</v>
      </c>
      <c r="J38" s="38">
        <v>4.8099999999999996</v>
      </c>
      <c r="K38" s="22"/>
      <c r="L38" s="22"/>
      <c r="M38" s="22"/>
      <c r="N38" s="22"/>
      <c r="O38" s="22"/>
      <c r="P38" s="22"/>
    </row>
    <row r="39" spans="1:16" ht="39" customHeight="1" x14ac:dyDescent="0.15">
      <c r="A39" s="22"/>
      <c r="B39" s="35"/>
      <c r="C39" s="1241" t="s">
        <v>573</v>
      </c>
      <c r="D39" s="1242"/>
      <c r="E39" s="1243"/>
      <c r="F39" s="36">
        <v>1.88</v>
      </c>
      <c r="G39" s="37">
        <v>1.94</v>
      </c>
      <c r="H39" s="37">
        <v>1.44</v>
      </c>
      <c r="I39" s="37">
        <v>1.23</v>
      </c>
      <c r="J39" s="38">
        <v>1.33</v>
      </c>
      <c r="K39" s="22"/>
      <c r="L39" s="22"/>
      <c r="M39" s="22"/>
      <c r="N39" s="22"/>
      <c r="O39" s="22"/>
      <c r="P39" s="22"/>
    </row>
    <row r="40" spans="1:16" ht="39" customHeight="1" x14ac:dyDescent="0.15">
      <c r="A40" s="22"/>
      <c r="B40" s="35"/>
      <c r="C40" s="1241" t="s">
        <v>574</v>
      </c>
      <c r="D40" s="1242"/>
      <c r="E40" s="1243"/>
      <c r="F40" s="36">
        <v>2.78</v>
      </c>
      <c r="G40" s="37">
        <v>6.42</v>
      </c>
      <c r="H40" s="37">
        <v>3.07</v>
      </c>
      <c r="I40" s="37">
        <v>2.0099999999999998</v>
      </c>
      <c r="J40" s="38">
        <v>1</v>
      </c>
      <c r="K40" s="22"/>
      <c r="L40" s="22"/>
      <c r="M40" s="22"/>
      <c r="N40" s="22"/>
      <c r="O40" s="22"/>
      <c r="P40" s="22"/>
    </row>
    <row r="41" spans="1:16" ht="39" customHeight="1" x14ac:dyDescent="0.15">
      <c r="A41" s="22"/>
      <c r="B41" s="35"/>
      <c r="C41" s="1241" t="s">
        <v>575</v>
      </c>
      <c r="D41" s="1242"/>
      <c r="E41" s="1243"/>
      <c r="F41" s="36">
        <v>0.81</v>
      </c>
      <c r="G41" s="37">
        <v>2.57</v>
      </c>
      <c r="H41" s="37">
        <v>2.2200000000000002</v>
      </c>
      <c r="I41" s="37">
        <v>1.58</v>
      </c>
      <c r="J41" s="38">
        <v>0.87</v>
      </c>
      <c r="K41" s="22"/>
      <c r="L41" s="22"/>
      <c r="M41" s="22"/>
      <c r="N41" s="22"/>
      <c r="O41" s="22"/>
      <c r="P41" s="22"/>
    </row>
    <row r="42" spans="1:16" ht="39" customHeight="1" x14ac:dyDescent="0.15">
      <c r="A42" s="22"/>
      <c r="B42" s="39"/>
      <c r="C42" s="1241" t="s">
        <v>576</v>
      </c>
      <c r="D42" s="1242"/>
      <c r="E42" s="1243"/>
      <c r="F42" s="36" t="s">
        <v>512</v>
      </c>
      <c r="G42" s="37" t="s">
        <v>512</v>
      </c>
      <c r="H42" s="37" t="s">
        <v>512</v>
      </c>
      <c r="I42" s="37" t="s">
        <v>512</v>
      </c>
      <c r="J42" s="38" t="s">
        <v>512</v>
      </c>
      <c r="K42" s="22"/>
      <c r="L42" s="22"/>
      <c r="M42" s="22"/>
      <c r="N42" s="22"/>
      <c r="O42" s="22"/>
      <c r="P42" s="22"/>
    </row>
    <row r="43" spans="1:16" ht="39" customHeight="1" thickBot="1" x14ac:dyDescent="0.2">
      <c r="A43" s="22"/>
      <c r="B43" s="40"/>
      <c r="C43" s="1244" t="s">
        <v>577</v>
      </c>
      <c r="D43" s="1245"/>
      <c r="E43" s="1246"/>
      <c r="F43" s="41">
        <v>0.22</v>
      </c>
      <c r="G43" s="42">
        <v>0.23</v>
      </c>
      <c r="H43" s="42">
        <v>0.21</v>
      </c>
      <c r="I43" s="42">
        <v>0.12</v>
      </c>
      <c r="J43" s="43">
        <v>0.11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41IAW7nDqMwW3eNN1S2fvQpu1lHHRvsRDmiis65jhHyPluvlyTN0pR2Kf9w/MGVFEjWq81Z9qd4wAkMcJjnJ1w==" saltValue="37r49BGYujF/fl3adCgKD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D1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37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67" t="s">
        <v>11</v>
      </c>
      <c r="C45" s="1268"/>
      <c r="D45" s="58"/>
      <c r="E45" s="1273" t="s">
        <v>12</v>
      </c>
      <c r="F45" s="1273"/>
      <c r="G45" s="1273"/>
      <c r="H45" s="1273"/>
      <c r="I45" s="1273"/>
      <c r="J45" s="1274"/>
      <c r="K45" s="59">
        <v>443</v>
      </c>
      <c r="L45" s="60">
        <v>418</v>
      </c>
      <c r="M45" s="60">
        <v>424</v>
      </c>
      <c r="N45" s="60">
        <v>413</v>
      </c>
      <c r="O45" s="61">
        <v>408</v>
      </c>
      <c r="P45" s="48"/>
      <c r="Q45" s="48"/>
      <c r="R45" s="48"/>
      <c r="S45" s="48"/>
      <c r="T45" s="48"/>
      <c r="U45" s="48"/>
    </row>
    <row r="46" spans="1:21" ht="30.75" customHeight="1" x14ac:dyDescent="0.15">
      <c r="A46" s="48"/>
      <c r="B46" s="1269"/>
      <c r="C46" s="1270"/>
      <c r="D46" s="62"/>
      <c r="E46" s="1251" t="s">
        <v>13</v>
      </c>
      <c r="F46" s="1251"/>
      <c r="G46" s="1251"/>
      <c r="H46" s="1251"/>
      <c r="I46" s="1251"/>
      <c r="J46" s="1252"/>
      <c r="K46" s="63" t="s">
        <v>512</v>
      </c>
      <c r="L46" s="64" t="s">
        <v>512</v>
      </c>
      <c r="M46" s="64" t="s">
        <v>512</v>
      </c>
      <c r="N46" s="64" t="s">
        <v>512</v>
      </c>
      <c r="O46" s="65" t="s">
        <v>512</v>
      </c>
      <c r="P46" s="48"/>
      <c r="Q46" s="48"/>
      <c r="R46" s="48"/>
      <c r="S46" s="48"/>
      <c r="T46" s="48"/>
      <c r="U46" s="48"/>
    </row>
    <row r="47" spans="1:21" ht="30.75" customHeight="1" x14ac:dyDescent="0.15">
      <c r="A47" s="48"/>
      <c r="B47" s="1269"/>
      <c r="C47" s="1270"/>
      <c r="D47" s="62"/>
      <c r="E47" s="1251" t="s">
        <v>14</v>
      </c>
      <c r="F47" s="1251"/>
      <c r="G47" s="1251"/>
      <c r="H47" s="1251"/>
      <c r="I47" s="1251"/>
      <c r="J47" s="1252"/>
      <c r="K47" s="63" t="s">
        <v>512</v>
      </c>
      <c r="L47" s="64" t="s">
        <v>512</v>
      </c>
      <c r="M47" s="64" t="s">
        <v>512</v>
      </c>
      <c r="N47" s="64" t="s">
        <v>512</v>
      </c>
      <c r="O47" s="65" t="s">
        <v>512</v>
      </c>
      <c r="P47" s="48"/>
      <c r="Q47" s="48"/>
      <c r="R47" s="48"/>
      <c r="S47" s="48"/>
      <c r="T47" s="48"/>
      <c r="U47" s="48"/>
    </row>
    <row r="48" spans="1:21" ht="30.75" customHeight="1" x14ac:dyDescent="0.15">
      <c r="A48" s="48"/>
      <c r="B48" s="1269"/>
      <c r="C48" s="1270"/>
      <c r="D48" s="62"/>
      <c r="E48" s="1251" t="s">
        <v>15</v>
      </c>
      <c r="F48" s="1251"/>
      <c r="G48" s="1251"/>
      <c r="H48" s="1251"/>
      <c r="I48" s="1251"/>
      <c r="J48" s="1252"/>
      <c r="K48" s="63">
        <v>353</v>
      </c>
      <c r="L48" s="64">
        <v>340</v>
      </c>
      <c r="M48" s="64">
        <v>356</v>
      </c>
      <c r="N48" s="64">
        <v>362</v>
      </c>
      <c r="O48" s="65">
        <v>373</v>
      </c>
      <c r="P48" s="48"/>
      <c r="Q48" s="48"/>
      <c r="R48" s="48"/>
      <c r="S48" s="48"/>
      <c r="T48" s="48"/>
      <c r="U48" s="48"/>
    </row>
    <row r="49" spans="1:21" ht="30.75" customHeight="1" x14ac:dyDescent="0.15">
      <c r="A49" s="48"/>
      <c r="B49" s="1269"/>
      <c r="C49" s="1270"/>
      <c r="D49" s="62"/>
      <c r="E49" s="1251" t="s">
        <v>16</v>
      </c>
      <c r="F49" s="1251"/>
      <c r="G49" s="1251"/>
      <c r="H49" s="1251"/>
      <c r="I49" s="1251"/>
      <c r="J49" s="1252"/>
      <c r="K49" s="63">
        <v>54</v>
      </c>
      <c r="L49" s="64">
        <v>51</v>
      </c>
      <c r="M49" s="64">
        <v>51</v>
      </c>
      <c r="N49" s="64">
        <v>56</v>
      </c>
      <c r="O49" s="65">
        <v>40</v>
      </c>
      <c r="P49" s="48"/>
      <c r="Q49" s="48"/>
      <c r="R49" s="48"/>
      <c r="S49" s="48"/>
      <c r="T49" s="48"/>
      <c r="U49" s="48"/>
    </row>
    <row r="50" spans="1:21" ht="30.75" customHeight="1" x14ac:dyDescent="0.15">
      <c r="A50" s="48"/>
      <c r="B50" s="1269"/>
      <c r="C50" s="1270"/>
      <c r="D50" s="62"/>
      <c r="E50" s="1251" t="s">
        <v>17</v>
      </c>
      <c r="F50" s="1251"/>
      <c r="G50" s="1251"/>
      <c r="H50" s="1251"/>
      <c r="I50" s="1251"/>
      <c r="J50" s="1252"/>
      <c r="K50" s="63" t="s">
        <v>512</v>
      </c>
      <c r="L50" s="64" t="s">
        <v>512</v>
      </c>
      <c r="M50" s="64" t="s">
        <v>512</v>
      </c>
      <c r="N50" s="64" t="s">
        <v>512</v>
      </c>
      <c r="O50" s="65" t="s">
        <v>512</v>
      </c>
      <c r="P50" s="48"/>
      <c r="Q50" s="48"/>
      <c r="R50" s="48"/>
      <c r="S50" s="48"/>
      <c r="T50" s="48"/>
      <c r="U50" s="48"/>
    </row>
    <row r="51" spans="1:21" ht="30.75" customHeight="1" x14ac:dyDescent="0.15">
      <c r="A51" s="48"/>
      <c r="B51" s="1271"/>
      <c r="C51" s="1272"/>
      <c r="D51" s="66"/>
      <c r="E51" s="1251" t="s">
        <v>18</v>
      </c>
      <c r="F51" s="1251"/>
      <c r="G51" s="1251"/>
      <c r="H51" s="1251"/>
      <c r="I51" s="1251"/>
      <c r="J51" s="1252"/>
      <c r="K51" s="63">
        <v>0</v>
      </c>
      <c r="L51" s="64">
        <v>0</v>
      </c>
      <c r="M51" s="64">
        <v>0</v>
      </c>
      <c r="N51" s="64">
        <v>0</v>
      </c>
      <c r="O51" s="65">
        <v>0</v>
      </c>
      <c r="P51" s="48"/>
      <c r="Q51" s="48"/>
      <c r="R51" s="48"/>
      <c r="S51" s="48"/>
      <c r="T51" s="48"/>
      <c r="U51" s="48"/>
    </row>
    <row r="52" spans="1:21" ht="30.75" customHeight="1" x14ac:dyDescent="0.15">
      <c r="A52" s="48"/>
      <c r="B52" s="1249" t="s">
        <v>19</v>
      </c>
      <c r="C52" s="1250"/>
      <c r="D52" s="66"/>
      <c r="E52" s="1251" t="s">
        <v>20</v>
      </c>
      <c r="F52" s="1251"/>
      <c r="G52" s="1251"/>
      <c r="H52" s="1251"/>
      <c r="I52" s="1251"/>
      <c r="J52" s="1252"/>
      <c r="K52" s="63">
        <v>574</v>
      </c>
      <c r="L52" s="64">
        <v>541</v>
      </c>
      <c r="M52" s="64">
        <v>559</v>
      </c>
      <c r="N52" s="64">
        <v>577</v>
      </c>
      <c r="O52" s="65">
        <v>562</v>
      </c>
      <c r="P52" s="48"/>
      <c r="Q52" s="48"/>
      <c r="R52" s="48"/>
      <c r="S52" s="48"/>
      <c r="T52" s="48"/>
      <c r="U52" s="48"/>
    </row>
    <row r="53" spans="1:21" ht="30.75" customHeight="1" thickBot="1" x14ac:dyDescent="0.2">
      <c r="A53" s="48"/>
      <c r="B53" s="1253" t="s">
        <v>21</v>
      </c>
      <c r="C53" s="1254"/>
      <c r="D53" s="67"/>
      <c r="E53" s="1255" t="s">
        <v>22</v>
      </c>
      <c r="F53" s="1255"/>
      <c r="G53" s="1255"/>
      <c r="H53" s="1255"/>
      <c r="I53" s="1255"/>
      <c r="J53" s="1256"/>
      <c r="K53" s="68">
        <v>276</v>
      </c>
      <c r="L53" s="69">
        <v>268</v>
      </c>
      <c r="M53" s="69">
        <v>272</v>
      </c>
      <c r="N53" s="69">
        <v>254</v>
      </c>
      <c r="O53" s="70">
        <v>259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57" t="s">
        <v>25</v>
      </c>
      <c r="C57" s="1258"/>
      <c r="D57" s="1261" t="s">
        <v>26</v>
      </c>
      <c r="E57" s="1262"/>
      <c r="F57" s="1262"/>
      <c r="G57" s="1262"/>
      <c r="H57" s="1262"/>
      <c r="I57" s="1262"/>
      <c r="J57" s="1263"/>
      <c r="K57" s="83"/>
      <c r="L57" s="84"/>
      <c r="M57" s="84"/>
      <c r="N57" s="84"/>
      <c r="O57" s="85"/>
    </row>
    <row r="58" spans="1:21" ht="31.5" customHeight="1" thickBot="1" x14ac:dyDescent="0.2">
      <c r="B58" s="1259"/>
      <c r="C58" s="1260"/>
      <c r="D58" s="1264" t="s">
        <v>27</v>
      </c>
      <c r="E58" s="1265"/>
      <c r="F58" s="1265"/>
      <c r="G58" s="1265"/>
      <c r="H58" s="1265"/>
      <c r="I58" s="1265"/>
      <c r="J58" s="1266"/>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Kh7df9Uf/1yc1Bu3EGJfN5L34tsf22nYqhlhhu5cQvku7dsaujZss3mAWLmhJan8XZ0JfDb4iwhWsyWKoiVCg==" saltValue="SWhhjhfQovuKYzFsBv2rW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topLeftCell="A28" zoomScale="85" zoomScaleNormal="85" zoomScaleSheetLayoutView="100" workbookViewId="0">
      <selection activeCell="K45" sqref="K45"/>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553</v>
      </c>
      <c r="J40" s="100" t="s">
        <v>554</v>
      </c>
      <c r="K40" s="100" t="s">
        <v>555</v>
      </c>
      <c r="L40" s="100" t="s">
        <v>556</v>
      </c>
      <c r="M40" s="101" t="s">
        <v>557</v>
      </c>
    </row>
    <row r="41" spans="2:13" ht="27.75" customHeight="1" x14ac:dyDescent="0.15">
      <c r="B41" s="1287" t="s">
        <v>30</v>
      </c>
      <c r="C41" s="1288"/>
      <c r="D41" s="102"/>
      <c r="E41" s="1289" t="s">
        <v>31</v>
      </c>
      <c r="F41" s="1289"/>
      <c r="G41" s="1289"/>
      <c r="H41" s="1290"/>
      <c r="I41" s="103">
        <v>4929</v>
      </c>
      <c r="J41" s="104">
        <v>4969</v>
      </c>
      <c r="K41" s="104">
        <v>5069</v>
      </c>
      <c r="L41" s="104">
        <v>5133</v>
      </c>
      <c r="M41" s="105">
        <v>5145</v>
      </c>
    </row>
    <row r="42" spans="2:13" ht="27.75" customHeight="1" x14ac:dyDescent="0.15">
      <c r="B42" s="1277"/>
      <c r="C42" s="1278"/>
      <c r="D42" s="106"/>
      <c r="E42" s="1281" t="s">
        <v>32</v>
      </c>
      <c r="F42" s="1281"/>
      <c r="G42" s="1281"/>
      <c r="H42" s="1282"/>
      <c r="I42" s="107">
        <v>6</v>
      </c>
      <c r="J42" s="108">
        <v>6</v>
      </c>
      <c r="K42" s="108">
        <v>4</v>
      </c>
      <c r="L42" s="108">
        <v>3</v>
      </c>
      <c r="M42" s="109">
        <v>3</v>
      </c>
    </row>
    <row r="43" spans="2:13" ht="27.75" customHeight="1" x14ac:dyDescent="0.15">
      <c r="B43" s="1277"/>
      <c r="C43" s="1278"/>
      <c r="D43" s="106"/>
      <c r="E43" s="1281" t="s">
        <v>33</v>
      </c>
      <c r="F43" s="1281"/>
      <c r="G43" s="1281"/>
      <c r="H43" s="1282"/>
      <c r="I43" s="107">
        <v>6653</v>
      </c>
      <c r="J43" s="108">
        <v>6683</v>
      </c>
      <c r="K43" s="108">
        <v>6249</v>
      </c>
      <c r="L43" s="108">
        <v>5783</v>
      </c>
      <c r="M43" s="109">
        <v>5681</v>
      </c>
    </row>
    <row r="44" spans="2:13" ht="27.75" customHeight="1" x14ac:dyDescent="0.15">
      <c r="B44" s="1277"/>
      <c r="C44" s="1278"/>
      <c r="D44" s="106"/>
      <c r="E44" s="1281" t="s">
        <v>34</v>
      </c>
      <c r="F44" s="1281"/>
      <c r="G44" s="1281"/>
      <c r="H44" s="1282"/>
      <c r="I44" s="107">
        <v>267</v>
      </c>
      <c r="J44" s="108">
        <v>227</v>
      </c>
      <c r="K44" s="108">
        <v>181</v>
      </c>
      <c r="L44" s="108">
        <v>147</v>
      </c>
      <c r="M44" s="109">
        <v>121</v>
      </c>
    </row>
    <row r="45" spans="2:13" ht="27.75" customHeight="1" x14ac:dyDescent="0.15">
      <c r="B45" s="1277"/>
      <c r="C45" s="1278"/>
      <c r="D45" s="106"/>
      <c r="E45" s="1281" t="s">
        <v>35</v>
      </c>
      <c r="F45" s="1281"/>
      <c r="G45" s="1281"/>
      <c r="H45" s="1282"/>
      <c r="I45" s="107">
        <v>453</v>
      </c>
      <c r="J45" s="108">
        <v>703</v>
      </c>
      <c r="K45" s="108">
        <v>219</v>
      </c>
      <c r="L45" s="108">
        <v>172</v>
      </c>
      <c r="M45" s="109">
        <v>177</v>
      </c>
    </row>
    <row r="46" spans="2:13" ht="27.75" customHeight="1" x14ac:dyDescent="0.15">
      <c r="B46" s="1277"/>
      <c r="C46" s="1278"/>
      <c r="D46" s="110"/>
      <c r="E46" s="1281" t="s">
        <v>36</v>
      </c>
      <c r="F46" s="1281"/>
      <c r="G46" s="1281"/>
      <c r="H46" s="1282"/>
      <c r="I46" s="107" t="s">
        <v>512</v>
      </c>
      <c r="J46" s="108" t="s">
        <v>512</v>
      </c>
      <c r="K46" s="108" t="s">
        <v>512</v>
      </c>
      <c r="L46" s="108" t="s">
        <v>512</v>
      </c>
      <c r="M46" s="109" t="s">
        <v>512</v>
      </c>
    </row>
    <row r="47" spans="2:13" ht="27.75" customHeight="1" x14ac:dyDescent="0.15">
      <c r="B47" s="1277"/>
      <c r="C47" s="1278"/>
      <c r="D47" s="111"/>
      <c r="E47" s="1291" t="s">
        <v>37</v>
      </c>
      <c r="F47" s="1292"/>
      <c r="G47" s="1292"/>
      <c r="H47" s="1293"/>
      <c r="I47" s="107" t="s">
        <v>512</v>
      </c>
      <c r="J47" s="108" t="s">
        <v>512</v>
      </c>
      <c r="K47" s="108" t="s">
        <v>512</v>
      </c>
      <c r="L47" s="108" t="s">
        <v>512</v>
      </c>
      <c r="M47" s="109" t="s">
        <v>512</v>
      </c>
    </row>
    <row r="48" spans="2:13" ht="27.75" customHeight="1" x14ac:dyDescent="0.15">
      <c r="B48" s="1277"/>
      <c r="C48" s="1278"/>
      <c r="D48" s="106"/>
      <c r="E48" s="1281" t="s">
        <v>38</v>
      </c>
      <c r="F48" s="1281"/>
      <c r="G48" s="1281"/>
      <c r="H48" s="1282"/>
      <c r="I48" s="107" t="s">
        <v>512</v>
      </c>
      <c r="J48" s="108" t="s">
        <v>512</v>
      </c>
      <c r="K48" s="108" t="s">
        <v>512</v>
      </c>
      <c r="L48" s="108" t="s">
        <v>512</v>
      </c>
      <c r="M48" s="109" t="s">
        <v>512</v>
      </c>
    </row>
    <row r="49" spans="2:13" ht="27.75" customHeight="1" x14ac:dyDescent="0.15">
      <c r="B49" s="1279"/>
      <c r="C49" s="1280"/>
      <c r="D49" s="106"/>
      <c r="E49" s="1281" t="s">
        <v>39</v>
      </c>
      <c r="F49" s="1281"/>
      <c r="G49" s="1281"/>
      <c r="H49" s="1282"/>
      <c r="I49" s="107" t="s">
        <v>512</v>
      </c>
      <c r="J49" s="108" t="s">
        <v>512</v>
      </c>
      <c r="K49" s="108" t="s">
        <v>512</v>
      </c>
      <c r="L49" s="108" t="s">
        <v>512</v>
      </c>
      <c r="M49" s="109" t="s">
        <v>512</v>
      </c>
    </row>
    <row r="50" spans="2:13" ht="27.75" customHeight="1" x14ac:dyDescent="0.15">
      <c r="B50" s="1275" t="s">
        <v>40</v>
      </c>
      <c r="C50" s="1276"/>
      <c r="D50" s="112"/>
      <c r="E50" s="1281" t="s">
        <v>41</v>
      </c>
      <c r="F50" s="1281"/>
      <c r="G50" s="1281"/>
      <c r="H50" s="1282"/>
      <c r="I50" s="107">
        <v>2258</v>
      </c>
      <c r="J50" s="108">
        <v>2303</v>
      </c>
      <c r="K50" s="108">
        <v>2114</v>
      </c>
      <c r="L50" s="108">
        <v>2318</v>
      </c>
      <c r="M50" s="109">
        <v>2356</v>
      </c>
    </row>
    <row r="51" spans="2:13" ht="27.75" customHeight="1" x14ac:dyDescent="0.15">
      <c r="B51" s="1277"/>
      <c r="C51" s="1278"/>
      <c r="D51" s="106"/>
      <c r="E51" s="1281" t="s">
        <v>42</v>
      </c>
      <c r="F51" s="1281"/>
      <c r="G51" s="1281"/>
      <c r="H51" s="1282"/>
      <c r="I51" s="107">
        <v>48</v>
      </c>
      <c r="J51" s="108">
        <v>42</v>
      </c>
      <c r="K51" s="108">
        <v>38</v>
      </c>
      <c r="L51" s="108">
        <v>33</v>
      </c>
      <c r="M51" s="109">
        <v>24</v>
      </c>
    </row>
    <row r="52" spans="2:13" ht="27.75" customHeight="1" x14ac:dyDescent="0.15">
      <c r="B52" s="1279"/>
      <c r="C52" s="1280"/>
      <c r="D52" s="106"/>
      <c r="E52" s="1281" t="s">
        <v>43</v>
      </c>
      <c r="F52" s="1281"/>
      <c r="G52" s="1281"/>
      <c r="H52" s="1282"/>
      <c r="I52" s="107">
        <v>7499</v>
      </c>
      <c r="J52" s="108">
        <v>7102</v>
      </c>
      <c r="K52" s="108">
        <v>7283</v>
      </c>
      <c r="L52" s="108">
        <v>6960</v>
      </c>
      <c r="M52" s="109">
        <v>6797</v>
      </c>
    </row>
    <row r="53" spans="2:13" ht="27.75" customHeight="1" thickBot="1" x14ac:dyDescent="0.2">
      <c r="B53" s="1283" t="s">
        <v>44</v>
      </c>
      <c r="C53" s="1284"/>
      <c r="D53" s="113"/>
      <c r="E53" s="1285" t="s">
        <v>45</v>
      </c>
      <c r="F53" s="1285"/>
      <c r="G53" s="1285"/>
      <c r="H53" s="1286"/>
      <c r="I53" s="114">
        <v>2503</v>
      </c>
      <c r="J53" s="115">
        <v>3141</v>
      </c>
      <c r="K53" s="115">
        <v>2287</v>
      </c>
      <c r="L53" s="115">
        <v>1927</v>
      </c>
      <c r="M53" s="116">
        <v>1949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s8tzJ7LUJWHqH9d9mxJIoggXDZFwECm2bkQS5N5NpC4elwxI0Ab+1+ZF6EHhrXBcZj4fXtfH5XQlbAoY8wc2og==" saltValue="ocAz9vHR37LgFHfizTm4a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election activeCell="H58" sqref="H58"/>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555</v>
      </c>
      <c r="G54" s="125" t="s">
        <v>556</v>
      </c>
      <c r="H54" s="126" t="s">
        <v>557</v>
      </c>
    </row>
    <row r="55" spans="2:8" ht="52.5" customHeight="1" x14ac:dyDescent="0.15">
      <c r="B55" s="127"/>
      <c r="C55" s="1302" t="s">
        <v>48</v>
      </c>
      <c r="D55" s="1302"/>
      <c r="E55" s="1303"/>
      <c r="F55" s="128">
        <v>1495</v>
      </c>
      <c r="G55" s="128">
        <v>1656</v>
      </c>
      <c r="H55" s="129">
        <v>1613</v>
      </c>
    </row>
    <row r="56" spans="2:8" ht="52.5" customHeight="1" x14ac:dyDescent="0.15">
      <c r="B56" s="130"/>
      <c r="C56" s="1304" t="s">
        <v>49</v>
      </c>
      <c r="D56" s="1304"/>
      <c r="E56" s="1305"/>
      <c r="F56" s="131">
        <v>199</v>
      </c>
      <c r="G56" s="131">
        <v>240</v>
      </c>
      <c r="H56" s="132">
        <v>240</v>
      </c>
    </row>
    <row r="57" spans="2:8" ht="53.25" customHeight="1" x14ac:dyDescent="0.15">
      <c r="B57" s="130"/>
      <c r="C57" s="1306" t="s">
        <v>50</v>
      </c>
      <c r="D57" s="1306"/>
      <c r="E57" s="1307"/>
      <c r="F57" s="133">
        <v>419</v>
      </c>
      <c r="G57" s="133">
        <v>424</v>
      </c>
      <c r="H57" s="134">
        <v>503</v>
      </c>
    </row>
    <row r="58" spans="2:8" ht="45.75" customHeight="1" x14ac:dyDescent="0.15">
      <c r="B58" s="135"/>
      <c r="C58" s="1294" t="s">
        <v>587</v>
      </c>
      <c r="D58" s="1295"/>
      <c r="E58" s="1296"/>
      <c r="F58" s="136">
        <v>216</v>
      </c>
      <c r="G58" s="136">
        <v>216</v>
      </c>
      <c r="H58" s="137">
        <v>216</v>
      </c>
    </row>
    <row r="59" spans="2:8" ht="45.75" customHeight="1" x14ac:dyDescent="0.15">
      <c r="B59" s="135"/>
      <c r="C59" s="1294" t="s">
        <v>589</v>
      </c>
      <c r="D59" s="1295"/>
      <c r="E59" s="1296"/>
      <c r="F59" s="136">
        <v>59</v>
      </c>
      <c r="G59" s="136">
        <v>74</v>
      </c>
      <c r="H59" s="137">
        <v>135</v>
      </c>
    </row>
    <row r="60" spans="2:8" ht="45.75" customHeight="1" x14ac:dyDescent="0.15">
      <c r="B60" s="135"/>
      <c r="C60" s="1294" t="s">
        <v>588</v>
      </c>
      <c r="D60" s="1295"/>
      <c r="E60" s="1296"/>
      <c r="F60" s="136">
        <v>111</v>
      </c>
      <c r="G60" s="136">
        <v>101</v>
      </c>
      <c r="H60" s="137">
        <v>112</v>
      </c>
    </row>
    <row r="61" spans="2:8" ht="45.75" customHeight="1" x14ac:dyDescent="0.15">
      <c r="B61" s="135"/>
      <c r="C61" s="1294" t="s">
        <v>590</v>
      </c>
      <c r="D61" s="1295"/>
      <c r="E61" s="1296"/>
      <c r="F61" s="136">
        <v>16</v>
      </c>
      <c r="G61" s="136">
        <v>16</v>
      </c>
      <c r="H61" s="137">
        <v>16</v>
      </c>
    </row>
    <row r="62" spans="2:8" ht="45.75" customHeight="1" thickBot="1" x14ac:dyDescent="0.2">
      <c r="B62" s="138"/>
      <c r="C62" s="1297" t="s">
        <v>591</v>
      </c>
      <c r="D62" s="1298"/>
      <c r="E62" s="1299"/>
      <c r="F62" s="139">
        <v>11</v>
      </c>
      <c r="G62" s="139">
        <v>11</v>
      </c>
      <c r="H62" s="140">
        <v>11</v>
      </c>
    </row>
    <row r="63" spans="2:8" ht="52.5" customHeight="1" thickBot="1" x14ac:dyDescent="0.2">
      <c r="B63" s="141"/>
      <c r="C63" s="1300" t="s">
        <v>51</v>
      </c>
      <c r="D63" s="1300"/>
      <c r="E63" s="1301"/>
      <c r="F63" s="142">
        <v>2113</v>
      </c>
      <c r="G63" s="142">
        <v>2319</v>
      </c>
      <c r="H63" s="143">
        <v>2356</v>
      </c>
    </row>
    <row r="64" spans="2:8" ht="15" customHeight="1" x14ac:dyDescent="0.15"/>
  </sheetData>
  <sheetProtection algorithmName="SHA-512" hashValue="wQaf+oJOAGQ2xRMKvaO4hzAdMmLUyzSklUu6WEDVbH/MPURPLymdEqFpe6kDH4dZu8HBvfeJPyK2idqkcUMGMg==" saltValue="SGBrtT5DJMWP1rl8IJfAm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B1" zoomScaleNormal="100" zoomScaleSheetLayoutView="55" workbookViewId="0">
      <selection activeCell="BJ20" sqref="BJ20"/>
    </sheetView>
  </sheetViews>
  <sheetFormatPr defaultColWidth="0" defaultRowHeight="0" customHeight="1" zeroHeight="1" x14ac:dyDescent="0.15"/>
  <cols>
    <col min="1" max="1" width="6.375" style="386" customWidth="1"/>
    <col min="2" max="107" width="2.37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423"/>
      <c r="B1" s="422"/>
      <c r="DD1" s="386"/>
      <c r="DE1" s="386"/>
    </row>
    <row r="2" spans="1:143" ht="25.5" customHeight="1" x14ac:dyDescent="0.15">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15">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x14ac:dyDescent="0.1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618</v>
      </c>
    </row>
    <row r="11" spans="1:143" s="291" customFormat="1" ht="13.5"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618</v>
      </c>
    </row>
    <row r="13" spans="1:143" s="291" customFormat="1" ht="13.5" x14ac:dyDescent="0.1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6"/>
      <c r="DE19" s="386"/>
    </row>
    <row r="20" spans="1:351" ht="13.5" x14ac:dyDescent="0.15">
      <c r="DD20" s="386"/>
      <c r="DE20" s="386"/>
    </row>
    <row r="21" spans="1:351" ht="17.25" x14ac:dyDescent="0.1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x14ac:dyDescent="0.15">
      <c r="B22" s="387"/>
      <c r="MM22" s="418"/>
    </row>
    <row r="23" spans="1:351" ht="13.5" x14ac:dyDescent="0.15">
      <c r="B23" s="387"/>
    </row>
    <row r="24" spans="1:351" ht="13.5" x14ac:dyDescent="0.15">
      <c r="B24" s="387"/>
    </row>
    <row r="25" spans="1:351" ht="13.5" x14ac:dyDescent="0.15">
      <c r="B25" s="387"/>
    </row>
    <row r="26" spans="1:351" ht="13.5" x14ac:dyDescent="0.15">
      <c r="B26" s="387"/>
    </row>
    <row r="27" spans="1:351" ht="13.5" x14ac:dyDescent="0.15">
      <c r="B27" s="387"/>
    </row>
    <row r="28" spans="1:351" ht="13.5" x14ac:dyDescent="0.15">
      <c r="B28" s="387"/>
    </row>
    <row r="29" spans="1:351" ht="13.5" x14ac:dyDescent="0.15">
      <c r="B29" s="387"/>
    </row>
    <row r="30" spans="1:351" ht="13.5" x14ac:dyDescent="0.15">
      <c r="B30" s="387"/>
    </row>
    <row r="31" spans="1:351" ht="13.5" x14ac:dyDescent="0.15">
      <c r="B31" s="387"/>
    </row>
    <row r="32" spans="1:351" ht="13.5" x14ac:dyDescent="0.15">
      <c r="B32" s="387"/>
    </row>
    <row r="33" spans="2:109" ht="13.5" x14ac:dyDescent="0.15">
      <c r="B33" s="387"/>
    </row>
    <row r="34" spans="2:109" ht="13.5" x14ac:dyDescent="0.15">
      <c r="B34" s="387"/>
    </row>
    <row r="35" spans="2:109" ht="13.5" x14ac:dyDescent="0.15">
      <c r="B35" s="387"/>
    </row>
    <row r="36" spans="2:109" ht="13.5" x14ac:dyDescent="0.15">
      <c r="B36" s="387"/>
    </row>
    <row r="37" spans="2:109" ht="13.5" x14ac:dyDescent="0.15">
      <c r="B37" s="387"/>
    </row>
    <row r="38" spans="2:109" ht="13.5" x14ac:dyDescent="0.15">
      <c r="B38" s="387"/>
    </row>
    <row r="39" spans="2:109" ht="13.5"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x14ac:dyDescent="0.15">
      <c r="B40" s="407"/>
      <c r="DD40" s="407"/>
      <c r="DE40" s="386"/>
    </row>
    <row r="41" spans="2:109" ht="17.25" x14ac:dyDescent="0.15">
      <c r="B41" s="417" t="s">
        <v>617</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x14ac:dyDescent="0.15">
      <c r="B42" s="387"/>
      <c r="G42" s="403"/>
      <c r="I42" s="402"/>
      <c r="J42" s="402"/>
      <c r="K42" s="402"/>
      <c r="AM42" s="403"/>
      <c r="AN42" s="403" t="s">
        <v>614</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08" t="s">
        <v>619</v>
      </c>
      <c r="AO43" s="1309"/>
      <c r="AP43" s="1309"/>
      <c r="AQ43" s="1309"/>
      <c r="AR43" s="1309"/>
      <c r="AS43" s="1309"/>
      <c r="AT43" s="1309"/>
      <c r="AU43" s="1309"/>
      <c r="AV43" s="1309"/>
      <c r="AW43" s="1309"/>
      <c r="AX43" s="1309"/>
      <c r="AY43" s="1309"/>
      <c r="AZ43" s="1309"/>
      <c r="BA43" s="1309"/>
      <c r="BB43" s="1309"/>
      <c r="BC43" s="1309"/>
      <c r="BD43" s="1309"/>
      <c r="BE43" s="1309"/>
      <c r="BF43" s="1309"/>
      <c r="BG43" s="1309"/>
      <c r="BH43" s="1309"/>
      <c r="BI43" s="1309"/>
      <c r="BJ43" s="1309"/>
      <c r="BK43" s="1309"/>
      <c r="BL43" s="1309"/>
      <c r="BM43" s="1309"/>
      <c r="BN43" s="1309"/>
      <c r="BO43" s="1309"/>
      <c r="BP43" s="1309"/>
      <c r="BQ43" s="1309"/>
      <c r="BR43" s="1309"/>
      <c r="BS43" s="1309"/>
      <c r="BT43" s="1309"/>
      <c r="BU43" s="1309"/>
      <c r="BV43" s="1309"/>
      <c r="BW43" s="1309"/>
      <c r="BX43" s="1309"/>
      <c r="BY43" s="1309"/>
      <c r="BZ43" s="1309"/>
      <c r="CA43" s="1309"/>
      <c r="CB43" s="1309"/>
      <c r="CC43" s="1309"/>
      <c r="CD43" s="1309"/>
      <c r="CE43" s="1309"/>
      <c r="CF43" s="1309"/>
      <c r="CG43" s="1309"/>
      <c r="CH43" s="1309"/>
      <c r="CI43" s="1309"/>
      <c r="CJ43" s="1309"/>
      <c r="CK43" s="1309"/>
      <c r="CL43" s="1309"/>
      <c r="CM43" s="1309"/>
      <c r="CN43" s="1309"/>
      <c r="CO43" s="1309"/>
      <c r="CP43" s="1309"/>
      <c r="CQ43" s="1309"/>
      <c r="CR43" s="1309"/>
      <c r="CS43" s="1309"/>
      <c r="CT43" s="1309"/>
      <c r="CU43" s="1309"/>
      <c r="CV43" s="1309"/>
      <c r="CW43" s="1309"/>
      <c r="CX43" s="1309"/>
      <c r="CY43" s="1309"/>
      <c r="CZ43" s="1309"/>
      <c r="DA43" s="1309"/>
      <c r="DB43" s="1309"/>
      <c r="DC43" s="1310"/>
    </row>
    <row r="44" spans="2:109" ht="13.5" x14ac:dyDescent="0.15">
      <c r="B44" s="387"/>
      <c r="AN44" s="1311"/>
      <c r="AO44" s="1312"/>
      <c r="AP44" s="1312"/>
      <c r="AQ44" s="1312"/>
      <c r="AR44" s="1312"/>
      <c r="AS44" s="1312"/>
      <c r="AT44" s="1312"/>
      <c r="AU44" s="1312"/>
      <c r="AV44" s="1312"/>
      <c r="AW44" s="1312"/>
      <c r="AX44" s="1312"/>
      <c r="AY44" s="1312"/>
      <c r="AZ44" s="1312"/>
      <c r="BA44" s="1312"/>
      <c r="BB44" s="1312"/>
      <c r="BC44" s="1312"/>
      <c r="BD44" s="1312"/>
      <c r="BE44" s="1312"/>
      <c r="BF44" s="1312"/>
      <c r="BG44" s="1312"/>
      <c r="BH44" s="1312"/>
      <c r="BI44" s="1312"/>
      <c r="BJ44" s="1312"/>
      <c r="BK44" s="1312"/>
      <c r="BL44" s="1312"/>
      <c r="BM44" s="1312"/>
      <c r="BN44" s="1312"/>
      <c r="BO44" s="1312"/>
      <c r="BP44" s="1312"/>
      <c r="BQ44" s="1312"/>
      <c r="BR44" s="1312"/>
      <c r="BS44" s="1312"/>
      <c r="BT44" s="1312"/>
      <c r="BU44" s="1312"/>
      <c r="BV44" s="1312"/>
      <c r="BW44" s="1312"/>
      <c r="BX44" s="1312"/>
      <c r="BY44" s="1312"/>
      <c r="BZ44" s="1312"/>
      <c r="CA44" s="1312"/>
      <c r="CB44" s="1312"/>
      <c r="CC44" s="1312"/>
      <c r="CD44" s="1312"/>
      <c r="CE44" s="1312"/>
      <c r="CF44" s="1312"/>
      <c r="CG44" s="1312"/>
      <c r="CH44" s="1312"/>
      <c r="CI44" s="1312"/>
      <c r="CJ44" s="1312"/>
      <c r="CK44" s="1312"/>
      <c r="CL44" s="1312"/>
      <c r="CM44" s="1312"/>
      <c r="CN44" s="1312"/>
      <c r="CO44" s="1312"/>
      <c r="CP44" s="1312"/>
      <c r="CQ44" s="1312"/>
      <c r="CR44" s="1312"/>
      <c r="CS44" s="1312"/>
      <c r="CT44" s="1312"/>
      <c r="CU44" s="1312"/>
      <c r="CV44" s="1312"/>
      <c r="CW44" s="1312"/>
      <c r="CX44" s="1312"/>
      <c r="CY44" s="1312"/>
      <c r="CZ44" s="1312"/>
      <c r="DA44" s="1312"/>
      <c r="DB44" s="1312"/>
      <c r="DC44" s="1313"/>
    </row>
    <row r="45" spans="2:109" ht="13.5" x14ac:dyDescent="0.15">
      <c r="B45" s="387"/>
      <c r="AN45" s="1311"/>
      <c r="AO45" s="1312"/>
      <c r="AP45" s="1312"/>
      <c r="AQ45" s="1312"/>
      <c r="AR45" s="1312"/>
      <c r="AS45" s="1312"/>
      <c r="AT45" s="1312"/>
      <c r="AU45" s="1312"/>
      <c r="AV45" s="1312"/>
      <c r="AW45" s="1312"/>
      <c r="AX45" s="1312"/>
      <c r="AY45" s="1312"/>
      <c r="AZ45" s="1312"/>
      <c r="BA45" s="1312"/>
      <c r="BB45" s="1312"/>
      <c r="BC45" s="1312"/>
      <c r="BD45" s="1312"/>
      <c r="BE45" s="1312"/>
      <c r="BF45" s="1312"/>
      <c r="BG45" s="1312"/>
      <c r="BH45" s="1312"/>
      <c r="BI45" s="1312"/>
      <c r="BJ45" s="1312"/>
      <c r="BK45" s="1312"/>
      <c r="BL45" s="1312"/>
      <c r="BM45" s="1312"/>
      <c r="BN45" s="1312"/>
      <c r="BO45" s="1312"/>
      <c r="BP45" s="1312"/>
      <c r="BQ45" s="1312"/>
      <c r="BR45" s="1312"/>
      <c r="BS45" s="1312"/>
      <c r="BT45" s="1312"/>
      <c r="BU45" s="1312"/>
      <c r="BV45" s="1312"/>
      <c r="BW45" s="1312"/>
      <c r="BX45" s="1312"/>
      <c r="BY45" s="1312"/>
      <c r="BZ45" s="1312"/>
      <c r="CA45" s="1312"/>
      <c r="CB45" s="1312"/>
      <c r="CC45" s="1312"/>
      <c r="CD45" s="1312"/>
      <c r="CE45" s="1312"/>
      <c r="CF45" s="1312"/>
      <c r="CG45" s="1312"/>
      <c r="CH45" s="1312"/>
      <c r="CI45" s="1312"/>
      <c r="CJ45" s="1312"/>
      <c r="CK45" s="1312"/>
      <c r="CL45" s="1312"/>
      <c r="CM45" s="1312"/>
      <c r="CN45" s="1312"/>
      <c r="CO45" s="1312"/>
      <c r="CP45" s="1312"/>
      <c r="CQ45" s="1312"/>
      <c r="CR45" s="1312"/>
      <c r="CS45" s="1312"/>
      <c r="CT45" s="1312"/>
      <c r="CU45" s="1312"/>
      <c r="CV45" s="1312"/>
      <c r="CW45" s="1312"/>
      <c r="CX45" s="1312"/>
      <c r="CY45" s="1312"/>
      <c r="CZ45" s="1312"/>
      <c r="DA45" s="1312"/>
      <c r="DB45" s="1312"/>
      <c r="DC45" s="1313"/>
    </row>
    <row r="46" spans="2:109" ht="13.5" x14ac:dyDescent="0.15">
      <c r="B46" s="387"/>
      <c r="AN46" s="1311"/>
      <c r="AO46" s="1312"/>
      <c r="AP46" s="1312"/>
      <c r="AQ46" s="1312"/>
      <c r="AR46" s="1312"/>
      <c r="AS46" s="1312"/>
      <c r="AT46" s="1312"/>
      <c r="AU46" s="1312"/>
      <c r="AV46" s="1312"/>
      <c r="AW46" s="1312"/>
      <c r="AX46" s="1312"/>
      <c r="AY46" s="1312"/>
      <c r="AZ46" s="1312"/>
      <c r="BA46" s="1312"/>
      <c r="BB46" s="1312"/>
      <c r="BC46" s="1312"/>
      <c r="BD46" s="1312"/>
      <c r="BE46" s="1312"/>
      <c r="BF46" s="1312"/>
      <c r="BG46" s="1312"/>
      <c r="BH46" s="1312"/>
      <c r="BI46" s="1312"/>
      <c r="BJ46" s="1312"/>
      <c r="BK46" s="1312"/>
      <c r="BL46" s="1312"/>
      <c r="BM46" s="1312"/>
      <c r="BN46" s="1312"/>
      <c r="BO46" s="1312"/>
      <c r="BP46" s="1312"/>
      <c r="BQ46" s="1312"/>
      <c r="BR46" s="1312"/>
      <c r="BS46" s="1312"/>
      <c r="BT46" s="1312"/>
      <c r="BU46" s="1312"/>
      <c r="BV46" s="1312"/>
      <c r="BW46" s="1312"/>
      <c r="BX46" s="1312"/>
      <c r="BY46" s="1312"/>
      <c r="BZ46" s="1312"/>
      <c r="CA46" s="1312"/>
      <c r="CB46" s="1312"/>
      <c r="CC46" s="1312"/>
      <c r="CD46" s="1312"/>
      <c r="CE46" s="1312"/>
      <c r="CF46" s="1312"/>
      <c r="CG46" s="1312"/>
      <c r="CH46" s="1312"/>
      <c r="CI46" s="1312"/>
      <c r="CJ46" s="1312"/>
      <c r="CK46" s="1312"/>
      <c r="CL46" s="1312"/>
      <c r="CM46" s="1312"/>
      <c r="CN46" s="1312"/>
      <c r="CO46" s="1312"/>
      <c r="CP46" s="1312"/>
      <c r="CQ46" s="1312"/>
      <c r="CR46" s="1312"/>
      <c r="CS46" s="1312"/>
      <c r="CT46" s="1312"/>
      <c r="CU46" s="1312"/>
      <c r="CV46" s="1312"/>
      <c r="CW46" s="1312"/>
      <c r="CX46" s="1312"/>
      <c r="CY46" s="1312"/>
      <c r="CZ46" s="1312"/>
      <c r="DA46" s="1312"/>
      <c r="DB46" s="1312"/>
      <c r="DC46" s="1313"/>
    </row>
    <row r="47" spans="2:109" ht="13.5" x14ac:dyDescent="0.15">
      <c r="B47" s="387"/>
      <c r="AN47" s="1314"/>
      <c r="AO47" s="1315"/>
      <c r="AP47" s="1315"/>
      <c r="AQ47" s="1315"/>
      <c r="AR47" s="1315"/>
      <c r="AS47" s="1315"/>
      <c r="AT47" s="1315"/>
      <c r="AU47" s="1315"/>
      <c r="AV47" s="1315"/>
      <c r="AW47" s="1315"/>
      <c r="AX47" s="1315"/>
      <c r="AY47" s="1315"/>
      <c r="AZ47" s="1315"/>
      <c r="BA47" s="1315"/>
      <c r="BB47" s="1315"/>
      <c r="BC47" s="1315"/>
      <c r="BD47" s="1315"/>
      <c r="BE47" s="1315"/>
      <c r="BF47" s="1315"/>
      <c r="BG47" s="1315"/>
      <c r="BH47" s="1315"/>
      <c r="BI47" s="1315"/>
      <c r="BJ47" s="1315"/>
      <c r="BK47" s="1315"/>
      <c r="BL47" s="1315"/>
      <c r="BM47" s="1315"/>
      <c r="BN47" s="1315"/>
      <c r="BO47" s="1315"/>
      <c r="BP47" s="1315"/>
      <c r="BQ47" s="1315"/>
      <c r="BR47" s="1315"/>
      <c r="BS47" s="1315"/>
      <c r="BT47" s="1315"/>
      <c r="BU47" s="1315"/>
      <c r="BV47" s="1315"/>
      <c r="BW47" s="1315"/>
      <c r="BX47" s="1315"/>
      <c r="BY47" s="1315"/>
      <c r="BZ47" s="1315"/>
      <c r="CA47" s="1315"/>
      <c r="CB47" s="1315"/>
      <c r="CC47" s="1315"/>
      <c r="CD47" s="1315"/>
      <c r="CE47" s="1315"/>
      <c r="CF47" s="1315"/>
      <c r="CG47" s="1315"/>
      <c r="CH47" s="1315"/>
      <c r="CI47" s="1315"/>
      <c r="CJ47" s="1315"/>
      <c r="CK47" s="1315"/>
      <c r="CL47" s="1315"/>
      <c r="CM47" s="1315"/>
      <c r="CN47" s="1315"/>
      <c r="CO47" s="1315"/>
      <c r="CP47" s="1315"/>
      <c r="CQ47" s="1315"/>
      <c r="CR47" s="1315"/>
      <c r="CS47" s="1315"/>
      <c r="CT47" s="1315"/>
      <c r="CU47" s="1315"/>
      <c r="CV47" s="1315"/>
      <c r="CW47" s="1315"/>
      <c r="CX47" s="1315"/>
      <c r="CY47" s="1315"/>
      <c r="CZ47" s="1315"/>
      <c r="DA47" s="1315"/>
      <c r="DB47" s="1315"/>
      <c r="DC47" s="1316"/>
    </row>
    <row r="48" spans="2:109" ht="13.5"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x14ac:dyDescent="0.15">
      <c r="B49" s="387"/>
      <c r="AN49" s="386" t="s">
        <v>613</v>
      </c>
    </row>
    <row r="50" spans="1:109" ht="13.5" x14ac:dyDescent="0.15">
      <c r="B50" s="387"/>
      <c r="G50" s="1317"/>
      <c r="H50" s="1317"/>
      <c r="I50" s="1317"/>
      <c r="J50" s="1317"/>
      <c r="K50" s="396"/>
      <c r="L50" s="396"/>
      <c r="M50" s="395"/>
      <c r="N50" s="395"/>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21" t="s">
        <v>553</v>
      </c>
      <c r="BQ50" s="1321"/>
      <c r="BR50" s="1321"/>
      <c r="BS50" s="1321"/>
      <c r="BT50" s="1321"/>
      <c r="BU50" s="1321"/>
      <c r="BV50" s="1321"/>
      <c r="BW50" s="1321"/>
      <c r="BX50" s="1321" t="s">
        <v>554</v>
      </c>
      <c r="BY50" s="1321"/>
      <c r="BZ50" s="1321"/>
      <c r="CA50" s="1321"/>
      <c r="CB50" s="1321"/>
      <c r="CC50" s="1321"/>
      <c r="CD50" s="1321"/>
      <c r="CE50" s="1321"/>
      <c r="CF50" s="1321" t="s">
        <v>555</v>
      </c>
      <c r="CG50" s="1321"/>
      <c r="CH50" s="1321"/>
      <c r="CI50" s="1321"/>
      <c r="CJ50" s="1321"/>
      <c r="CK50" s="1321"/>
      <c r="CL50" s="1321"/>
      <c r="CM50" s="1321"/>
      <c r="CN50" s="1321" t="s">
        <v>556</v>
      </c>
      <c r="CO50" s="1321"/>
      <c r="CP50" s="1321"/>
      <c r="CQ50" s="1321"/>
      <c r="CR50" s="1321"/>
      <c r="CS50" s="1321"/>
      <c r="CT50" s="1321"/>
      <c r="CU50" s="1321"/>
      <c r="CV50" s="1321" t="s">
        <v>557</v>
      </c>
      <c r="CW50" s="1321"/>
      <c r="CX50" s="1321"/>
      <c r="CY50" s="1321"/>
      <c r="CZ50" s="1321"/>
      <c r="DA50" s="1321"/>
      <c r="DB50" s="1321"/>
      <c r="DC50" s="1321"/>
    </row>
    <row r="51" spans="1:109" ht="13.5" customHeight="1" x14ac:dyDescent="0.15">
      <c r="B51" s="387"/>
      <c r="G51" s="1324"/>
      <c r="H51" s="1324"/>
      <c r="I51" s="1326"/>
      <c r="J51" s="1326"/>
      <c r="K51" s="1325"/>
      <c r="L51" s="1325"/>
      <c r="M51" s="1325"/>
      <c r="N51" s="1325"/>
      <c r="AM51" s="394"/>
      <c r="AN51" s="1322" t="s">
        <v>612</v>
      </c>
      <c r="AO51" s="1322"/>
      <c r="AP51" s="1322"/>
      <c r="AQ51" s="1322"/>
      <c r="AR51" s="1322"/>
      <c r="AS51" s="1322"/>
      <c r="AT51" s="1322"/>
      <c r="AU51" s="1322"/>
      <c r="AV51" s="1322"/>
      <c r="AW51" s="1322"/>
      <c r="AX51" s="1322"/>
      <c r="AY51" s="1322"/>
      <c r="AZ51" s="1322"/>
      <c r="BA51" s="1322"/>
      <c r="BB51" s="1322" t="s">
        <v>610</v>
      </c>
      <c r="BC51" s="1322"/>
      <c r="BD51" s="1322"/>
      <c r="BE51" s="1322"/>
      <c r="BF51" s="1322"/>
      <c r="BG51" s="1322"/>
      <c r="BH51" s="1322"/>
      <c r="BI51" s="1322"/>
      <c r="BJ51" s="1322"/>
      <c r="BK51" s="1322"/>
      <c r="BL51" s="1322"/>
      <c r="BM51" s="1322"/>
      <c r="BN51" s="1322"/>
      <c r="BO51" s="1322"/>
      <c r="BP51" s="1323">
        <v>74.8</v>
      </c>
      <c r="BQ51" s="1323"/>
      <c r="BR51" s="1323"/>
      <c r="BS51" s="1323"/>
      <c r="BT51" s="1323"/>
      <c r="BU51" s="1323"/>
      <c r="BV51" s="1323"/>
      <c r="BW51" s="1323"/>
      <c r="BX51" s="1323">
        <v>92.2</v>
      </c>
      <c r="BY51" s="1323"/>
      <c r="BZ51" s="1323"/>
      <c r="CA51" s="1323"/>
      <c r="CB51" s="1323"/>
      <c r="CC51" s="1323"/>
      <c r="CD51" s="1323"/>
      <c r="CE51" s="1323"/>
      <c r="CF51" s="1323">
        <v>67.3</v>
      </c>
      <c r="CG51" s="1323"/>
      <c r="CH51" s="1323"/>
      <c r="CI51" s="1323"/>
      <c r="CJ51" s="1323"/>
      <c r="CK51" s="1323"/>
      <c r="CL51" s="1323"/>
      <c r="CM51" s="1323"/>
      <c r="CN51" s="1323">
        <v>56.2</v>
      </c>
      <c r="CO51" s="1323"/>
      <c r="CP51" s="1323"/>
      <c r="CQ51" s="1323"/>
      <c r="CR51" s="1323"/>
      <c r="CS51" s="1323"/>
      <c r="CT51" s="1323"/>
      <c r="CU51" s="1323"/>
      <c r="CV51" s="1323">
        <v>55.3</v>
      </c>
      <c r="CW51" s="1323"/>
      <c r="CX51" s="1323"/>
      <c r="CY51" s="1323"/>
      <c r="CZ51" s="1323"/>
      <c r="DA51" s="1323"/>
      <c r="DB51" s="1323"/>
      <c r="DC51" s="1323"/>
    </row>
    <row r="52" spans="1:109" ht="13.5" x14ac:dyDescent="0.15">
      <c r="B52" s="387"/>
      <c r="G52" s="1324"/>
      <c r="H52" s="1324"/>
      <c r="I52" s="1326"/>
      <c r="J52" s="1326"/>
      <c r="K52" s="1325"/>
      <c r="L52" s="1325"/>
      <c r="M52" s="1325"/>
      <c r="N52" s="1325"/>
      <c r="AM52" s="394"/>
      <c r="AN52" s="1322"/>
      <c r="AO52" s="1322"/>
      <c r="AP52" s="1322"/>
      <c r="AQ52" s="1322"/>
      <c r="AR52" s="1322"/>
      <c r="AS52" s="1322"/>
      <c r="AT52" s="1322"/>
      <c r="AU52" s="1322"/>
      <c r="AV52" s="1322"/>
      <c r="AW52" s="1322"/>
      <c r="AX52" s="1322"/>
      <c r="AY52" s="1322"/>
      <c r="AZ52" s="1322"/>
      <c r="BA52" s="1322"/>
      <c r="BB52" s="1322"/>
      <c r="BC52" s="1322"/>
      <c r="BD52" s="1322"/>
      <c r="BE52" s="1322"/>
      <c r="BF52" s="1322"/>
      <c r="BG52" s="1322"/>
      <c r="BH52" s="1322"/>
      <c r="BI52" s="1322"/>
      <c r="BJ52" s="1322"/>
      <c r="BK52" s="1322"/>
      <c r="BL52" s="1322"/>
      <c r="BM52" s="1322"/>
      <c r="BN52" s="1322"/>
      <c r="BO52" s="1322"/>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ht="13.5" x14ac:dyDescent="0.15">
      <c r="A53" s="402"/>
      <c r="B53" s="387"/>
      <c r="G53" s="1324"/>
      <c r="H53" s="1324"/>
      <c r="I53" s="1317"/>
      <c r="J53" s="1317"/>
      <c r="K53" s="1325"/>
      <c r="L53" s="1325"/>
      <c r="M53" s="1325"/>
      <c r="N53" s="1325"/>
      <c r="AM53" s="394"/>
      <c r="AN53" s="1322"/>
      <c r="AO53" s="1322"/>
      <c r="AP53" s="1322"/>
      <c r="AQ53" s="1322"/>
      <c r="AR53" s="1322"/>
      <c r="AS53" s="1322"/>
      <c r="AT53" s="1322"/>
      <c r="AU53" s="1322"/>
      <c r="AV53" s="1322"/>
      <c r="AW53" s="1322"/>
      <c r="AX53" s="1322"/>
      <c r="AY53" s="1322"/>
      <c r="AZ53" s="1322"/>
      <c r="BA53" s="1322"/>
      <c r="BB53" s="1322" t="s">
        <v>616</v>
      </c>
      <c r="BC53" s="1322"/>
      <c r="BD53" s="1322"/>
      <c r="BE53" s="1322"/>
      <c r="BF53" s="1322"/>
      <c r="BG53" s="1322"/>
      <c r="BH53" s="1322"/>
      <c r="BI53" s="1322"/>
      <c r="BJ53" s="1322"/>
      <c r="BK53" s="1322"/>
      <c r="BL53" s="1322"/>
      <c r="BM53" s="1322"/>
      <c r="BN53" s="1322"/>
      <c r="BO53" s="1322"/>
      <c r="BP53" s="1323">
        <v>63.6</v>
      </c>
      <c r="BQ53" s="1323"/>
      <c r="BR53" s="1323"/>
      <c r="BS53" s="1323"/>
      <c r="BT53" s="1323"/>
      <c r="BU53" s="1323"/>
      <c r="BV53" s="1323"/>
      <c r="BW53" s="1323"/>
      <c r="BX53" s="1323">
        <v>64.2</v>
      </c>
      <c r="BY53" s="1323"/>
      <c r="BZ53" s="1323"/>
      <c r="CA53" s="1323"/>
      <c r="CB53" s="1323"/>
      <c r="CC53" s="1323"/>
      <c r="CD53" s="1323"/>
      <c r="CE53" s="1323"/>
      <c r="CF53" s="1323">
        <v>64.2</v>
      </c>
      <c r="CG53" s="1323"/>
      <c r="CH53" s="1323"/>
      <c r="CI53" s="1323"/>
      <c r="CJ53" s="1323"/>
      <c r="CK53" s="1323"/>
      <c r="CL53" s="1323"/>
      <c r="CM53" s="1323"/>
      <c r="CN53" s="1323">
        <v>66.099999999999994</v>
      </c>
      <c r="CO53" s="1323"/>
      <c r="CP53" s="1323"/>
      <c r="CQ53" s="1323"/>
      <c r="CR53" s="1323"/>
      <c r="CS53" s="1323"/>
      <c r="CT53" s="1323"/>
      <c r="CU53" s="1323"/>
      <c r="CV53" s="1323">
        <v>69.400000000000006</v>
      </c>
      <c r="CW53" s="1323"/>
      <c r="CX53" s="1323"/>
      <c r="CY53" s="1323"/>
      <c r="CZ53" s="1323"/>
      <c r="DA53" s="1323"/>
      <c r="DB53" s="1323"/>
      <c r="DC53" s="1323"/>
    </row>
    <row r="54" spans="1:109" ht="13.5" x14ac:dyDescent="0.15">
      <c r="A54" s="402"/>
      <c r="B54" s="387"/>
      <c r="G54" s="1324"/>
      <c r="H54" s="1324"/>
      <c r="I54" s="1317"/>
      <c r="J54" s="1317"/>
      <c r="K54" s="1325"/>
      <c r="L54" s="1325"/>
      <c r="M54" s="1325"/>
      <c r="N54" s="1325"/>
      <c r="AM54" s="394"/>
      <c r="AN54" s="1322"/>
      <c r="AO54" s="1322"/>
      <c r="AP54" s="1322"/>
      <c r="AQ54" s="1322"/>
      <c r="AR54" s="1322"/>
      <c r="AS54" s="1322"/>
      <c r="AT54" s="1322"/>
      <c r="AU54" s="1322"/>
      <c r="AV54" s="1322"/>
      <c r="AW54" s="1322"/>
      <c r="AX54" s="1322"/>
      <c r="AY54" s="1322"/>
      <c r="AZ54" s="1322"/>
      <c r="BA54" s="1322"/>
      <c r="BB54" s="1322"/>
      <c r="BC54" s="1322"/>
      <c r="BD54" s="1322"/>
      <c r="BE54" s="1322"/>
      <c r="BF54" s="1322"/>
      <c r="BG54" s="1322"/>
      <c r="BH54" s="1322"/>
      <c r="BI54" s="1322"/>
      <c r="BJ54" s="1322"/>
      <c r="BK54" s="1322"/>
      <c r="BL54" s="1322"/>
      <c r="BM54" s="1322"/>
      <c r="BN54" s="1322"/>
      <c r="BO54" s="1322"/>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ht="13.5" x14ac:dyDescent="0.15">
      <c r="A55" s="402"/>
      <c r="B55" s="387"/>
      <c r="G55" s="1317"/>
      <c r="H55" s="1317"/>
      <c r="I55" s="1317"/>
      <c r="J55" s="1317"/>
      <c r="K55" s="1325"/>
      <c r="L55" s="1325"/>
      <c r="M55" s="1325"/>
      <c r="N55" s="1325"/>
      <c r="AN55" s="1321" t="s">
        <v>611</v>
      </c>
      <c r="AO55" s="1321"/>
      <c r="AP55" s="1321"/>
      <c r="AQ55" s="1321"/>
      <c r="AR55" s="1321"/>
      <c r="AS55" s="1321"/>
      <c r="AT55" s="1321"/>
      <c r="AU55" s="1321"/>
      <c r="AV55" s="1321"/>
      <c r="AW55" s="1321"/>
      <c r="AX55" s="1321"/>
      <c r="AY55" s="1321"/>
      <c r="AZ55" s="1321"/>
      <c r="BA55" s="1321"/>
      <c r="BB55" s="1322" t="s">
        <v>610</v>
      </c>
      <c r="BC55" s="1322"/>
      <c r="BD55" s="1322"/>
      <c r="BE55" s="1322"/>
      <c r="BF55" s="1322"/>
      <c r="BG55" s="1322"/>
      <c r="BH55" s="1322"/>
      <c r="BI55" s="1322"/>
      <c r="BJ55" s="1322"/>
      <c r="BK55" s="1322"/>
      <c r="BL55" s="1322"/>
      <c r="BM55" s="1322"/>
      <c r="BN55" s="1322"/>
      <c r="BO55" s="1322"/>
      <c r="BP55" s="1323">
        <v>44.9</v>
      </c>
      <c r="BQ55" s="1323"/>
      <c r="BR55" s="1323"/>
      <c r="BS55" s="1323"/>
      <c r="BT55" s="1323"/>
      <c r="BU55" s="1323"/>
      <c r="BV55" s="1323"/>
      <c r="BW55" s="1323"/>
      <c r="BX55" s="1323">
        <v>44.9</v>
      </c>
      <c r="BY55" s="1323"/>
      <c r="BZ55" s="1323"/>
      <c r="CA55" s="1323"/>
      <c r="CB55" s="1323"/>
      <c r="CC55" s="1323"/>
      <c r="CD55" s="1323"/>
      <c r="CE55" s="1323"/>
      <c r="CF55" s="1323">
        <v>40.799999999999997</v>
      </c>
      <c r="CG55" s="1323"/>
      <c r="CH55" s="1323"/>
      <c r="CI55" s="1323"/>
      <c r="CJ55" s="1323"/>
      <c r="CK55" s="1323"/>
      <c r="CL55" s="1323"/>
      <c r="CM55" s="1323"/>
      <c r="CN55" s="1323">
        <v>38.5</v>
      </c>
      <c r="CO55" s="1323"/>
      <c r="CP55" s="1323"/>
      <c r="CQ55" s="1323"/>
      <c r="CR55" s="1323"/>
      <c r="CS55" s="1323"/>
      <c r="CT55" s="1323"/>
      <c r="CU55" s="1323"/>
      <c r="CV55" s="1323">
        <v>35.5</v>
      </c>
      <c r="CW55" s="1323"/>
      <c r="CX55" s="1323"/>
      <c r="CY55" s="1323"/>
      <c r="CZ55" s="1323"/>
      <c r="DA55" s="1323"/>
      <c r="DB55" s="1323"/>
      <c r="DC55" s="1323"/>
    </row>
    <row r="56" spans="1:109" ht="13.5" x14ac:dyDescent="0.15">
      <c r="A56" s="402"/>
      <c r="B56" s="387"/>
      <c r="G56" s="1317"/>
      <c r="H56" s="1317"/>
      <c r="I56" s="1317"/>
      <c r="J56" s="1317"/>
      <c r="K56" s="1325"/>
      <c r="L56" s="1325"/>
      <c r="M56" s="1325"/>
      <c r="N56" s="1325"/>
      <c r="AN56" s="1321"/>
      <c r="AO56" s="1321"/>
      <c r="AP56" s="1321"/>
      <c r="AQ56" s="1321"/>
      <c r="AR56" s="1321"/>
      <c r="AS56" s="1321"/>
      <c r="AT56" s="1321"/>
      <c r="AU56" s="1321"/>
      <c r="AV56" s="1321"/>
      <c r="AW56" s="1321"/>
      <c r="AX56" s="1321"/>
      <c r="AY56" s="1321"/>
      <c r="AZ56" s="1321"/>
      <c r="BA56" s="1321"/>
      <c r="BB56" s="1322"/>
      <c r="BC56" s="1322"/>
      <c r="BD56" s="1322"/>
      <c r="BE56" s="1322"/>
      <c r="BF56" s="1322"/>
      <c r="BG56" s="1322"/>
      <c r="BH56" s="1322"/>
      <c r="BI56" s="1322"/>
      <c r="BJ56" s="1322"/>
      <c r="BK56" s="1322"/>
      <c r="BL56" s="1322"/>
      <c r="BM56" s="1322"/>
      <c r="BN56" s="1322"/>
      <c r="BO56" s="1322"/>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2" customFormat="1" ht="13.5" x14ac:dyDescent="0.15">
      <c r="B57" s="408"/>
      <c r="G57" s="1317"/>
      <c r="H57" s="1317"/>
      <c r="I57" s="1327"/>
      <c r="J57" s="1327"/>
      <c r="K57" s="1325"/>
      <c r="L57" s="1325"/>
      <c r="M57" s="1325"/>
      <c r="N57" s="1325"/>
      <c r="AM57" s="386"/>
      <c r="AN57" s="1321"/>
      <c r="AO57" s="1321"/>
      <c r="AP57" s="1321"/>
      <c r="AQ57" s="1321"/>
      <c r="AR57" s="1321"/>
      <c r="AS57" s="1321"/>
      <c r="AT57" s="1321"/>
      <c r="AU57" s="1321"/>
      <c r="AV57" s="1321"/>
      <c r="AW57" s="1321"/>
      <c r="AX57" s="1321"/>
      <c r="AY57" s="1321"/>
      <c r="AZ57" s="1321"/>
      <c r="BA57" s="1321"/>
      <c r="BB57" s="1322" t="s">
        <v>616</v>
      </c>
      <c r="BC57" s="1322"/>
      <c r="BD57" s="1322"/>
      <c r="BE57" s="1322"/>
      <c r="BF57" s="1322"/>
      <c r="BG57" s="1322"/>
      <c r="BH57" s="1322"/>
      <c r="BI57" s="1322"/>
      <c r="BJ57" s="1322"/>
      <c r="BK57" s="1322"/>
      <c r="BL57" s="1322"/>
      <c r="BM57" s="1322"/>
      <c r="BN57" s="1322"/>
      <c r="BO57" s="1322"/>
      <c r="BP57" s="1323">
        <v>61.9</v>
      </c>
      <c r="BQ57" s="1323"/>
      <c r="BR57" s="1323"/>
      <c r="BS57" s="1323"/>
      <c r="BT57" s="1323"/>
      <c r="BU57" s="1323"/>
      <c r="BV57" s="1323"/>
      <c r="BW57" s="1323"/>
      <c r="BX57" s="1323">
        <v>62.6</v>
      </c>
      <c r="BY57" s="1323"/>
      <c r="BZ57" s="1323"/>
      <c r="CA57" s="1323"/>
      <c r="CB57" s="1323"/>
      <c r="CC57" s="1323"/>
      <c r="CD57" s="1323"/>
      <c r="CE57" s="1323"/>
      <c r="CF57" s="1323">
        <v>63.5</v>
      </c>
      <c r="CG57" s="1323"/>
      <c r="CH57" s="1323"/>
      <c r="CI57" s="1323"/>
      <c r="CJ57" s="1323"/>
      <c r="CK57" s="1323"/>
      <c r="CL57" s="1323"/>
      <c r="CM57" s="1323"/>
      <c r="CN57" s="1323">
        <v>66</v>
      </c>
      <c r="CO57" s="1323"/>
      <c r="CP57" s="1323"/>
      <c r="CQ57" s="1323"/>
      <c r="CR57" s="1323"/>
      <c r="CS57" s="1323"/>
      <c r="CT57" s="1323"/>
      <c r="CU57" s="1323"/>
      <c r="CV57" s="1323">
        <v>66.3</v>
      </c>
      <c r="CW57" s="1323"/>
      <c r="CX57" s="1323"/>
      <c r="CY57" s="1323"/>
      <c r="CZ57" s="1323"/>
      <c r="DA57" s="1323"/>
      <c r="DB57" s="1323"/>
      <c r="DC57" s="1323"/>
      <c r="DD57" s="413"/>
      <c r="DE57" s="408"/>
    </row>
    <row r="58" spans="1:109" s="402" customFormat="1" ht="13.5" x14ac:dyDescent="0.15">
      <c r="A58" s="386"/>
      <c r="B58" s="408"/>
      <c r="G58" s="1317"/>
      <c r="H58" s="1317"/>
      <c r="I58" s="1327"/>
      <c r="J58" s="1327"/>
      <c r="K58" s="1325"/>
      <c r="L58" s="1325"/>
      <c r="M58" s="1325"/>
      <c r="N58" s="1325"/>
      <c r="AM58" s="386"/>
      <c r="AN58" s="1321"/>
      <c r="AO58" s="1321"/>
      <c r="AP58" s="1321"/>
      <c r="AQ58" s="1321"/>
      <c r="AR58" s="1321"/>
      <c r="AS58" s="1321"/>
      <c r="AT58" s="1321"/>
      <c r="AU58" s="1321"/>
      <c r="AV58" s="1321"/>
      <c r="AW58" s="1321"/>
      <c r="AX58" s="1321"/>
      <c r="AY58" s="1321"/>
      <c r="AZ58" s="1321"/>
      <c r="BA58" s="1321"/>
      <c r="BB58" s="1322"/>
      <c r="BC58" s="1322"/>
      <c r="BD58" s="1322"/>
      <c r="BE58" s="1322"/>
      <c r="BF58" s="1322"/>
      <c r="BG58" s="1322"/>
      <c r="BH58" s="1322"/>
      <c r="BI58" s="1322"/>
      <c r="BJ58" s="1322"/>
      <c r="BK58" s="1322"/>
      <c r="BL58" s="1322"/>
      <c r="BM58" s="1322"/>
      <c r="BN58" s="1322"/>
      <c r="BO58" s="1322"/>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13"/>
      <c r="DE58" s="408"/>
    </row>
    <row r="59" spans="1:109" s="402" customFormat="1" ht="13.5" x14ac:dyDescent="0.1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x14ac:dyDescent="0.1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x14ac:dyDescent="0.1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x14ac:dyDescent="0.15">
      <c r="B63" s="406" t="s">
        <v>615</v>
      </c>
    </row>
    <row r="64" spans="1:109" ht="13.5" x14ac:dyDescent="0.15">
      <c r="B64" s="387"/>
      <c r="G64" s="403"/>
      <c r="I64" s="405"/>
      <c r="J64" s="405"/>
      <c r="K64" s="405"/>
      <c r="L64" s="405"/>
      <c r="M64" s="405"/>
      <c r="N64" s="404"/>
      <c r="AM64" s="403"/>
      <c r="AN64" s="403" t="s">
        <v>614</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x14ac:dyDescent="0.15">
      <c r="B65" s="387"/>
      <c r="AN65" s="1308" t="s">
        <v>620</v>
      </c>
      <c r="AO65" s="1309"/>
      <c r="AP65" s="1309"/>
      <c r="AQ65" s="1309"/>
      <c r="AR65" s="1309"/>
      <c r="AS65" s="1309"/>
      <c r="AT65" s="1309"/>
      <c r="AU65" s="1309"/>
      <c r="AV65" s="1309"/>
      <c r="AW65" s="1309"/>
      <c r="AX65" s="1309"/>
      <c r="AY65" s="1309"/>
      <c r="AZ65" s="1309"/>
      <c r="BA65" s="1309"/>
      <c r="BB65" s="1309"/>
      <c r="BC65" s="1309"/>
      <c r="BD65" s="1309"/>
      <c r="BE65" s="1309"/>
      <c r="BF65" s="1309"/>
      <c r="BG65" s="1309"/>
      <c r="BH65" s="1309"/>
      <c r="BI65" s="1309"/>
      <c r="BJ65" s="1309"/>
      <c r="BK65" s="1309"/>
      <c r="BL65" s="1309"/>
      <c r="BM65" s="1309"/>
      <c r="BN65" s="1309"/>
      <c r="BO65" s="1309"/>
      <c r="BP65" s="1309"/>
      <c r="BQ65" s="1309"/>
      <c r="BR65" s="1309"/>
      <c r="BS65" s="1309"/>
      <c r="BT65" s="1309"/>
      <c r="BU65" s="1309"/>
      <c r="BV65" s="1309"/>
      <c r="BW65" s="1309"/>
      <c r="BX65" s="1309"/>
      <c r="BY65" s="1309"/>
      <c r="BZ65" s="1309"/>
      <c r="CA65" s="1309"/>
      <c r="CB65" s="1309"/>
      <c r="CC65" s="1309"/>
      <c r="CD65" s="1309"/>
      <c r="CE65" s="1309"/>
      <c r="CF65" s="1309"/>
      <c r="CG65" s="1309"/>
      <c r="CH65" s="1309"/>
      <c r="CI65" s="1309"/>
      <c r="CJ65" s="1309"/>
      <c r="CK65" s="1309"/>
      <c r="CL65" s="1309"/>
      <c r="CM65" s="1309"/>
      <c r="CN65" s="1309"/>
      <c r="CO65" s="1309"/>
      <c r="CP65" s="1309"/>
      <c r="CQ65" s="1309"/>
      <c r="CR65" s="1309"/>
      <c r="CS65" s="1309"/>
      <c r="CT65" s="1309"/>
      <c r="CU65" s="1309"/>
      <c r="CV65" s="1309"/>
      <c r="CW65" s="1309"/>
      <c r="CX65" s="1309"/>
      <c r="CY65" s="1309"/>
      <c r="CZ65" s="1309"/>
      <c r="DA65" s="1309"/>
      <c r="DB65" s="1309"/>
      <c r="DC65" s="1310"/>
    </row>
    <row r="66" spans="2:107" ht="13.5" x14ac:dyDescent="0.15">
      <c r="B66" s="387"/>
      <c r="AN66" s="1311"/>
      <c r="AO66" s="1312"/>
      <c r="AP66" s="1312"/>
      <c r="AQ66" s="1312"/>
      <c r="AR66" s="1312"/>
      <c r="AS66" s="1312"/>
      <c r="AT66" s="1312"/>
      <c r="AU66" s="1312"/>
      <c r="AV66" s="1312"/>
      <c r="AW66" s="1312"/>
      <c r="AX66" s="1312"/>
      <c r="AY66" s="1312"/>
      <c r="AZ66" s="1312"/>
      <c r="BA66" s="1312"/>
      <c r="BB66" s="1312"/>
      <c r="BC66" s="1312"/>
      <c r="BD66" s="1312"/>
      <c r="BE66" s="1312"/>
      <c r="BF66" s="1312"/>
      <c r="BG66" s="1312"/>
      <c r="BH66" s="1312"/>
      <c r="BI66" s="1312"/>
      <c r="BJ66" s="1312"/>
      <c r="BK66" s="1312"/>
      <c r="BL66" s="1312"/>
      <c r="BM66" s="1312"/>
      <c r="BN66" s="1312"/>
      <c r="BO66" s="1312"/>
      <c r="BP66" s="1312"/>
      <c r="BQ66" s="1312"/>
      <c r="BR66" s="1312"/>
      <c r="BS66" s="1312"/>
      <c r="BT66" s="1312"/>
      <c r="BU66" s="1312"/>
      <c r="BV66" s="1312"/>
      <c r="BW66" s="1312"/>
      <c r="BX66" s="1312"/>
      <c r="BY66" s="1312"/>
      <c r="BZ66" s="1312"/>
      <c r="CA66" s="1312"/>
      <c r="CB66" s="1312"/>
      <c r="CC66" s="1312"/>
      <c r="CD66" s="1312"/>
      <c r="CE66" s="1312"/>
      <c r="CF66" s="1312"/>
      <c r="CG66" s="1312"/>
      <c r="CH66" s="1312"/>
      <c r="CI66" s="1312"/>
      <c r="CJ66" s="1312"/>
      <c r="CK66" s="1312"/>
      <c r="CL66" s="1312"/>
      <c r="CM66" s="1312"/>
      <c r="CN66" s="1312"/>
      <c r="CO66" s="1312"/>
      <c r="CP66" s="1312"/>
      <c r="CQ66" s="1312"/>
      <c r="CR66" s="1312"/>
      <c r="CS66" s="1312"/>
      <c r="CT66" s="1312"/>
      <c r="CU66" s="1312"/>
      <c r="CV66" s="1312"/>
      <c r="CW66" s="1312"/>
      <c r="CX66" s="1312"/>
      <c r="CY66" s="1312"/>
      <c r="CZ66" s="1312"/>
      <c r="DA66" s="1312"/>
      <c r="DB66" s="1312"/>
      <c r="DC66" s="1313"/>
    </row>
    <row r="67" spans="2:107" ht="13.5" x14ac:dyDescent="0.15">
      <c r="B67" s="387"/>
      <c r="AN67" s="1311"/>
      <c r="AO67" s="1312"/>
      <c r="AP67" s="1312"/>
      <c r="AQ67" s="1312"/>
      <c r="AR67" s="1312"/>
      <c r="AS67" s="1312"/>
      <c r="AT67" s="1312"/>
      <c r="AU67" s="1312"/>
      <c r="AV67" s="1312"/>
      <c r="AW67" s="1312"/>
      <c r="AX67" s="1312"/>
      <c r="AY67" s="1312"/>
      <c r="AZ67" s="1312"/>
      <c r="BA67" s="1312"/>
      <c r="BB67" s="1312"/>
      <c r="BC67" s="1312"/>
      <c r="BD67" s="1312"/>
      <c r="BE67" s="1312"/>
      <c r="BF67" s="1312"/>
      <c r="BG67" s="1312"/>
      <c r="BH67" s="1312"/>
      <c r="BI67" s="1312"/>
      <c r="BJ67" s="1312"/>
      <c r="BK67" s="1312"/>
      <c r="BL67" s="1312"/>
      <c r="BM67" s="1312"/>
      <c r="BN67" s="1312"/>
      <c r="BO67" s="1312"/>
      <c r="BP67" s="1312"/>
      <c r="BQ67" s="1312"/>
      <c r="BR67" s="1312"/>
      <c r="BS67" s="1312"/>
      <c r="BT67" s="1312"/>
      <c r="BU67" s="1312"/>
      <c r="BV67" s="1312"/>
      <c r="BW67" s="1312"/>
      <c r="BX67" s="1312"/>
      <c r="BY67" s="1312"/>
      <c r="BZ67" s="1312"/>
      <c r="CA67" s="1312"/>
      <c r="CB67" s="1312"/>
      <c r="CC67" s="1312"/>
      <c r="CD67" s="1312"/>
      <c r="CE67" s="1312"/>
      <c r="CF67" s="1312"/>
      <c r="CG67" s="1312"/>
      <c r="CH67" s="1312"/>
      <c r="CI67" s="1312"/>
      <c r="CJ67" s="1312"/>
      <c r="CK67" s="1312"/>
      <c r="CL67" s="1312"/>
      <c r="CM67" s="1312"/>
      <c r="CN67" s="1312"/>
      <c r="CO67" s="1312"/>
      <c r="CP67" s="1312"/>
      <c r="CQ67" s="1312"/>
      <c r="CR67" s="1312"/>
      <c r="CS67" s="1312"/>
      <c r="CT67" s="1312"/>
      <c r="CU67" s="1312"/>
      <c r="CV67" s="1312"/>
      <c r="CW67" s="1312"/>
      <c r="CX67" s="1312"/>
      <c r="CY67" s="1312"/>
      <c r="CZ67" s="1312"/>
      <c r="DA67" s="1312"/>
      <c r="DB67" s="1312"/>
      <c r="DC67" s="1313"/>
    </row>
    <row r="68" spans="2:107" ht="13.5" x14ac:dyDescent="0.15">
      <c r="B68" s="387"/>
      <c r="AN68" s="1311"/>
      <c r="AO68" s="1312"/>
      <c r="AP68" s="1312"/>
      <c r="AQ68" s="1312"/>
      <c r="AR68" s="1312"/>
      <c r="AS68" s="1312"/>
      <c r="AT68" s="1312"/>
      <c r="AU68" s="1312"/>
      <c r="AV68" s="1312"/>
      <c r="AW68" s="1312"/>
      <c r="AX68" s="1312"/>
      <c r="AY68" s="1312"/>
      <c r="AZ68" s="1312"/>
      <c r="BA68" s="1312"/>
      <c r="BB68" s="1312"/>
      <c r="BC68" s="1312"/>
      <c r="BD68" s="1312"/>
      <c r="BE68" s="1312"/>
      <c r="BF68" s="1312"/>
      <c r="BG68" s="1312"/>
      <c r="BH68" s="1312"/>
      <c r="BI68" s="1312"/>
      <c r="BJ68" s="1312"/>
      <c r="BK68" s="1312"/>
      <c r="BL68" s="1312"/>
      <c r="BM68" s="1312"/>
      <c r="BN68" s="1312"/>
      <c r="BO68" s="1312"/>
      <c r="BP68" s="1312"/>
      <c r="BQ68" s="1312"/>
      <c r="BR68" s="1312"/>
      <c r="BS68" s="1312"/>
      <c r="BT68" s="1312"/>
      <c r="BU68" s="1312"/>
      <c r="BV68" s="1312"/>
      <c r="BW68" s="1312"/>
      <c r="BX68" s="1312"/>
      <c r="BY68" s="1312"/>
      <c r="BZ68" s="1312"/>
      <c r="CA68" s="1312"/>
      <c r="CB68" s="1312"/>
      <c r="CC68" s="1312"/>
      <c r="CD68" s="1312"/>
      <c r="CE68" s="1312"/>
      <c r="CF68" s="1312"/>
      <c r="CG68" s="1312"/>
      <c r="CH68" s="1312"/>
      <c r="CI68" s="1312"/>
      <c r="CJ68" s="1312"/>
      <c r="CK68" s="1312"/>
      <c r="CL68" s="1312"/>
      <c r="CM68" s="1312"/>
      <c r="CN68" s="1312"/>
      <c r="CO68" s="1312"/>
      <c r="CP68" s="1312"/>
      <c r="CQ68" s="1312"/>
      <c r="CR68" s="1312"/>
      <c r="CS68" s="1312"/>
      <c r="CT68" s="1312"/>
      <c r="CU68" s="1312"/>
      <c r="CV68" s="1312"/>
      <c r="CW68" s="1312"/>
      <c r="CX68" s="1312"/>
      <c r="CY68" s="1312"/>
      <c r="CZ68" s="1312"/>
      <c r="DA68" s="1312"/>
      <c r="DB68" s="1312"/>
      <c r="DC68" s="1313"/>
    </row>
    <row r="69" spans="2:107" ht="13.5" x14ac:dyDescent="0.15">
      <c r="B69" s="387"/>
      <c r="AN69" s="1314"/>
      <c r="AO69" s="1315"/>
      <c r="AP69" s="1315"/>
      <c r="AQ69" s="1315"/>
      <c r="AR69" s="1315"/>
      <c r="AS69" s="1315"/>
      <c r="AT69" s="1315"/>
      <c r="AU69" s="1315"/>
      <c r="AV69" s="1315"/>
      <c r="AW69" s="1315"/>
      <c r="AX69" s="1315"/>
      <c r="AY69" s="1315"/>
      <c r="AZ69" s="1315"/>
      <c r="BA69" s="1315"/>
      <c r="BB69" s="1315"/>
      <c r="BC69" s="1315"/>
      <c r="BD69" s="1315"/>
      <c r="BE69" s="1315"/>
      <c r="BF69" s="1315"/>
      <c r="BG69" s="1315"/>
      <c r="BH69" s="1315"/>
      <c r="BI69" s="1315"/>
      <c r="BJ69" s="1315"/>
      <c r="BK69" s="1315"/>
      <c r="BL69" s="1315"/>
      <c r="BM69" s="1315"/>
      <c r="BN69" s="1315"/>
      <c r="BO69" s="1315"/>
      <c r="BP69" s="1315"/>
      <c r="BQ69" s="1315"/>
      <c r="BR69" s="1315"/>
      <c r="BS69" s="1315"/>
      <c r="BT69" s="1315"/>
      <c r="BU69" s="1315"/>
      <c r="BV69" s="1315"/>
      <c r="BW69" s="1315"/>
      <c r="BX69" s="1315"/>
      <c r="BY69" s="1315"/>
      <c r="BZ69" s="1315"/>
      <c r="CA69" s="1315"/>
      <c r="CB69" s="1315"/>
      <c r="CC69" s="1315"/>
      <c r="CD69" s="1315"/>
      <c r="CE69" s="1315"/>
      <c r="CF69" s="1315"/>
      <c r="CG69" s="1315"/>
      <c r="CH69" s="1315"/>
      <c r="CI69" s="1315"/>
      <c r="CJ69" s="1315"/>
      <c r="CK69" s="1315"/>
      <c r="CL69" s="1315"/>
      <c r="CM69" s="1315"/>
      <c r="CN69" s="1315"/>
      <c r="CO69" s="1315"/>
      <c r="CP69" s="1315"/>
      <c r="CQ69" s="1315"/>
      <c r="CR69" s="1315"/>
      <c r="CS69" s="1315"/>
      <c r="CT69" s="1315"/>
      <c r="CU69" s="1315"/>
      <c r="CV69" s="1315"/>
      <c r="CW69" s="1315"/>
      <c r="CX69" s="1315"/>
      <c r="CY69" s="1315"/>
      <c r="CZ69" s="1315"/>
      <c r="DA69" s="1315"/>
      <c r="DB69" s="1315"/>
      <c r="DC69" s="1316"/>
    </row>
    <row r="70" spans="2:107" ht="13.5" x14ac:dyDescent="0.1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x14ac:dyDescent="0.15">
      <c r="B71" s="387"/>
      <c r="G71" s="397"/>
      <c r="I71" s="400"/>
      <c r="J71" s="399"/>
      <c r="K71" s="399"/>
      <c r="L71" s="398"/>
      <c r="M71" s="399"/>
      <c r="N71" s="398"/>
      <c r="AM71" s="397"/>
      <c r="AN71" s="386" t="s">
        <v>613</v>
      </c>
    </row>
    <row r="72" spans="2:107" ht="13.5" x14ac:dyDescent="0.15">
      <c r="B72" s="387"/>
      <c r="G72" s="1317"/>
      <c r="H72" s="1317"/>
      <c r="I72" s="1317"/>
      <c r="J72" s="1317"/>
      <c r="K72" s="396"/>
      <c r="L72" s="396"/>
      <c r="M72" s="395"/>
      <c r="N72" s="395"/>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21" t="s">
        <v>553</v>
      </c>
      <c r="BQ72" s="1321"/>
      <c r="BR72" s="1321"/>
      <c r="BS72" s="1321"/>
      <c r="BT72" s="1321"/>
      <c r="BU72" s="1321"/>
      <c r="BV72" s="1321"/>
      <c r="BW72" s="1321"/>
      <c r="BX72" s="1321" t="s">
        <v>554</v>
      </c>
      <c r="BY72" s="1321"/>
      <c r="BZ72" s="1321"/>
      <c r="CA72" s="1321"/>
      <c r="CB72" s="1321"/>
      <c r="CC72" s="1321"/>
      <c r="CD72" s="1321"/>
      <c r="CE72" s="1321"/>
      <c r="CF72" s="1321" t="s">
        <v>555</v>
      </c>
      <c r="CG72" s="1321"/>
      <c r="CH72" s="1321"/>
      <c r="CI72" s="1321"/>
      <c r="CJ72" s="1321"/>
      <c r="CK72" s="1321"/>
      <c r="CL72" s="1321"/>
      <c r="CM72" s="1321"/>
      <c r="CN72" s="1321" t="s">
        <v>556</v>
      </c>
      <c r="CO72" s="1321"/>
      <c r="CP72" s="1321"/>
      <c r="CQ72" s="1321"/>
      <c r="CR72" s="1321"/>
      <c r="CS72" s="1321"/>
      <c r="CT72" s="1321"/>
      <c r="CU72" s="1321"/>
      <c r="CV72" s="1321" t="s">
        <v>557</v>
      </c>
      <c r="CW72" s="1321"/>
      <c r="CX72" s="1321"/>
      <c r="CY72" s="1321"/>
      <c r="CZ72" s="1321"/>
      <c r="DA72" s="1321"/>
      <c r="DB72" s="1321"/>
      <c r="DC72" s="1321"/>
    </row>
    <row r="73" spans="2:107" ht="13.5" x14ac:dyDescent="0.15">
      <c r="B73" s="387"/>
      <c r="G73" s="1324"/>
      <c r="H73" s="1324"/>
      <c r="I73" s="1324"/>
      <c r="J73" s="1324"/>
      <c r="K73" s="1328"/>
      <c r="L73" s="1328"/>
      <c r="M73" s="1328"/>
      <c r="N73" s="1328"/>
      <c r="AM73" s="394"/>
      <c r="AN73" s="1322" t="s">
        <v>612</v>
      </c>
      <c r="AO73" s="1322"/>
      <c r="AP73" s="1322"/>
      <c r="AQ73" s="1322"/>
      <c r="AR73" s="1322"/>
      <c r="AS73" s="1322"/>
      <c r="AT73" s="1322"/>
      <c r="AU73" s="1322"/>
      <c r="AV73" s="1322"/>
      <c r="AW73" s="1322"/>
      <c r="AX73" s="1322"/>
      <c r="AY73" s="1322"/>
      <c r="AZ73" s="1322"/>
      <c r="BA73" s="1322"/>
      <c r="BB73" s="1322" t="s">
        <v>610</v>
      </c>
      <c r="BC73" s="1322"/>
      <c r="BD73" s="1322"/>
      <c r="BE73" s="1322"/>
      <c r="BF73" s="1322"/>
      <c r="BG73" s="1322"/>
      <c r="BH73" s="1322"/>
      <c r="BI73" s="1322"/>
      <c r="BJ73" s="1322"/>
      <c r="BK73" s="1322"/>
      <c r="BL73" s="1322"/>
      <c r="BM73" s="1322"/>
      <c r="BN73" s="1322"/>
      <c r="BO73" s="1322"/>
      <c r="BP73" s="1323">
        <v>74.8</v>
      </c>
      <c r="BQ73" s="1323"/>
      <c r="BR73" s="1323"/>
      <c r="BS73" s="1323"/>
      <c r="BT73" s="1323"/>
      <c r="BU73" s="1323"/>
      <c r="BV73" s="1323"/>
      <c r="BW73" s="1323"/>
      <c r="BX73" s="1323">
        <v>92.2</v>
      </c>
      <c r="BY73" s="1323"/>
      <c r="BZ73" s="1323"/>
      <c r="CA73" s="1323"/>
      <c r="CB73" s="1323"/>
      <c r="CC73" s="1323"/>
      <c r="CD73" s="1323"/>
      <c r="CE73" s="1323"/>
      <c r="CF73" s="1323">
        <v>67.3</v>
      </c>
      <c r="CG73" s="1323"/>
      <c r="CH73" s="1323"/>
      <c r="CI73" s="1323"/>
      <c r="CJ73" s="1323"/>
      <c r="CK73" s="1323"/>
      <c r="CL73" s="1323"/>
      <c r="CM73" s="1323"/>
      <c r="CN73" s="1323">
        <v>56.2</v>
      </c>
      <c r="CO73" s="1323"/>
      <c r="CP73" s="1323"/>
      <c r="CQ73" s="1323"/>
      <c r="CR73" s="1323"/>
      <c r="CS73" s="1323"/>
      <c r="CT73" s="1323"/>
      <c r="CU73" s="1323"/>
      <c r="CV73" s="1323">
        <v>55.3</v>
      </c>
      <c r="CW73" s="1323"/>
      <c r="CX73" s="1323"/>
      <c r="CY73" s="1323"/>
      <c r="CZ73" s="1323"/>
      <c r="DA73" s="1323"/>
      <c r="DB73" s="1323"/>
      <c r="DC73" s="1323"/>
    </row>
    <row r="74" spans="2:107" ht="13.5" x14ac:dyDescent="0.15">
      <c r="B74" s="387"/>
      <c r="G74" s="1324"/>
      <c r="H74" s="1324"/>
      <c r="I74" s="1324"/>
      <c r="J74" s="1324"/>
      <c r="K74" s="1328"/>
      <c r="L74" s="1328"/>
      <c r="M74" s="1328"/>
      <c r="N74" s="1328"/>
      <c r="AM74" s="394"/>
      <c r="AN74" s="1322"/>
      <c r="AO74" s="1322"/>
      <c r="AP74" s="1322"/>
      <c r="AQ74" s="1322"/>
      <c r="AR74" s="1322"/>
      <c r="AS74" s="1322"/>
      <c r="AT74" s="1322"/>
      <c r="AU74" s="1322"/>
      <c r="AV74" s="1322"/>
      <c r="AW74" s="1322"/>
      <c r="AX74" s="1322"/>
      <c r="AY74" s="1322"/>
      <c r="AZ74" s="1322"/>
      <c r="BA74" s="1322"/>
      <c r="BB74" s="1322"/>
      <c r="BC74" s="1322"/>
      <c r="BD74" s="1322"/>
      <c r="BE74" s="1322"/>
      <c r="BF74" s="1322"/>
      <c r="BG74" s="1322"/>
      <c r="BH74" s="1322"/>
      <c r="BI74" s="1322"/>
      <c r="BJ74" s="1322"/>
      <c r="BK74" s="1322"/>
      <c r="BL74" s="1322"/>
      <c r="BM74" s="1322"/>
      <c r="BN74" s="1322"/>
      <c r="BO74" s="1322"/>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ht="13.5" x14ac:dyDescent="0.15">
      <c r="B75" s="387"/>
      <c r="G75" s="1324"/>
      <c r="H75" s="1324"/>
      <c r="I75" s="1317"/>
      <c r="J75" s="1317"/>
      <c r="K75" s="1325"/>
      <c r="L75" s="1325"/>
      <c r="M75" s="1325"/>
      <c r="N75" s="1325"/>
      <c r="AM75" s="394"/>
      <c r="AN75" s="1322"/>
      <c r="AO75" s="1322"/>
      <c r="AP75" s="1322"/>
      <c r="AQ75" s="1322"/>
      <c r="AR75" s="1322"/>
      <c r="AS75" s="1322"/>
      <c r="AT75" s="1322"/>
      <c r="AU75" s="1322"/>
      <c r="AV75" s="1322"/>
      <c r="AW75" s="1322"/>
      <c r="AX75" s="1322"/>
      <c r="AY75" s="1322"/>
      <c r="AZ75" s="1322"/>
      <c r="BA75" s="1322"/>
      <c r="BB75" s="1322" t="s">
        <v>609</v>
      </c>
      <c r="BC75" s="1322"/>
      <c r="BD75" s="1322"/>
      <c r="BE75" s="1322"/>
      <c r="BF75" s="1322"/>
      <c r="BG75" s="1322"/>
      <c r="BH75" s="1322"/>
      <c r="BI75" s="1322"/>
      <c r="BJ75" s="1322"/>
      <c r="BK75" s="1322"/>
      <c r="BL75" s="1322"/>
      <c r="BM75" s="1322"/>
      <c r="BN75" s="1322"/>
      <c r="BO75" s="1322"/>
      <c r="BP75" s="1323">
        <v>8.1999999999999993</v>
      </c>
      <c r="BQ75" s="1323"/>
      <c r="BR75" s="1323"/>
      <c r="BS75" s="1323"/>
      <c r="BT75" s="1323"/>
      <c r="BU75" s="1323"/>
      <c r="BV75" s="1323"/>
      <c r="BW75" s="1323"/>
      <c r="BX75" s="1323">
        <v>7.9</v>
      </c>
      <c r="BY75" s="1323"/>
      <c r="BZ75" s="1323"/>
      <c r="CA75" s="1323"/>
      <c r="CB75" s="1323"/>
      <c r="CC75" s="1323"/>
      <c r="CD75" s="1323"/>
      <c r="CE75" s="1323"/>
      <c r="CF75" s="1323">
        <v>8</v>
      </c>
      <c r="CG75" s="1323"/>
      <c r="CH75" s="1323"/>
      <c r="CI75" s="1323"/>
      <c r="CJ75" s="1323"/>
      <c r="CK75" s="1323"/>
      <c r="CL75" s="1323"/>
      <c r="CM75" s="1323"/>
      <c r="CN75" s="1323">
        <v>7.7</v>
      </c>
      <c r="CO75" s="1323"/>
      <c r="CP75" s="1323"/>
      <c r="CQ75" s="1323"/>
      <c r="CR75" s="1323"/>
      <c r="CS75" s="1323"/>
      <c r="CT75" s="1323"/>
      <c r="CU75" s="1323"/>
      <c r="CV75" s="1323">
        <v>7.5</v>
      </c>
      <c r="CW75" s="1323"/>
      <c r="CX75" s="1323"/>
      <c r="CY75" s="1323"/>
      <c r="CZ75" s="1323"/>
      <c r="DA75" s="1323"/>
      <c r="DB75" s="1323"/>
      <c r="DC75" s="1323"/>
    </row>
    <row r="76" spans="2:107" ht="13.5" x14ac:dyDescent="0.15">
      <c r="B76" s="387"/>
      <c r="G76" s="1324"/>
      <c r="H76" s="1324"/>
      <c r="I76" s="1317"/>
      <c r="J76" s="1317"/>
      <c r="K76" s="1325"/>
      <c r="L76" s="1325"/>
      <c r="M76" s="1325"/>
      <c r="N76" s="1325"/>
      <c r="AM76" s="394"/>
      <c r="AN76" s="1322"/>
      <c r="AO76" s="1322"/>
      <c r="AP76" s="1322"/>
      <c r="AQ76" s="1322"/>
      <c r="AR76" s="1322"/>
      <c r="AS76" s="1322"/>
      <c r="AT76" s="1322"/>
      <c r="AU76" s="1322"/>
      <c r="AV76" s="1322"/>
      <c r="AW76" s="1322"/>
      <c r="AX76" s="1322"/>
      <c r="AY76" s="1322"/>
      <c r="AZ76" s="1322"/>
      <c r="BA76" s="1322"/>
      <c r="BB76" s="1322"/>
      <c r="BC76" s="1322"/>
      <c r="BD76" s="1322"/>
      <c r="BE76" s="1322"/>
      <c r="BF76" s="1322"/>
      <c r="BG76" s="1322"/>
      <c r="BH76" s="1322"/>
      <c r="BI76" s="1322"/>
      <c r="BJ76" s="1322"/>
      <c r="BK76" s="1322"/>
      <c r="BL76" s="1322"/>
      <c r="BM76" s="1322"/>
      <c r="BN76" s="1322"/>
      <c r="BO76" s="1322"/>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ht="13.5" x14ac:dyDescent="0.15">
      <c r="B77" s="387"/>
      <c r="G77" s="1317"/>
      <c r="H77" s="1317"/>
      <c r="I77" s="1317"/>
      <c r="J77" s="1317"/>
      <c r="K77" s="1328"/>
      <c r="L77" s="1328"/>
      <c r="M77" s="1328"/>
      <c r="N77" s="1328"/>
      <c r="AN77" s="1321" t="s">
        <v>611</v>
      </c>
      <c r="AO77" s="1321"/>
      <c r="AP77" s="1321"/>
      <c r="AQ77" s="1321"/>
      <c r="AR77" s="1321"/>
      <c r="AS77" s="1321"/>
      <c r="AT77" s="1321"/>
      <c r="AU77" s="1321"/>
      <c r="AV77" s="1321"/>
      <c r="AW77" s="1321"/>
      <c r="AX77" s="1321"/>
      <c r="AY77" s="1321"/>
      <c r="AZ77" s="1321"/>
      <c r="BA77" s="1321"/>
      <c r="BB77" s="1322" t="s">
        <v>610</v>
      </c>
      <c r="BC77" s="1322"/>
      <c r="BD77" s="1322"/>
      <c r="BE77" s="1322"/>
      <c r="BF77" s="1322"/>
      <c r="BG77" s="1322"/>
      <c r="BH77" s="1322"/>
      <c r="BI77" s="1322"/>
      <c r="BJ77" s="1322"/>
      <c r="BK77" s="1322"/>
      <c r="BL77" s="1322"/>
      <c r="BM77" s="1322"/>
      <c r="BN77" s="1322"/>
      <c r="BO77" s="1322"/>
      <c r="BP77" s="1323">
        <v>44.9</v>
      </c>
      <c r="BQ77" s="1323"/>
      <c r="BR77" s="1323"/>
      <c r="BS77" s="1323"/>
      <c r="BT77" s="1323"/>
      <c r="BU77" s="1323"/>
      <c r="BV77" s="1323"/>
      <c r="BW77" s="1323"/>
      <c r="BX77" s="1323">
        <v>44.9</v>
      </c>
      <c r="BY77" s="1323"/>
      <c r="BZ77" s="1323"/>
      <c r="CA77" s="1323"/>
      <c r="CB77" s="1323"/>
      <c r="CC77" s="1323"/>
      <c r="CD77" s="1323"/>
      <c r="CE77" s="1323"/>
      <c r="CF77" s="1323">
        <v>40.799999999999997</v>
      </c>
      <c r="CG77" s="1323"/>
      <c r="CH77" s="1323"/>
      <c r="CI77" s="1323"/>
      <c r="CJ77" s="1323"/>
      <c r="CK77" s="1323"/>
      <c r="CL77" s="1323"/>
      <c r="CM77" s="1323"/>
      <c r="CN77" s="1323">
        <v>38.5</v>
      </c>
      <c r="CO77" s="1323"/>
      <c r="CP77" s="1323"/>
      <c r="CQ77" s="1323"/>
      <c r="CR77" s="1323"/>
      <c r="CS77" s="1323"/>
      <c r="CT77" s="1323"/>
      <c r="CU77" s="1323"/>
      <c r="CV77" s="1323">
        <v>35.5</v>
      </c>
      <c r="CW77" s="1323"/>
      <c r="CX77" s="1323"/>
      <c r="CY77" s="1323"/>
      <c r="CZ77" s="1323"/>
      <c r="DA77" s="1323"/>
      <c r="DB77" s="1323"/>
      <c r="DC77" s="1323"/>
    </row>
    <row r="78" spans="2:107" ht="13.5" x14ac:dyDescent="0.15">
      <c r="B78" s="387"/>
      <c r="G78" s="1317"/>
      <c r="H78" s="1317"/>
      <c r="I78" s="1317"/>
      <c r="J78" s="1317"/>
      <c r="K78" s="1328"/>
      <c r="L78" s="1328"/>
      <c r="M78" s="1328"/>
      <c r="N78" s="1328"/>
      <c r="AN78" s="1321"/>
      <c r="AO78" s="1321"/>
      <c r="AP78" s="1321"/>
      <c r="AQ78" s="1321"/>
      <c r="AR78" s="1321"/>
      <c r="AS78" s="1321"/>
      <c r="AT78" s="1321"/>
      <c r="AU78" s="1321"/>
      <c r="AV78" s="1321"/>
      <c r="AW78" s="1321"/>
      <c r="AX78" s="1321"/>
      <c r="AY78" s="1321"/>
      <c r="AZ78" s="1321"/>
      <c r="BA78" s="1321"/>
      <c r="BB78" s="1322"/>
      <c r="BC78" s="1322"/>
      <c r="BD78" s="1322"/>
      <c r="BE78" s="1322"/>
      <c r="BF78" s="1322"/>
      <c r="BG78" s="1322"/>
      <c r="BH78" s="1322"/>
      <c r="BI78" s="1322"/>
      <c r="BJ78" s="1322"/>
      <c r="BK78" s="1322"/>
      <c r="BL78" s="1322"/>
      <c r="BM78" s="1322"/>
      <c r="BN78" s="1322"/>
      <c r="BO78" s="1322"/>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ht="13.5" x14ac:dyDescent="0.15">
      <c r="B79" s="387"/>
      <c r="G79" s="1317"/>
      <c r="H79" s="1317"/>
      <c r="I79" s="1327"/>
      <c r="J79" s="1327"/>
      <c r="K79" s="1329"/>
      <c r="L79" s="1329"/>
      <c r="M79" s="1329"/>
      <c r="N79" s="1329"/>
      <c r="AN79" s="1321"/>
      <c r="AO79" s="1321"/>
      <c r="AP79" s="1321"/>
      <c r="AQ79" s="1321"/>
      <c r="AR79" s="1321"/>
      <c r="AS79" s="1321"/>
      <c r="AT79" s="1321"/>
      <c r="AU79" s="1321"/>
      <c r="AV79" s="1321"/>
      <c r="AW79" s="1321"/>
      <c r="AX79" s="1321"/>
      <c r="AY79" s="1321"/>
      <c r="AZ79" s="1321"/>
      <c r="BA79" s="1321"/>
      <c r="BB79" s="1322" t="s">
        <v>609</v>
      </c>
      <c r="BC79" s="1322"/>
      <c r="BD79" s="1322"/>
      <c r="BE79" s="1322"/>
      <c r="BF79" s="1322"/>
      <c r="BG79" s="1322"/>
      <c r="BH79" s="1322"/>
      <c r="BI79" s="1322"/>
      <c r="BJ79" s="1322"/>
      <c r="BK79" s="1322"/>
      <c r="BL79" s="1322"/>
      <c r="BM79" s="1322"/>
      <c r="BN79" s="1322"/>
      <c r="BO79" s="1322"/>
      <c r="BP79" s="1323">
        <v>8.5</v>
      </c>
      <c r="BQ79" s="1323"/>
      <c r="BR79" s="1323"/>
      <c r="BS79" s="1323"/>
      <c r="BT79" s="1323"/>
      <c r="BU79" s="1323"/>
      <c r="BV79" s="1323"/>
      <c r="BW79" s="1323"/>
      <c r="BX79" s="1323">
        <v>9.1</v>
      </c>
      <c r="BY79" s="1323"/>
      <c r="BZ79" s="1323"/>
      <c r="CA79" s="1323"/>
      <c r="CB79" s="1323"/>
      <c r="CC79" s="1323"/>
      <c r="CD79" s="1323"/>
      <c r="CE79" s="1323"/>
      <c r="CF79" s="1323">
        <v>8.9</v>
      </c>
      <c r="CG79" s="1323"/>
      <c r="CH79" s="1323"/>
      <c r="CI79" s="1323"/>
      <c r="CJ79" s="1323"/>
      <c r="CK79" s="1323"/>
      <c r="CL79" s="1323"/>
      <c r="CM79" s="1323"/>
      <c r="CN79" s="1323">
        <v>8.9</v>
      </c>
      <c r="CO79" s="1323"/>
      <c r="CP79" s="1323"/>
      <c r="CQ79" s="1323"/>
      <c r="CR79" s="1323"/>
      <c r="CS79" s="1323"/>
      <c r="CT79" s="1323"/>
      <c r="CU79" s="1323"/>
      <c r="CV79" s="1323">
        <v>8.8000000000000007</v>
      </c>
      <c r="CW79" s="1323"/>
      <c r="CX79" s="1323"/>
      <c r="CY79" s="1323"/>
      <c r="CZ79" s="1323"/>
      <c r="DA79" s="1323"/>
      <c r="DB79" s="1323"/>
      <c r="DC79" s="1323"/>
    </row>
    <row r="80" spans="2:107" ht="13.5" x14ac:dyDescent="0.15">
      <c r="B80" s="387"/>
      <c r="G80" s="1317"/>
      <c r="H80" s="1317"/>
      <c r="I80" s="1327"/>
      <c r="J80" s="1327"/>
      <c r="K80" s="1329"/>
      <c r="L80" s="1329"/>
      <c r="M80" s="1329"/>
      <c r="N80" s="1329"/>
      <c r="AN80" s="1321"/>
      <c r="AO80" s="1321"/>
      <c r="AP80" s="1321"/>
      <c r="AQ80" s="1321"/>
      <c r="AR80" s="1321"/>
      <c r="AS80" s="1321"/>
      <c r="AT80" s="1321"/>
      <c r="AU80" s="1321"/>
      <c r="AV80" s="1321"/>
      <c r="AW80" s="1321"/>
      <c r="AX80" s="1321"/>
      <c r="AY80" s="1321"/>
      <c r="AZ80" s="1321"/>
      <c r="BA80" s="1321"/>
      <c r="BB80" s="1322"/>
      <c r="BC80" s="1322"/>
      <c r="BD80" s="1322"/>
      <c r="BE80" s="1322"/>
      <c r="BF80" s="1322"/>
      <c r="BG80" s="1322"/>
      <c r="BH80" s="1322"/>
      <c r="BI80" s="1322"/>
      <c r="BJ80" s="1322"/>
      <c r="BK80" s="1322"/>
      <c r="BL80" s="1322"/>
      <c r="BM80" s="1322"/>
      <c r="BN80" s="1322"/>
      <c r="BO80" s="1322"/>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ht="13.5"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x14ac:dyDescent="0.15">
      <c r="DD84" s="386"/>
      <c r="DE84" s="386"/>
    </row>
    <row r="85" spans="2:109" ht="13.5" x14ac:dyDescent="0.15">
      <c r="DD85" s="386"/>
      <c r="DE85" s="386"/>
    </row>
    <row r="86" spans="2:109" ht="13.5" hidden="1" x14ac:dyDescent="0.15">
      <c r="DD86" s="386"/>
      <c r="DE86" s="386"/>
    </row>
    <row r="87" spans="2:109" ht="13.5" hidden="1" x14ac:dyDescent="0.15">
      <c r="K87" s="389"/>
      <c r="AQ87" s="389"/>
      <c r="BC87" s="389"/>
      <c r="BO87" s="389"/>
      <c r="CA87" s="389"/>
      <c r="CM87" s="389"/>
      <c r="CY87" s="389"/>
      <c r="DD87" s="386"/>
      <c r="DE87" s="386"/>
    </row>
    <row r="88" spans="2:109" ht="13.5" hidden="1" x14ac:dyDescent="0.15">
      <c r="DD88" s="386"/>
      <c r="DE88" s="386"/>
    </row>
    <row r="89" spans="2:109" ht="13.5" hidden="1" x14ac:dyDescent="0.15">
      <c r="DD89" s="386"/>
      <c r="DE89" s="386"/>
    </row>
    <row r="90" spans="2:109" ht="13.5" hidden="1" x14ac:dyDescent="0.15">
      <c r="DD90" s="386"/>
      <c r="DE90" s="386"/>
    </row>
    <row r="91" spans="2:109" ht="13.5"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N+fWbNhQGMeMFaeScRylGQ0fQNoyRRFmitFohoEDUQsLiz2Qz71lrwAmLVJtkk2bRYTA3H0Tg1qJvPBxOnHakQ==" saltValue="ePke4vLdxE9JhrBwBImrYw==" spinCount="100000" sheet="1" objects="1" scenarios="1" formatCells="0"/>
  <dataConsolidate/>
  <mergeCells count="112">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1" zoomScale="85" zoomScaleNormal="85" zoomScaleSheetLayoutView="70" workbookViewId="0">
      <selection activeCell="AD92" sqref="AD92"/>
    </sheetView>
  </sheetViews>
  <sheetFormatPr defaultColWidth="0" defaultRowHeight="13.5" customHeight="1" zeroHeight="1" x14ac:dyDescent="0.15"/>
  <cols>
    <col min="1" max="34" width="2.375" style="292" customWidth="1"/>
    <col min="35" max="122" width="2.375" style="291" customWidth="1"/>
    <col min="123" max="16384" width="2.37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499</v>
      </c>
    </row>
  </sheetData>
  <sheetProtection algorithmName="SHA-512" hashValue="OE4P4i26WZ7luxurFEeGMz+318593qz34qVd4zWy6pvhNgnj9/BWCnnDrFeIYounglf4a1RtnUaF7PsC6VL6ZQ==" saltValue="rU0iRoxrvsOKFe43NDdE4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40" zoomScaleNormal="100" zoomScaleSheetLayoutView="55" workbookViewId="0">
      <selection activeCell="AH111" sqref="AH111"/>
    </sheetView>
  </sheetViews>
  <sheetFormatPr defaultColWidth="0" defaultRowHeight="13.5" customHeight="1" zeroHeight="1" x14ac:dyDescent="0.15"/>
  <cols>
    <col min="1" max="34" width="2.375" style="292" customWidth="1"/>
    <col min="35" max="122" width="2.375" style="291" customWidth="1"/>
    <col min="123" max="16384" width="2.37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499</v>
      </c>
    </row>
  </sheetData>
  <sheetProtection algorithmName="SHA-512" hashValue="feXPfzOxJ+jLU6xDEf0TFdTO9jF22+jR3lx61vn7bxDNHztukccmcRR2x7wqsAI8gSNpODX6QfuLFMbUWuxoxg==" saltValue="2XZnQldBm5+8mXD3DPu8H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550</v>
      </c>
      <c r="G2" s="157"/>
      <c r="H2" s="158"/>
    </row>
    <row r="3" spans="1:8" x14ac:dyDescent="0.15">
      <c r="A3" s="154" t="s">
        <v>543</v>
      </c>
      <c r="B3" s="159"/>
      <c r="C3" s="160"/>
      <c r="D3" s="161">
        <v>42548</v>
      </c>
      <c r="E3" s="162"/>
      <c r="F3" s="163">
        <v>77577</v>
      </c>
      <c r="G3" s="164"/>
      <c r="H3" s="165"/>
    </row>
    <row r="4" spans="1:8" x14ac:dyDescent="0.15">
      <c r="A4" s="166"/>
      <c r="B4" s="167"/>
      <c r="C4" s="168"/>
      <c r="D4" s="169">
        <v>23139</v>
      </c>
      <c r="E4" s="170"/>
      <c r="F4" s="171">
        <v>40870</v>
      </c>
      <c r="G4" s="172"/>
      <c r="H4" s="173"/>
    </row>
    <row r="5" spans="1:8" x14ac:dyDescent="0.15">
      <c r="A5" s="154" t="s">
        <v>545</v>
      </c>
      <c r="B5" s="159"/>
      <c r="C5" s="160"/>
      <c r="D5" s="161">
        <v>38499</v>
      </c>
      <c r="E5" s="162"/>
      <c r="F5" s="163">
        <v>115123</v>
      </c>
      <c r="G5" s="164"/>
      <c r="H5" s="165"/>
    </row>
    <row r="6" spans="1:8" x14ac:dyDescent="0.15">
      <c r="A6" s="166"/>
      <c r="B6" s="167"/>
      <c r="C6" s="168"/>
      <c r="D6" s="169">
        <v>21375</v>
      </c>
      <c r="E6" s="170"/>
      <c r="F6" s="171">
        <v>46026</v>
      </c>
      <c r="G6" s="172"/>
      <c r="H6" s="173"/>
    </row>
    <row r="7" spans="1:8" x14ac:dyDescent="0.15">
      <c r="A7" s="154" t="s">
        <v>546</v>
      </c>
      <c r="B7" s="159"/>
      <c r="C7" s="160"/>
      <c r="D7" s="161">
        <v>35135</v>
      </c>
      <c r="E7" s="162"/>
      <c r="F7" s="163">
        <v>98899</v>
      </c>
      <c r="G7" s="164"/>
      <c r="H7" s="165"/>
    </row>
    <row r="8" spans="1:8" x14ac:dyDescent="0.15">
      <c r="A8" s="166"/>
      <c r="B8" s="167"/>
      <c r="C8" s="168"/>
      <c r="D8" s="169">
        <v>15793</v>
      </c>
      <c r="E8" s="170"/>
      <c r="F8" s="171">
        <v>43734</v>
      </c>
      <c r="G8" s="172"/>
      <c r="H8" s="173"/>
    </row>
    <row r="9" spans="1:8" x14ac:dyDescent="0.15">
      <c r="A9" s="154" t="s">
        <v>547</v>
      </c>
      <c r="B9" s="159"/>
      <c r="C9" s="160"/>
      <c r="D9" s="161">
        <v>27785</v>
      </c>
      <c r="E9" s="162"/>
      <c r="F9" s="163">
        <v>96462</v>
      </c>
      <c r="G9" s="164"/>
      <c r="H9" s="165"/>
    </row>
    <row r="10" spans="1:8" x14ac:dyDescent="0.15">
      <c r="A10" s="166"/>
      <c r="B10" s="167"/>
      <c r="C10" s="168"/>
      <c r="D10" s="169">
        <v>15308</v>
      </c>
      <c r="E10" s="170"/>
      <c r="F10" s="171">
        <v>39886</v>
      </c>
      <c r="G10" s="172"/>
      <c r="H10" s="173"/>
    </row>
    <row r="11" spans="1:8" x14ac:dyDescent="0.15">
      <c r="A11" s="154" t="s">
        <v>548</v>
      </c>
      <c r="B11" s="159"/>
      <c r="C11" s="160"/>
      <c r="D11" s="161">
        <v>28764</v>
      </c>
      <c r="E11" s="162"/>
      <c r="F11" s="163">
        <v>83103</v>
      </c>
      <c r="G11" s="164"/>
      <c r="H11" s="165"/>
    </row>
    <row r="12" spans="1:8" x14ac:dyDescent="0.15">
      <c r="A12" s="166"/>
      <c r="B12" s="167"/>
      <c r="C12" s="174"/>
      <c r="D12" s="169">
        <v>18117</v>
      </c>
      <c r="E12" s="170"/>
      <c r="F12" s="171">
        <v>41378</v>
      </c>
      <c r="G12" s="172"/>
      <c r="H12" s="173"/>
    </row>
    <row r="13" spans="1:8" x14ac:dyDescent="0.15">
      <c r="A13" s="154"/>
      <c r="B13" s="159"/>
      <c r="C13" s="175"/>
      <c r="D13" s="176">
        <v>34546</v>
      </c>
      <c r="E13" s="177"/>
      <c r="F13" s="178">
        <v>94233</v>
      </c>
      <c r="G13" s="179"/>
      <c r="H13" s="165"/>
    </row>
    <row r="14" spans="1:8" x14ac:dyDescent="0.15">
      <c r="A14" s="166"/>
      <c r="B14" s="167"/>
      <c r="C14" s="168"/>
      <c r="D14" s="169">
        <v>18746</v>
      </c>
      <c r="E14" s="170"/>
      <c r="F14" s="171">
        <v>42379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6.17</v>
      </c>
      <c r="C19" s="180">
        <f>ROUND(VALUE(SUBSTITUTE(実質収支比率等に係る経年分析!G$48,"▲","-")),2)</f>
        <v>3.61</v>
      </c>
      <c r="D19" s="180">
        <f>ROUND(VALUE(SUBSTITUTE(実質収支比率等に係る経年分析!H$48,"▲","-")),2)</f>
        <v>7.31</v>
      </c>
      <c r="E19" s="180">
        <f>ROUND(VALUE(SUBSTITUTE(実質収支比率等に係る経年分析!I$48,"▲","-")),2)</f>
        <v>5.16</v>
      </c>
      <c r="F19" s="180">
        <f>ROUND(VALUE(SUBSTITUTE(実質収支比率等に係る経年分析!J$48,"▲","-")),2)</f>
        <v>4.1900000000000004</v>
      </c>
    </row>
    <row r="20" spans="1:11" x14ac:dyDescent="0.15">
      <c r="A20" s="180" t="s">
        <v>55</v>
      </c>
      <c r="B20" s="180">
        <f>ROUND(VALUE(SUBSTITUTE(実質収支比率等に係る経年分析!F$47,"▲","-")),2)</f>
        <v>40.39</v>
      </c>
      <c r="C20" s="180">
        <f>ROUND(VALUE(SUBSTITUTE(実質収支比率等に係る経年分析!G$47,"▲","-")),2)</f>
        <v>42.36</v>
      </c>
      <c r="D20" s="180">
        <f>ROUND(VALUE(SUBSTITUTE(実質収支比率等に係る経年分析!H$47,"▲","-")),2)</f>
        <v>37.869999999999997</v>
      </c>
      <c r="E20" s="180">
        <f>ROUND(VALUE(SUBSTITUTE(実質収支比率等に係る経年分析!I$47,"▲","-")),2)</f>
        <v>41.4</v>
      </c>
      <c r="F20" s="180">
        <f>ROUND(VALUE(SUBSTITUTE(実質収支比率等に係る経年分析!J$47,"▲","-")),2)</f>
        <v>39.53</v>
      </c>
    </row>
    <row r="21" spans="1:11" x14ac:dyDescent="0.15">
      <c r="A21" s="180" t="s">
        <v>56</v>
      </c>
      <c r="B21" s="180">
        <f>IF(ISNUMBER(VALUE(SUBSTITUTE(実質収支比率等に係る経年分析!F$49,"▲","-"))),ROUND(VALUE(SUBSTITUTE(実質収支比率等に係る経年分析!F$49,"▲","-")),2),NA())</f>
        <v>-0.64</v>
      </c>
      <c r="C21" s="180">
        <f>IF(ISNUMBER(VALUE(SUBSTITUTE(実質収支比率等に係る経年分析!G$49,"▲","-"))),ROUND(VALUE(SUBSTITUTE(実質収支比率等に係る経年分析!G$49,"▲","-")),2),NA())</f>
        <v>-3.66</v>
      </c>
      <c r="D21" s="180">
        <f>IF(ISNUMBER(VALUE(SUBSTITUTE(実質収支比率等に係る経年分析!H$49,"▲","-"))),ROUND(VALUE(SUBSTITUTE(実質収支比率等に係る経年分析!H$49,"▲","-")),2),NA())</f>
        <v>-2.86</v>
      </c>
      <c r="E21" s="180">
        <f>IF(ISNUMBER(VALUE(SUBSTITUTE(実質収支比率等に係る経年分析!I$49,"▲","-"))),ROUND(VALUE(SUBSTITUTE(実質収支比率等に係る経年分析!I$49,"▲","-")),2),NA())</f>
        <v>-2.04</v>
      </c>
      <c r="F21" s="180">
        <f>IF(ISNUMBER(VALUE(SUBSTITUTE(実質収支比率等に係る経年分析!J$49,"▲","-"))),ROUND(VALUE(SUBSTITUTE(実質収支比率等に係る経年分析!J$49,"▲","-")),2),NA())</f>
        <v>-4.8600000000000003</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0.11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介護保険特別会計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0.81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2.57</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2.2200000000000002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1.58</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0.87</v>
      </c>
    </row>
    <row r="30" spans="1:11" x14ac:dyDescent="0.15">
      <c r="A30" s="181" t="str">
        <f>IF(連結実質赤字比率に係る赤字・黒字の構成分析!C$40="",NA(),連結実質赤字比率に係る赤字・黒字の構成分析!C$40)</f>
        <v>国民健康保険特別会計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2.78</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6.42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3.07</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2.0099999999999998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1</v>
      </c>
    </row>
    <row r="31" spans="1:11" x14ac:dyDescent="0.15">
      <c r="A31" s="181" t="str">
        <f>IF(連結実質赤字比率に係る赤字・黒字の構成分析!C$39="",NA(),連結実質赤字比率に係る赤字・黒字の構成分析!C$39)</f>
        <v>介護老人保健施設事業会計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1.88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1.94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1.44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1.23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1.33</v>
      </c>
    </row>
    <row r="32" spans="1:11" x14ac:dyDescent="0.15">
      <c r="A32" s="181" t="str">
        <f>IF(連結実質赤字比率に係る赤字・黒字の構成分析!C$38="",NA(),連結実質赤字比率に係る赤字・黒字の構成分析!C$38)</f>
        <v>一般会計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6.79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4.21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7.88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5.78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4.8099999999999996</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5.91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6.39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7.78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8.24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8.94</v>
      </c>
    </row>
    <row r="34" spans="1:16" x14ac:dyDescent="0.15">
      <c r="A34" s="181" t="str">
        <f>IF(連結実質赤字比率に係る赤字・黒字の構成分析!C$36="",NA(),連結実質赤字比率に係る赤字・黒字の構成分析!C$36)</f>
        <v>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12.05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12.4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11.78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11.54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11.11</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17.5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17.579999999999998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19.57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20.74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20.3</v>
      </c>
    </row>
    <row r="36" spans="1:16" x14ac:dyDescent="0.15">
      <c r="A36" s="181" t="str">
        <f>IF(連結実質赤字比率に係る赤字・黒字の構成分析!C$34="",NA(),連結実質赤字比率に係る赤字・黒字の構成分析!C$34)</f>
        <v>住宅新築資金等貸付事業特別会計</v>
      </c>
      <c r="B36" s="181">
        <f>IF(ROUND(VALUE(SUBSTITUTE(連結実質赤字比率に係る赤字・黒字の構成分析!F$34,"▲", "-")), 2) &lt; 0, ABS(ROUND(VALUE(SUBSTITUTE(連結実質赤字比率に係る赤字・黒字の構成分析!F$34,"▲", "-")), 2)), NA())</f>
        <v>0.72</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0.7</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0.69</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0.66</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0.65</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574</v>
      </c>
      <c r="E42" s="182"/>
      <c r="F42" s="182"/>
      <c r="G42" s="182">
        <f>'実質公債費比率（分子）の構造'!L$52</f>
        <v>541</v>
      </c>
      <c r="H42" s="182"/>
      <c r="I42" s="182"/>
      <c r="J42" s="182">
        <f>'実質公債費比率（分子）の構造'!M$52</f>
        <v>559</v>
      </c>
      <c r="K42" s="182"/>
      <c r="L42" s="182"/>
      <c r="M42" s="182">
        <f>'実質公債費比率（分子）の構造'!N$52</f>
        <v>577</v>
      </c>
      <c r="N42" s="182"/>
      <c r="O42" s="182"/>
      <c r="P42" s="182">
        <f>'実質公債費比率（分子）の構造'!O$52</f>
        <v>562</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54</v>
      </c>
      <c r="C45" s="182"/>
      <c r="D45" s="182"/>
      <c r="E45" s="182">
        <f>'実質公債費比率（分子）の構造'!L$49</f>
        <v>51</v>
      </c>
      <c r="F45" s="182"/>
      <c r="G45" s="182"/>
      <c r="H45" s="182">
        <f>'実質公債費比率（分子）の構造'!M$49</f>
        <v>51</v>
      </c>
      <c r="I45" s="182"/>
      <c r="J45" s="182"/>
      <c r="K45" s="182">
        <f>'実質公債費比率（分子）の構造'!N$49</f>
        <v>56</v>
      </c>
      <c r="L45" s="182"/>
      <c r="M45" s="182"/>
      <c r="N45" s="182">
        <f>'実質公債費比率（分子）の構造'!O$49</f>
        <v>40</v>
      </c>
      <c r="O45" s="182"/>
      <c r="P45" s="182"/>
    </row>
    <row r="46" spans="1:16" x14ac:dyDescent="0.15">
      <c r="A46" s="182" t="s">
        <v>67</v>
      </c>
      <c r="B46" s="182">
        <f>'実質公債費比率（分子）の構造'!K$48</f>
        <v>353</v>
      </c>
      <c r="C46" s="182"/>
      <c r="D46" s="182"/>
      <c r="E46" s="182">
        <f>'実質公債費比率（分子）の構造'!L$48</f>
        <v>340</v>
      </c>
      <c r="F46" s="182"/>
      <c r="G46" s="182"/>
      <c r="H46" s="182">
        <f>'実質公債費比率（分子）の構造'!M$48</f>
        <v>356</v>
      </c>
      <c r="I46" s="182"/>
      <c r="J46" s="182"/>
      <c r="K46" s="182">
        <f>'実質公債費比率（分子）の構造'!N$48</f>
        <v>362</v>
      </c>
      <c r="L46" s="182"/>
      <c r="M46" s="182"/>
      <c r="N46" s="182">
        <f>'実質公債費比率（分子）の構造'!O$48</f>
        <v>373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443</v>
      </c>
      <c r="C49" s="182"/>
      <c r="D49" s="182"/>
      <c r="E49" s="182">
        <f>'実質公債費比率（分子）の構造'!L$45</f>
        <v>418</v>
      </c>
      <c r="F49" s="182"/>
      <c r="G49" s="182"/>
      <c r="H49" s="182">
        <f>'実質公債費比率（分子）の構造'!M$45</f>
        <v>424</v>
      </c>
      <c r="I49" s="182"/>
      <c r="J49" s="182"/>
      <c r="K49" s="182">
        <f>'実質公債費比率（分子）の構造'!N$45</f>
        <v>413</v>
      </c>
      <c r="L49" s="182"/>
      <c r="M49" s="182"/>
      <c r="N49" s="182">
        <f>'実質公債費比率（分子）の構造'!O$45</f>
        <v>408</v>
      </c>
      <c r="O49" s="182"/>
      <c r="P49" s="182"/>
    </row>
    <row r="50" spans="1:16" x14ac:dyDescent="0.15">
      <c r="A50" s="182" t="s">
        <v>71</v>
      </c>
      <c r="B50" s="182" t="e">
        <f>NA()</f>
        <v>#N/A</v>
      </c>
      <c r="C50" s="182">
        <f>IF(ISNUMBER('実質公債費比率（分子）の構造'!K$53),'実質公債費比率（分子）の構造'!K$53,NA())</f>
        <v>276</v>
      </c>
      <c r="D50" s="182" t="e">
        <f>NA()</f>
        <v>#N/A</v>
      </c>
      <c r="E50" s="182" t="e">
        <f>NA()</f>
        <v>#N/A</v>
      </c>
      <c r="F50" s="182">
        <f>IF(ISNUMBER('実質公債費比率（分子）の構造'!L$53),'実質公債費比率（分子）の構造'!L$53,NA())</f>
        <v>268</v>
      </c>
      <c r="G50" s="182" t="e">
        <f>NA()</f>
        <v>#N/A</v>
      </c>
      <c r="H50" s="182" t="e">
        <f>NA()</f>
        <v>#N/A</v>
      </c>
      <c r="I50" s="182">
        <f>IF(ISNUMBER('実質公債費比率（分子）の構造'!M$53),'実質公債費比率（分子）の構造'!M$53,NA())</f>
        <v>272</v>
      </c>
      <c r="J50" s="182" t="e">
        <f>NA()</f>
        <v>#N/A</v>
      </c>
      <c r="K50" s="182" t="e">
        <f>NA()</f>
        <v>#N/A</v>
      </c>
      <c r="L50" s="182">
        <f>IF(ISNUMBER('実質公債費比率（分子）の構造'!N$53),'実質公債費比率（分子）の構造'!N$53,NA())</f>
        <v>254</v>
      </c>
      <c r="M50" s="182" t="e">
        <f>NA()</f>
        <v>#N/A</v>
      </c>
      <c r="N50" s="182" t="e">
        <f>NA()</f>
        <v>#N/A</v>
      </c>
      <c r="O50" s="182">
        <f>IF(ISNUMBER('実質公債費比率（分子）の構造'!O$53),'実質公債費比率（分子）の構造'!O$53,NA())</f>
        <v>259</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7499</v>
      </c>
      <c r="E56" s="181"/>
      <c r="F56" s="181"/>
      <c r="G56" s="181">
        <f>'将来負担比率（分子）の構造'!J$52</f>
        <v>7102</v>
      </c>
      <c r="H56" s="181"/>
      <c r="I56" s="181"/>
      <c r="J56" s="181">
        <f>'将来負担比率（分子）の構造'!K$52</f>
        <v>7283</v>
      </c>
      <c r="K56" s="181"/>
      <c r="L56" s="181"/>
      <c r="M56" s="181">
        <f>'将来負担比率（分子）の構造'!L$52</f>
        <v>6960</v>
      </c>
      <c r="N56" s="181"/>
      <c r="O56" s="181"/>
      <c r="P56" s="181">
        <f>'将来負担比率（分子）の構造'!M$52</f>
        <v>6797</v>
      </c>
    </row>
    <row r="57" spans="1:16" x14ac:dyDescent="0.15">
      <c r="A57" s="181" t="s">
        <v>42</v>
      </c>
      <c r="B57" s="181"/>
      <c r="C57" s="181"/>
      <c r="D57" s="181">
        <f>'将来負担比率（分子）の構造'!I$51</f>
        <v>48</v>
      </c>
      <c r="E57" s="181"/>
      <c r="F57" s="181"/>
      <c r="G57" s="181">
        <f>'将来負担比率（分子）の構造'!J$51</f>
        <v>42</v>
      </c>
      <c r="H57" s="181"/>
      <c r="I57" s="181"/>
      <c r="J57" s="181">
        <f>'将来負担比率（分子）の構造'!K$51</f>
        <v>38</v>
      </c>
      <c r="K57" s="181"/>
      <c r="L57" s="181"/>
      <c r="M57" s="181">
        <f>'将来負担比率（分子）の構造'!L$51</f>
        <v>33</v>
      </c>
      <c r="N57" s="181"/>
      <c r="O57" s="181"/>
      <c r="P57" s="181">
        <f>'将来負担比率（分子）の構造'!M$51</f>
        <v>24</v>
      </c>
    </row>
    <row r="58" spans="1:16" x14ac:dyDescent="0.15">
      <c r="A58" s="181" t="s">
        <v>41</v>
      </c>
      <c r="B58" s="181"/>
      <c r="C58" s="181"/>
      <c r="D58" s="181">
        <f>'将来負担比率（分子）の構造'!I$50</f>
        <v>2258</v>
      </c>
      <c r="E58" s="181"/>
      <c r="F58" s="181"/>
      <c r="G58" s="181">
        <f>'将来負担比率（分子）の構造'!J$50</f>
        <v>2303</v>
      </c>
      <c r="H58" s="181"/>
      <c r="I58" s="181"/>
      <c r="J58" s="181">
        <f>'将来負担比率（分子）の構造'!K$50</f>
        <v>2114</v>
      </c>
      <c r="K58" s="181"/>
      <c r="L58" s="181"/>
      <c r="M58" s="181">
        <f>'将来負担比率（分子）の構造'!L$50</f>
        <v>2318</v>
      </c>
      <c r="N58" s="181"/>
      <c r="O58" s="181"/>
      <c r="P58" s="181">
        <f>'将来負担比率（分子）の構造'!M$50</f>
        <v>2356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453</v>
      </c>
      <c r="C62" s="181"/>
      <c r="D62" s="181"/>
      <c r="E62" s="181">
        <f>'将来負担比率（分子）の構造'!J$45</f>
        <v>703</v>
      </c>
      <c r="F62" s="181"/>
      <c r="G62" s="181"/>
      <c r="H62" s="181">
        <f>'将来負担比率（分子）の構造'!K$45</f>
        <v>219</v>
      </c>
      <c r="I62" s="181"/>
      <c r="J62" s="181"/>
      <c r="K62" s="181">
        <f>'将来負担比率（分子）の構造'!L$45</f>
        <v>172</v>
      </c>
      <c r="L62" s="181"/>
      <c r="M62" s="181"/>
      <c r="N62" s="181">
        <f>'将来負担比率（分子）の構造'!M$45</f>
        <v>177</v>
      </c>
      <c r="O62" s="181"/>
      <c r="P62" s="181"/>
    </row>
    <row r="63" spans="1:16" x14ac:dyDescent="0.15">
      <c r="A63" s="181" t="s">
        <v>34</v>
      </c>
      <c r="B63" s="181">
        <f>'将来負担比率（分子）の構造'!I$44</f>
        <v>267</v>
      </c>
      <c r="C63" s="181"/>
      <c r="D63" s="181"/>
      <c r="E63" s="181">
        <f>'将来負担比率（分子）の構造'!J$44</f>
        <v>227</v>
      </c>
      <c r="F63" s="181"/>
      <c r="G63" s="181"/>
      <c r="H63" s="181">
        <f>'将来負担比率（分子）の構造'!K$44</f>
        <v>181</v>
      </c>
      <c r="I63" s="181"/>
      <c r="J63" s="181"/>
      <c r="K63" s="181">
        <f>'将来負担比率（分子）の構造'!L$44</f>
        <v>147</v>
      </c>
      <c r="L63" s="181"/>
      <c r="M63" s="181"/>
      <c r="N63" s="181">
        <f>'将来負担比率（分子）の構造'!M$44</f>
        <v>121</v>
      </c>
      <c r="O63" s="181"/>
      <c r="P63" s="181"/>
    </row>
    <row r="64" spans="1:16" x14ac:dyDescent="0.15">
      <c r="A64" s="181" t="s">
        <v>33</v>
      </c>
      <c r="B64" s="181">
        <f>'将来負担比率（分子）の構造'!I$43</f>
        <v>6653</v>
      </c>
      <c r="C64" s="181"/>
      <c r="D64" s="181"/>
      <c r="E64" s="181">
        <f>'将来負担比率（分子）の構造'!J$43</f>
        <v>6683</v>
      </c>
      <c r="F64" s="181"/>
      <c r="G64" s="181"/>
      <c r="H64" s="181">
        <f>'将来負担比率（分子）の構造'!K$43</f>
        <v>6249</v>
      </c>
      <c r="I64" s="181"/>
      <c r="J64" s="181"/>
      <c r="K64" s="181">
        <f>'将来負担比率（分子）の構造'!L$43</f>
        <v>5783</v>
      </c>
      <c r="L64" s="181"/>
      <c r="M64" s="181"/>
      <c r="N64" s="181">
        <f>'将来負担比率（分子）の構造'!M$43</f>
        <v>5681</v>
      </c>
      <c r="O64" s="181"/>
      <c r="P64" s="181"/>
    </row>
    <row r="65" spans="1:16" x14ac:dyDescent="0.15">
      <c r="A65" s="181" t="s">
        <v>32</v>
      </c>
      <c r="B65" s="181">
        <f>'将来負担比率（分子）の構造'!I$42</f>
        <v>6</v>
      </c>
      <c r="C65" s="181"/>
      <c r="D65" s="181"/>
      <c r="E65" s="181">
        <f>'将来負担比率（分子）の構造'!J$42</f>
        <v>6</v>
      </c>
      <c r="F65" s="181"/>
      <c r="G65" s="181"/>
      <c r="H65" s="181">
        <f>'将来負担比率（分子）の構造'!K$42</f>
        <v>4</v>
      </c>
      <c r="I65" s="181"/>
      <c r="J65" s="181"/>
      <c r="K65" s="181">
        <f>'将来負担比率（分子）の構造'!L$42</f>
        <v>3</v>
      </c>
      <c r="L65" s="181"/>
      <c r="M65" s="181"/>
      <c r="N65" s="181">
        <f>'将来負担比率（分子）の構造'!M$42</f>
        <v>3</v>
      </c>
      <c r="O65" s="181"/>
      <c r="P65" s="181"/>
    </row>
    <row r="66" spans="1:16" x14ac:dyDescent="0.15">
      <c r="A66" s="181" t="s">
        <v>31</v>
      </c>
      <c r="B66" s="181">
        <f>'将来負担比率（分子）の構造'!I$41</f>
        <v>4929</v>
      </c>
      <c r="C66" s="181"/>
      <c r="D66" s="181"/>
      <c r="E66" s="181">
        <f>'将来負担比率（分子）の構造'!J$41</f>
        <v>4969</v>
      </c>
      <c r="F66" s="181"/>
      <c r="G66" s="181"/>
      <c r="H66" s="181">
        <f>'将来負担比率（分子）の構造'!K$41</f>
        <v>5069</v>
      </c>
      <c r="I66" s="181"/>
      <c r="J66" s="181"/>
      <c r="K66" s="181">
        <f>'将来負担比率（分子）の構造'!L$41</f>
        <v>5133</v>
      </c>
      <c r="L66" s="181"/>
      <c r="M66" s="181"/>
      <c r="N66" s="181">
        <f>'将来負担比率（分子）の構造'!M$41</f>
        <v>5145</v>
      </c>
      <c r="O66" s="181"/>
      <c r="P66" s="181"/>
    </row>
    <row r="67" spans="1:16" x14ac:dyDescent="0.15">
      <c r="A67" s="181" t="s">
        <v>75</v>
      </c>
      <c r="B67" s="181" t="e">
        <f>NA()</f>
        <v>#N/A</v>
      </c>
      <c r="C67" s="181">
        <f>IF(ISNUMBER('将来負担比率（分子）の構造'!I$53), IF('将来負担比率（分子）の構造'!I$53 &lt; 0, 0, '将来負担比率（分子）の構造'!I$53), NA())</f>
        <v>2503</v>
      </c>
      <c r="D67" s="181" t="e">
        <f>NA()</f>
        <v>#N/A</v>
      </c>
      <c r="E67" s="181" t="e">
        <f>NA()</f>
        <v>#N/A</v>
      </c>
      <c r="F67" s="181">
        <f>IF(ISNUMBER('将来負担比率（分子）の構造'!J$53), IF('将来負担比率（分子）の構造'!J$53 &lt; 0, 0, '将来負担比率（分子）の構造'!J$53), NA())</f>
        <v>3141</v>
      </c>
      <c r="G67" s="181" t="e">
        <f>NA()</f>
        <v>#N/A</v>
      </c>
      <c r="H67" s="181" t="e">
        <f>NA()</f>
        <v>#N/A</v>
      </c>
      <c r="I67" s="181">
        <f>IF(ISNUMBER('将来負担比率（分子）の構造'!K$53), IF('将来負担比率（分子）の構造'!K$53 &lt; 0, 0, '将来負担比率（分子）の構造'!K$53), NA())</f>
        <v>2287</v>
      </c>
      <c r="J67" s="181" t="e">
        <f>NA()</f>
        <v>#N/A</v>
      </c>
      <c r="K67" s="181" t="e">
        <f>NA()</f>
        <v>#N/A</v>
      </c>
      <c r="L67" s="181">
        <f>IF(ISNUMBER('将来負担比率（分子）の構造'!L$53), IF('将来負担比率（分子）の構造'!L$53 &lt; 0, 0, '将来負担比率（分子）の構造'!L$53), NA())</f>
        <v>1927</v>
      </c>
      <c r="M67" s="181" t="e">
        <f>NA()</f>
        <v>#N/A</v>
      </c>
      <c r="N67" s="181" t="e">
        <f>NA()</f>
        <v>#N/A</v>
      </c>
      <c r="O67" s="181">
        <f>IF(ISNUMBER('将来負担比率（分子）の構造'!M$53), IF('将来負担比率（分子）の構造'!M$53 &lt; 0, 0, '将来負担比率（分子）の構造'!M$53), NA())</f>
        <v>1949</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1495</v>
      </c>
      <c r="C72" s="185">
        <f>基金残高に係る経年分析!G55</f>
        <v>1656</v>
      </c>
      <c r="D72" s="185">
        <f>基金残高に係る経年分析!H55</f>
        <v>1613</v>
      </c>
    </row>
    <row r="73" spans="1:16" x14ac:dyDescent="0.15">
      <c r="A73" s="184" t="s">
        <v>78</v>
      </c>
      <c r="B73" s="185">
        <f>基金残高に係る経年分析!F56</f>
        <v>199</v>
      </c>
      <c r="C73" s="185">
        <f>基金残高に係る経年分析!G56</f>
        <v>240</v>
      </c>
      <c r="D73" s="185">
        <f>基金残高に係る経年分析!H56</f>
        <v>240</v>
      </c>
    </row>
    <row r="74" spans="1:16" x14ac:dyDescent="0.15">
      <c r="A74" s="184" t="s">
        <v>79</v>
      </c>
      <c r="B74" s="185">
        <f>基金残高に係る経年分析!F57</f>
        <v>419</v>
      </c>
      <c r="C74" s="185">
        <f>基金残高に係る経年分析!G57</f>
        <v>424</v>
      </c>
      <c r="D74" s="185">
        <f>基金残高に係る経年分析!H57</f>
        <v>503</v>
      </c>
    </row>
  </sheetData>
  <sheetProtection algorithmName="SHA-512" hashValue="nUOFnlhRW6cxCwiUTnmQEwb4FSYqANuZJRyQGyiC24jODRuSeZujOY3mYCL+EYsj8HS7fI86NTcwAzzdWAbMlw==" saltValue="T4OVYwe0Nco/1xaluEGWd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AD36" sqref="AD36:AK36"/>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209</v>
      </c>
      <c r="DI1" s="798"/>
      <c r="DJ1" s="798"/>
      <c r="DK1" s="798"/>
      <c r="DL1" s="798"/>
      <c r="DM1" s="798"/>
      <c r="DN1" s="799"/>
      <c r="DO1" s="226"/>
      <c r="DP1" s="797" t="s">
        <v>210</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212</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213</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214</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215</v>
      </c>
      <c r="S4" s="740"/>
      <c r="T4" s="740"/>
      <c r="U4" s="740"/>
      <c r="V4" s="740"/>
      <c r="W4" s="740"/>
      <c r="X4" s="740"/>
      <c r="Y4" s="741"/>
      <c r="Z4" s="739" t="s">
        <v>216</v>
      </c>
      <c r="AA4" s="740"/>
      <c r="AB4" s="740"/>
      <c r="AC4" s="741"/>
      <c r="AD4" s="739" t="s">
        <v>217</v>
      </c>
      <c r="AE4" s="740"/>
      <c r="AF4" s="740"/>
      <c r="AG4" s="740"/>
      <c r="AH4" s="740"/>
      <c r="AI4" s="740"/>
      <c r="AJ4" s="740"/>
      <c r="AK4" s="741"/>
      <c r="AL4" s="739" t="s">
        <v>216</v>
      </c>
      <c r="AM4" s="740"/>
      <c r="AN4" s="740"/>
      <c r="AO4" s="741"/>
      <c r="AP4" s="800" t="s">
        <v>218</v>
      </c>
      <c r="AQ4" s="800"/>
      <c r="AR4" s="800"/>
      <c r="AS4" s="800"/>
      <c r="AT4" s="800"/>
      <c r="AU4" s="800"/>
      <c r="AV4" s="800"/>
      <c r="AW4" s="800"/>
      <c r="AX4" s="800"/>
      <c r="AY4" s="800"/>
      <c r="AZ4" s="800"/>
      <c r="BA4" s="800"/>
      <c r="BB4" s="800"/>
      <c r="BC4" s="800"/>
      <c r="BD4" s="800"/>
      <c r="BE4" s="800"/>
      <c r="BF4" s="800"/>
      <c r="BG4" s="800" t="s">
        <v>219</v>
      </c>
      <c r="BH4" s="800"/>
      <c r="BI4" s="800"/>
      <c r="BJ4" s="800"/>
      <c r="BK4" s="800"/>
      <c r="BL4" s="800"/>
      <c r="BM4" s="800"/>
      <c r="BN4" s="800"/>
      <c r="BO4" s="800" t="s">
        <v>216</v>
      </c>
      <c r="BP4" s="800"/>
      <c r="BQ4" s="800"/>
      <c r="BR4" s="800"/>
      <c r="BS4" s="800" t="s">
        <v>220</v>
      </c>
      <c r="BT4" s="800"/>
      <c r="BU4" s="800"/>
      <c r="BV4" s="800"/>
      <c r="BW4" s="800"/>
      <c r="BX4" s="800"/>
      <c r="BY4" s="800"/>
      <c r="BZ4" s="800"/>
      <c r="CA4" s="800"/>
      <c r="CB4" s="800"/>
      <c r="CD4" s="782" t="s">
        <v>221</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222</v>
      </c>
      <c r="C5" s="745"/>
      <c r="D5" s="745"/>
      <c r="E5" s="745"/>
      <c r="F5" s="745"/>
      <c r="G5" s="745"/>
      <c r="H5" s="745"/>
      <c r="I5" s="745"/>
      <c r="J5" s="745"/>
      <c r="K5" s="745"/>
      <c r="L5" s="745"/>
      <c r="M5" s="745"/>
      <c r="N5" s="745"/>
      <c r="O5" s="745"/>
      <c r="P5" s="745"/>
      <c r="Q5" s="746"/>
      <c r="R5" s="733">
        <v>2123214</v>
      </c>
      <c r="S5" s="734"/>
      <c r="T5" s="734"/>
      <c r="U5" s="734"/>
      <c r="V5" s="734"/>
      <c r="W5" s="734"/>
      <c r="X5" s="734"/>
      <c r="Y5" s="777"/>
      <c r="Z5" s="795">
        <v>34.799999999999997</v>
      </c>
      <c r="AA5" s="795"/>
      <c r="AB5" s="795"/>
      <c r="AC5" s="795"/>
      <c r="AD5" s="796">
        <v>2123214</v>
      </c>
      <c r="AE5" s="796"/>
      <c r="AF5" s="796"/>
      <c r="AG5" s="796"/>
      <c r="AH5" s="796"/>
      <c r="AI5" s="796"/>
      <c r="AJ5" s="796"/>
      <c r="AK5" s="796"/>
      <c r="AL5" s="778">
        <v>55.4</v>
      </c>
      <c r="AM5" s="749"/>
      <c r="AN5" s="749"/>
      <c r="AO5" s="779"/>
      <c r="AP5" s="744" t="s">
        <v>223</v>
      </c>
      <c r="AQ5" s="745"/>
      <c r="AR5" s="745"/>
      <c r="AS5" s="745"/>
      <c r="AT5" s="745"/>
      <c r="AU5" s="745"/>
      <c r="AV5" s="745"/>
      <c r="AW5" s="745"/>
      <c r="AX5" s="745"/>
      <c r="AY5" s="745"/>
      <c r="AZ5" s="745"/>
      <c r="BA5" s="745"/>
      <c r="BB5" s="745"/>
      <c r="BC5" s="745"/>
      <c r="BD5" s="745"/>
      <c r="BE5" s="745"/>
      <c r="BF5" s="746"/>
      <c r="BG5" s="678">
        <v>2114550</v>
      </c>
      <c r="BH5" s="679"/>
      <c r="BI5" s="679"/>
      <c r="BJ5" s="679"/>
      <c r="BK5" s="679"/>
      <c r="BL5" s="679"/>
      <c r="BM5" s="679"/>
      <c r="BN5" s="680"/>
      <c r="BO5" s="715">
        <v>99.6</v>
      </c>
      <c r="BP5" s="715"/>
      <c r="BQ5" s="715"/>
      <c r="BR5" s="715"/>
      <c r="BS5" s="716" t="s">
        <v>129</v>
      </c>
      <c r="BT5" s="716"/>
      <c r="BU5" s="716"/>
      <c r="BV5" s="716"/>
      <c r="BW5" s="716"/>
      <c r="BX5" s="716"/>
      <c r="BY5" s="716"/>
      <c r="BZ5" s="716"/>
      <c r="CA5" s="716"/>
      <c r="CB5" s="775"/>
      <c r="CD5" s="782" t="s">
        <v>218</v>
      </c>
      <c r="CE5" s="783"/>
      <c r="CF5" s="783"/>
      <c r="CG5" s="783"/>
      <c r="CH5" s="783"/>
      <c r="CI5" s="783"/>
      <c r="CJ5" s="783"/>
      <c r="CK5" s="783"/>
      <c r="CL5" s="783"/>
      <c r="CM5" s="783"/>
      <c r="CN5" s="783"/>
      <c r="CO5" s="783"/>
      <c r="CP5" s="783"/>
      <c r="CQ5" s="784"/>
      <c r="CR5" s="782" t="s">
        <v>224</v>
      </c>
      <c r="CS5" s="783"/>
      <c r="CT5" s="783"/>
      <c r="CU5" s="783"/>
      <c r="CV5" s="783"/>
      <c r="CW5" s="783"/>
      <c r="CX5" s="783"/>
      <c r="CY5" s="784"/>
      <c r="CZ5" s="782" t="s">
        <v>216</v>
      </c>
      <c r="DA5" s="783"/>
      <c r="DB5" s="783"/>
      <c r="DC5" s="784"/>
      <c r="DD5" s="782" t="s">
        <v>225</v>
      </c>
      <c r="DE5" s="783"/>
      <c r="DF5" s="783"/>
      <c r="DG5" s="783"/>
      <c r="DH5" s="783"/>
      <c r="DI5" s="783"/>
      <c r="DJ5" s="783"/>
      <c r="DK5" s="783"/>
      <c r="DL5" s="783"/>
      <c r="DM5" s="783"/>
      <c r="DN5" s="783"/>
      <c r="DO5" s="783"/>
      <c r="DP5" s="784"/>
      <c r="DQ5" s="782" t="s">
        <v>226</v>
      </c>
      <c r="DR5" s="783"/>
      <c r="DS5" s="783"/>
      <c r="DT5" s="783"/>
      <c r="DU5" s="783"/>
      <c r="DV5" s="783"/>
      <c r="DW5" s="783"/>
      <c r="DX5" s="783"/>
      <c r="DY5" s="783"/>
      <c r="DZ5" s="783"/>
      <c r="EA5" s="783"/>
      <c r="EB5" s="783"/>
      <c r="EC5" s="784"/>
    </row>
    <row r="6" spans="2:143" ht="11.25" customHeight="1" x14ac:dyDescent="0.15">
      <c r="B6" s="675" t="s">
        <v>227</v>
      </c>
      <c r="C6" s="676"/>
      <c r="D6" s="676"/>
      <c r="E6" s="676"/>
      <c r="F6" s="676"/>
      <c r="G6" s="676"/>
      <c r="H6" s="676"/>
      <c r="I6" s="676"/>
      <c r="J6" s="676"/>
      <c r="K6" s="676"/>
      <c r="L6" s="676"/>
      <c r="M6" s="676"/>
      <c r="N6" s="676"/>
      <c r="O6" s="676"/>
      <c r="P6" s="676"/>
      <c r="Q6" s="677"/>
      <c r="R6" s="678">
        <v>78272</v>
      </c>
      <c r="S6" s="679"/>
      <c r="T6" s="679"/>
      <c r="U6" s="679"/>
      <c r="V6" s="679"/>
      <c r="W6" s="679"/>
      <c r="X6" s="679"/>
      <c r="Y6" s="680"/>
      <c r="Z6" s="715">
        <v>1.3</v>
      </c>
      <c r="AA6" s="715"/>
      <c r="AB6" s="715"/>
      <c r="AC6" s="715"/>
      <c r="AD6" s="716">
        <v>78272</v>
      </c>
      <c r="AE6" s="716"/>
      <c r="AF6" s="716"/>
      <c r="AG6" s="716"/>
      <c r="AH6" s="716"/>
      <c r="AI6" s="716"/>
      <c r="AJ6" s="716"/>
      <c r="AK6" s="716"/>
      <c r="AL6" s="681">
        <v>2</v>
      </c>
      <c r="AM6" s="682"/>
      <c r="AN6" s="682"/>
      <c r="AO6" s="717"/>
      <c r="AP6" s="675" t="s">
        <v>228</v>
      </c>
      <c r="AQ6" s="676"/>
      <c r="AR6" s="676"/>
      <c r="AS6" s="676"/>
      <c r="AT6" s="676"/>
      <c r="AU6" s="676"/>
      <c r="AV6" s="676"/>
      <c r="AW6" s="676"/>
      <c r="AX6" s="676"/>
      <c r="AY6" s="676"/>
      <c r="AZ6" s="676"/>
      <c r="BA6" s="676"/>
      <c r="BB6" s="676"/>
      <c r="BC6" s="676"/>
      <c r="BD6" s="676"/>
      <c r="BE6" s="676"/>
      <c r="BF6" s="677"/>
      <c r="BG6" s="678">
        <v>2114550</v>
      </c>
      <c r="BH6" s="679"/>
      <c r="BI6" s="679"/>
      <c r="BJ6" s="679"/>
      <c r="BK6" s="679"/>
      <c r="BL6" s="679"/>
      <c r="BM6" s="679"/>
      <c r="BN6" s="680"/>
      <c r="BO6" s="715">
        <v>99.6</v>
      </c>
      <c r="BP6" s="715"/>
      <c r="BQ6" s="715"/>
      <c r="BR6" s="715"/>
      <c r="BS6" s="716" t="s">
        <v>129</v>
      </c>
      <c r="BT6" s="716"/>
      <c r="BU6" s="716"/>
      <c r="BV6" s="716"/>
      <c r="BW6" s="716"/>
      <c r="BX6" s="716"/>
      <c r="BY6" s="716"/>
      <c r="BZ6" s="716"/>
      <c r="CA6" s="716"/>
      <c r="CB6" s="775"/>
      <c r="CD6" s="736" t="s">
        <v>229</v>
      </c>
      <c r="CE6" s="737"/>
      <c r="CF6" s="737"/>
      <c r="CG6" s="737"/>
      <c r="CH6" s="737"/>
      <c r="CI6" s="737"/>
      <c r="CJ6" s="737"/>
      <c r="CK6" s="737"/>
      <c r="CL6" s="737"/>
      <c r="CM6" s="737"/>
      <c r="CN6" s="737"/>
      <c r="CO6" s="737"/>
      <c r="CP6" s="737"/>
      <c r="CQ6" s="738"/>
      <c r="CR6" s="678">
        <v>71714</v>
      </c>
      <c r="CS6" s="679"/>
      <c r="CT6" s="679"/>
      <c r="CU6" s="679"/>
      <c r="CV6" s="679"/>
      <c r="CW6" s="679"/>
      <c r="CX6" s="679"/>
      <c r="CY6" s="680"/>
      <c r="CZ6" s="778">
        <v>1.2</v>
      </c>
      <c r="DA6" s="749"/>
      <c r="DB6" s="749"/>
      <c r="DC6" s="781"/>
      <c r="DD6" s="684" t="s">
        <v>129</v>
      </c>
      <c r="DE6" s="679"/>
      <c r="DF6" s="679"/>
      <c r="DG6" s="679"/>
      <c r="DH6" s="679"/>
      <c r="DI6" s="679"/>
      <c r="DJ6" s="679"/>
      <c r="DK6" s="679"/>
      <c r="DL6" s="679"/>
      <c r="DM6" s="679"/>
      <c r="DN6" s="679"/>
      <c r="DO6" s="679"/>
      <c r="DP6" s="680"/>
      <c r="DQ6" s="684">
        <v>71714</v>
      </c>
      <c r="DR6" s="679"/>
      <c r="DS6" s="679"/>
      <c r="DT6" s="679"/>
      <c r="DU6" s="679"/>
      <c r="DV6" s="679"/>
      <c r="DW6" s="679"/>
      <c r="DX6" s="679"/>
      <c r="DY6" s="679"/>
      <c r="DZ6" s="679"/>
      <c r="EA6" s="679"/>
      <c r="EB6" s="679"/>
      <c r="EC6" s="722"/>
    </row>
    <row r="7" spans="2:143" ht="11.25" customHeight="1" x14ac:dyDescent="0.15">
      <c r="B7" s="675" t="s">
        <v>230</v>
      </c>
      <c r="C7" s="676"/>
      <c r="D7" s="676"/>
      <c r="E7" s="676"/>
      <c r="F7" s="676"/>
      <c r="G7" s="676"/>
      <c r="H7" s="676"/>
      <c r="I7" s="676"/>
      <c r="J7" s="676"/>
      <c r="K7" s="676"/>
      <c r="L7" s="676"/>
      <c r="M7" s="676"/>
      <c r="N7" s="676"/>
      <c r="O7" s="676"/>
      <c r="P7" s="676"/>
      <c r="Q7" s="677"/>
      <c r="R7" s="678">
        <v>1866</v>
      </c>
      <c r="S7" s="679"/>
      <c r="T7" s="679"/>
      <c r="U7" s="679"/>
      <c r="V7" s="679"/>
      <c r="W7" s="679"/>
      <c r="X7" s="679"/>
      <c r="Y7" s="680"/>
      <c r="Z7" s="715">
        <v>0</v>
      </c>
      <c r="AA7" s="715"/>
      <c r="AB7" s="715"/>
      <c r="AC7" s="715"/>
      <c r="AD7" s="716">
        <v>1866</v>
      </c>
      <c r="AE7" s="716"/>
      <c r="AF7" s="716"/>
      <c r="AG7" s="716"/>
      <c r="AH7" s="716"/>
      <c r="AI7" s="716"/>
      <c r="AJ7" s="716"/>
      <c r="AK7" s="716"/>
      <c r="AL7" s="681">
        <v>0</v>
      </c>
      <c r="AM7" s="682"/>
      <c r="AN7" s="682"/>
      <c r="AO7" s="717"/>
      <c r="AP7" s="675" t="s">
        <v>231</v>
      </c>
      <c r="AQ7" s="676"/>
      <c r="AR7" s="676"/>
      <c r="AS7" s="676"/>
      <c r="AT7" s="676"/>
      <c r="AU7" s="676"/>
      <c r="AV7" s="676"/>
      <c r="AW7" s="676"/>
      <c r="AX7" s="676"/>
      <c r="AY7" s="676"/>
      <c r="AZ7" s="676"/>
      <c r="BA7" s="676"/>
      <c r="BB7" s="676"/>
      <c r="BC7" s="676"/>
      <c r="BD7" s="676"/>
      <c r="BE7" s="676"/>
      <c r="BF7" s="677"/>
      <c r="BG7" s="678">
        <v>984590</v>
      </c>
      <c r="BH7" s="679"/>
      <c r="BI7" s="679"/>
      <c r="BJ7" s="679"/>
      <c r="BK7" s="679"/>
      <c r="BL7" s="679"/>
      <c r="BM7" s="679"/>
      <c r="BN7" s="680"/>
      <c r="BO7" s="715">
        <v>46.4</v>
      </c>
      <c r="BP7" s="715"/>
      <c r="BQ7" s="715"/>
      <c r="BR7" s="715"/>
      <c r="BS7" s="716" t="s">
        <v>129</v>
      </c>
      <c r="BT7" s="716"/>
      <c r="BU7" s="716"/>
      <c r="BV7" s="716"/>
      <c r="BW7" s="716"/>
      <c r="BX7" s="716"/>
      <c r="BY7" s="716"/>
      <c r="BZ7" s="716"/>
      <c r="CA7" s="716"/>
      <c r="CB7" s="775"/>
      <c r="CD7" s="711" t="s">
        <v>232</v>
      </c>
      <c r="CE7" s="712"/>
      <c r="CF7" s="712"/>
      <c r="CG7" s="712"/>
      <c r="CH7" s="712"/>
      <c r="CI7" s="712"/>
      <c r="CJ7" s="712"/>
      <c r="CK7" s="712"/>
      <c r="CL7" s="712"/>
      <c r="CM7" s="712"/>
      <c r="CN7" s="712"/>
      <c r="CO7" s="712"/>
      <c r="CP7" s="712"/>
      <c r="CQ7" s="713"/>
      <c r="CR7" s="678">
        <v>797268</v>
      </c>
      <c r="CS7" s="679"/>
      <c r="CT7" s="679"/>
      <c r="CU7" s="679"/>
      <c r="CV7" s="679"/>
      <c r="CW7" s="679"/>
      <c r="CX7" s="679"/>
      <c r="CY7" s="680"/>
      <c r="CZ7" s="715">
        <v>13.5</v>
      </c>
      <c r="DA7" s="715"/>
      <c r="DB7" s="715"/>
      <c r="DC7" s="715"/>
      <c r="DD7" s="684">
        <v>34942</v>
      </c>
      <c r="DE7" s="679"/>
      <c r="DF7" s="679"/>
      <c r="DG7" s="679"/>
      <c r="DH7" s="679"/>
      <c r="DI7" s="679"/>
      <c r="DJ7" s="679"/>
      <c r="DK7" s="679"/>
      <c r="DL7" s="679"/>
      <c r="DM7" s="679"/>
      <c r="DN7" s="679"/>
      <c r="DO7" s="679"/>
      <c r="DP7" s="680"/>
      <c r="DQ7" s="684">
        <v>613363</v>
      </c>
      <c r="DR7" s="679"/>
      <c r="DS7" s="679"/>
      <c r="DT7" s="679"/>
      <c r="DU7" s="679"/>
      <c r="DV7" s="679"/>
      <c r="DW7" s="679"/>
      <c r="DX7" s="679"/>
      <c r="DY7" s="679"/>
      <c r="DZ7" s="679"/>
      <c r="EA7" s="679"/>
      <c r="EB7" s="679"/>
      <c r="EC7" s="722"/>
    </row>
    <row r="8" spans="2:143" ht="11.25" customHeight="1" x14ac:dyDescent="0.15">
      <c r="B8" s="675" t="s">
        <v>233</v>
      </c>
      <c r="C8" s="676"/>
      <c r="D8" s="676"/>
      <c r="E8" s="676"/>
      <c r="F8" s="676"/>
      <c r="G8" s="676"/>
      <c r="H8" s="676"/>
      <c r="I8" s="676"/>
      <c r="J8" s="676"/>
      <c r="K8" s="676"/>
      <c r="L8" s="676"/>
      <c r="M8" s="676"/>
      <c r="N8" s="676"/>
      <c r="O8" s="676"/>
      <c r="P8" s="676"/>
      <c r="Q8" s="677"/>
      <c r="R8" s="678">
        <v>9548</v>
      </c>
      <c r="S8" s="679"/>
      <c r="T8" s="679"/>
      <c r="U8" s="679"/>
      <c r="V8" s="679"/>
      <c r="W8" s="679"/>
      <c r="X8" s="679"/>
      <c r="Y8" s="680"/>
      <c r="Z8" s="715">
        <v>0.2</v>
      </c>
      <c r="AA8" s="715"/>
      <c r="AB8" s="715"/>
      <c r="AC8" s="715"/>
      <c r="AD8" s="716">
        <v>9548</v>
      </c>
      <c r="AE8" s="716"/>
      <c r="AF8" s="716"/>
      <c r="AG8" s="716"/>
      <c r="AH8" s="716"/>
      <c r="AI8" s="716"/>
      <c r="AJ8" s="716"/>
      <c r="AK8" s="716"/>
      <c r="AL8" s="681">
        <v>0.2</v>
      </c>
      <c r="AM8" s="682"/>
      <c r="AN8" s="682"/>
      <c r="AO8" s="717"/>
      <c r="AP8" s="675" t="s">
        <v>234</v>
      </c>
      <c r="AQ8" s="676"/>
      <c r="AR8" s="676"/>
      <c r="AS8" s="676"/>
      <c r="AT8" s="676"/>
      <c r="AU8" s="676"/>
      <c r="AV8" s="676"/>
      <c r="AW8" s="676"/>
      <c r="AX8" s="676"/>
      <c r="AY8" s="676"/>
      <c r="AZ8" s="676"/>
      <c r="BA8" s="676"/>
      <c r="BB8" s="676"/>
      <c r="BC8" s="676"/>
      <c r="BD8" s="676"/>
      <c r="BE8" s="676"/>
      <c r="BF8" s="677"/>
      <c r="BG8" s="678">
        <v>27185</v>
      </c>
      <c r="BH8" s="679"/>
      <c r="BI8" s="679"/>
      <c r="BJ8" s="679"/>
      <c r="BK8" s="679"/>
      <c r="BL8" s="679"/>
      <c r="BM8" s="679"/>
      <c r="BN8" s="680"/>
      <c r="BO8" s="715">
        <v>1.3</v>
      </c>
      <c r="BP8" s="715"/>
      <c r="BQ8" s="715"/>
      <c r="BR8" s="715"/>
      <c r="BS8" s="684" t="s">
        <v>129</v>
      </c>
      <c r="BT8" s="679"/>
      <c r="BU8" s="679"/>
      <c r="BV8" s="679"/>
      <c r="BW8" s="679"/>
      <c r="BX8" s="679"/>
      <c r="BY8" s="679"/>
      <c r="BZ8" s="679"/>
      <c r="CA8" s="679"/>
      <c r="CB8" s="722"/>
      <c r="CD8" s="711" t="s">
        <v>235</v>
      </c>
      <c r="CE8" s="712"/>
      <c r="CF8" s="712"/>
      <c r="CG8" s="712"/>
      <c r="CH8" s="712"/>
      <c r="CI8" s="712"/>
      <c r="CJ8" s="712"/>
      <c r="CK8" s="712"/>
      <c r="CL8" s="712"/>
      <c r="CM8" s="712"/>
      <c r="CN8" s="712"/>
      <c r="CO8" s="712"/>
      <c r="CP8" s="712"/>
      <c r="CQ8" s="713"/>
      <c r="CR8" s="678">
        <v>2135532</v>
      </c>
      <c r="CS8" s="679"/>
      <c r="CT8" s="679"/>
      <c r="CU8" s="679"/>
      <c r="CV8" s="679"/>
      <c r="CW8" s="679"/>
      <c r="CX8" s="679"/>
      <c r="CY8" s="680"/>
      <c r="CZ8" s="715">
        <v>36.200000000000003</v>
      </c>
      <c r="DA8" s="715"/>
      <c r="DB8" s="715"/>
      <c r="DC8" s="715"/>
      <c r="DD8" s="684">
        <v>43697</v>
      </c>
      <c r="DE8" s="679"/>
      <c r="DF8" s="679"/>
      <c r="DG8" s="679"/>
      <c r="DH8" s="679"/>
      <c r="DI8" s="679"/>
      <c r="DJ8" s="679"/>
      <c r="DK8" s="679"/>
      <c r="DL8" s="679"/>
      <c r="DM8" s="679"/>
      <c r="DN8" s="679"/>
      <c r="DO8" s="679"/>
      <c r="DP8" s="680"/>
      <c r="DQ8" s="684">
        <v>1231354</v>
      </c>
      <c r="DR8" s="679"/>
      <c r="DS8" s="679"/>
      <c r="DT8" s="679"/>
      <c r="DU8" s="679"/>
      <c r="DV8" s="679"/>
      <c r="DW8" s="679"/>
      <c r="DX8" s="679"/>
      <c r="DY8" s="679"/>
      <c r="DZ8" s="679"/>
      <c r="EA8" s="679"/>
      <c r="EB8" s="679"/>
      <c r="EC8" s="722"/>
    </row>
    <row r="9" spans="2:143" ht="11.25" customHeight="1" x14ac:dyDescent="0.15">
      <c r="B9" s="675" t="s">
        <v>236</v>
      </c>
      <c r="C9" s="676"/>
      <c r="D9" s="676"/>
      <c r="E9" s="676"/>
      <c r="F9" s="676"/>
      <c r="G9" s="676"/>
      <c r="H9" s="676"/>
      <c r="I9" s="676"/>
      <c r="J9" s="676"/>
      <c r="K9" s="676"/>
      <c r="L9" s="676"/>
      <c r="M9" s="676"/>
      <c r="N9" s="676"/>
      <c r="O9" s="676"/>
      <c r="P9" s="676"/>
      <c r="Q9" s="677"/>
      <c r="R9" s="678">
        <v>5220</v>
      </c>
      <c r="S9" s="679"/>
      <c r="T9" s="679"/>
      <c r="U9" s="679"/>
      <c r="V9" s="679"/>
      <c r="W9" s="679"/>
      <c r="X9" s="679"/>
      <c r="Y9" s="680"/>
      <c r="Z9" s="715">
        <v>0.1</v>
      </c>
      <c r="AA9" s="715"/>
      <c r="AB9" s="715"/>
      <c r="AC9" s="715"/>
      <c r="AD9" s="716">
        <v>5220</v>
      </c>
      <c r="AE9" s="716"/>
      <c r="AF9" s="716"/>
      <c r="AG9" s="716"/>
      <c r="AH9" s="716"/>
      <c r="AI9" s="716"/>
      <c r="AJ9" s="716"/>
      <c r="AK9" s="716"/>
      <c r="AL9" s="681">
        <v>0.1</v>
      </c>
      <c r="AM9" s="682"/>
      <c r="AN9" s="682"/>
      <c r="AO9" s="717"/>
      <c r="AP9" s="675" t="s">
        <v>237</v>
      </c>
      <c r="AQ9" s="676"/>
      <c r="AR9" s="676"/>
      <c r="AS9" s="676"/>
      <c r="AT9" s="676"/>
      <c r="AU9" s="676"/>
      <c r="AV9" s="676"/>
      <c r="AW9" s="676"/>
      <c r="AX9" s="676"/>
      <c r="AY9" s="676"/>
      <c r="AZ9" s="676"/>
      <c r="BA9" s="676"/>
      <c r="BB9" s="676"/>
      <c r="BC9" s="676"/>
      <c r="BD9" s="676"/>
      <c r="BE9" s="676"/>
      <c r="BF9" s="677"/>
      <c r="BG9" s="678">
        <v>670797</v>
      </c>
      <c r="BH9" s="679"/>
      <c r="BI9" s="679"/>
      <c r="BJ9" s="679"/>
      <c r="BK9" s="679"/>
      <c r="BL9" s="679"/>
      <c r="BM9" s="679"/>
      <c r="BN9" s="680"/>
      <c r="BO9" s="715">
        <v>31.6</v>
      </c>
      <c r="BP9" s="715"/>
      <c r="BQ9" s="715"/>
      <c r="BR9" s="715"/>
      <c r="BS9" s="684" t="s">
        <v>129</v>
      </c>
      <c r="BT9" s="679"/>
      <c r="BU9" s="679"/>
      <c r="BV9" s="679"/>
      <c r="BW9" s="679"/>
      <c r="BX9" s="679"/>
      <c r="BY9" s="679"/>
      <c r="BZ9" s="679"/>
      <c r="CA9" s="679"/>
      <c r="CB9" s="722"/>
      <c r="CD9" s="711" t="s">
        <v>238</v>
      </c>
      <c r="CE9" s="712"/>
      <c r="CF9" s="712"/>
      <c r="CG9" s="712"/>
      <c r="CH9" s="712"/>
      <c r="CI9" s="712"/>
      <c r="CJ9" s="712"/>
      <c r="CK9" s="712"/>
      <c r="CL9" s="712"/>
      <c r="CM9" s="712"/>
      <c r="CN9" s="712"/>
      <c r="CO9" s="712"/>
      <c r="CP9" s="712"/>
      <c r="CQ9" s="713"/>
      <c r="CR9" s="678">
        <v>499491</v>
      </c>
      <c r="CS9" s="679"/>
      <c r="CT9" s="679"/>
      <c r="CU9" s="679"/>
      <c r="CV9" s="679"/>
      <c r="CW9" s="679"/>
      <c r="CX9" s="679"/>
      <c r="CY9" s="680"/>
      <c r="CZ9" s="715">
        <v>8.5</v>
      </c>
      <c r="DA9" s="715"/>
      <c r="DB9" s="715"/>
      <c r="DC9" s="715"/>
      <c r="DD9" s="684">
        <v>3294</v>
      </c>
      <c r="DE9" s="679"/>
      <c r="DF9" s="679"/>
      <c r="DG9" s="679"/>
      <c r="DH9" s="679"/>
      <c r="DI9" s="679"/>
      <c r="DJ9" s="679"/>
      <c r="DK9" s="679"/>
      <c r="DL9" s="679"/>
      <c r="DM9" s="679"/>
      <c r="DN9" s="679"/>
      <c r="DO9" s="679"/>
      <c r="DP9" s="680"/>
      <c r="DQ9" s="684">
        <v>471731</v>
      </c>
      <c r="DR9" s="679"/>
      <c r="DS9" s="679"/>
      <c r="DT9" s="679"/>
      <c r="DU9" s="679"/>
      <c r="DV9" s="679"/>
      <c r="DW9" s="679"/>
      <c r="DX9" s="679"/>
      <c r="DY9" s="679"/>
      <c r="DZ9" s="679"/>
      <c r="EA9" s="679"/>
      <c r="EB9" s="679"/>
      <c r="EC9" s="722"/>
    </row>
    <row r="10" spans="2:143" ht="11.25" customHeight="1" x14ac:dyDescent="0.15">
      <c r="B10" s="675" t="s">
        <v>239</v>
      </c>
      <c r="C10" s="676"/>
      <c r="D10" s="676"/>
      <c r="E10" s="676"/>
      <c r="F10" s="676"/>
      <c r="G10" s="676"/>
      <c r="H10" s="676"/>
      <c r="I10" s="676"/>
      <c r="J10" s="676"/>
      <c r="K10" s="676"/>
      <c r="L10" s="676"/>
      <c r="M10" s="676"/>
      <c r="N10" s="676"/>
      <c r="O10" s="676"/>
      <c r="P10" s="676"/>
      <c r="Q10" s="677"/>
      <c r="R10" s="678" t="s">
        <v>129</v>
      </c>
      <c r="S10" s="679"/>
      <c r="T10" s="679"/>
      <c r="U10" s="679"/>
      <c r="V10" s="679"/>
      <c r="W10" s="679"/>
      <c r="X10" s="679"/>
      <c r="Y10" s="680"/>
      <c r="Z10" s="715" t="s">
        <v>129</v>
      </c>
      <c r="AA10" s="715"/>
      <c r="AB10" s="715"/>
      <c r="AC10" s="715"/>
      <c r="AD10" s="716" t="s">
        <v>240</v>
      </c>
      <c r="AE10" s="716"/>
      <c r="AF10" s="716"/>
      <c r="AG10" s="716"/>
      <c r="AH10" s="716"/>
      <c r="AI10" s="716"/>
      <c r="AJ10" s="716"/>
      <c r="AK10" s="716"/>
      <c r="AL10" s="681" t="s">
        <v>129</v>
      </c>
      <c r="AM10" s="682"/>
      <c r="AN10" s="682"/>
      <c r="AO10" s="717"/>
      <c r="AP10" s="675" t="s">
        <v>241</v>
      </c>
      <c r="AQ10" s="676"/>
      <c r="AR10" s="676"/>
      <c r="AS10" s="676"/>
      <c r="AT10" s="676"/>
      <c r="AU10" s="676"/>
      <c r="AV10" s="676"/>
      <c r="AW10" s="676"/>
      <c r="AX10" s="676"/>
      <c r="AY10" s="676"/>
      <c r="AZ10" s="676"/>
      <c r="BA10" s="676"/>
      <c r="BB10" s="676"/>
      <c r="BC10" s="676"/>
      <c r="BD10" s="676"/>
      <c r="BE10" s="676"/>
      <c r="BF10" s="677"/>
      <c r="BG10" s="678">
        <v>39045</v>
      </c>
      <c r="BH10" s="679"/>
      <c r="BI10" s="679"/>
      <c r="BJ10" s="679"/>
      <c r="BK10" s="679"/>
      <c r="BL10" s="679"/>
      <c r="BM10" s="679"/>
      <c r="BN10" s="680"/>
      <c r="BO10" s="715">
        <v>1.8</v>
      </c>
      <c r="BP10" s="715"/>
      <c r="BQ10" s="715"/>
      <c r="BR10" s="715"/>
      <c r="BS10" s="684" t="s">
        <v>129</v>
      </c>
      <c r="BT10" s="679"/>
      <c r="BU10" s="679"/>
      <c r="BV10" s="679"/>
      <c r="BW10" s="679"/>
      <c r="BX10" s="679"/>
      <c r="BY10" s="679"/>
      <c r="BZ10" s="679"/>
      <c r="CA10" s="679"/>
      <c r="CB10" s="722"/>
      <c r="CD10" s="711" t="s">
        <v>242</v>
      </c>
      <c r="CE10" s="712"/>
      <c r="CF10" s="712"/>
      <c r="CG10" s="712"/>
      <c r="CH10" s="712"/>
      <c r="CI10" s="712"/>
      <c r="CJ10" s="712"/>
      <c r="CK10" s="712"/>
      <c r="CL10" s="712"/>
      <c r="CM10" s="712"/>
      <c r="CN10" s="712"/>
      <c r="CO10" s="712"/>
      <c r="CP10" s="712"/>
      <c r="CQ10" s="713"/>
      <c r="CR10" s="678">
        <v>21964</v>
      </c>
      <c r="CS10" s="679"/>
      <c r="CT10" s="679"/>
      <c r="CU10" s="679"/>
      <c r="CV10" s="679"/>
      <c r="CW10" s="679"/>
      <c r="CX10" s="679"/>
      <c r="CY10" s="680"/>
      <c r="CZ10" s="715">
        <v>0.4</v>
      </c>
      <c r="DA10" s="715"/>
      <c r="DB10" s="715"/>
      <c r="DC10" s="715"/>
      <c r="DD10" s="684" t="s">
        <v>240</v>
      </c>
      <c r="DE10" s="679"/>
      <c r="DF10" s="679"/>
      <c r="DG10" s="679"/>
      <c r="DH10" s="679"/>
      <c r="DI10" s="679"/>
      <c r="DJ10" s="679"/>
      <c r="DK10" s="679"/>
      <c r="DL10" s="679"/>
      <c r="DM10" s="679"/>
      <c r="DN10" s="679"/>
      <c r="DO10" s="679"/>
      <c r="DP10" s="680"/>
      <c r="DQ10" s="684">
        <v>2964</v>
      </c>
      <c r="DR10" s="679"/>
      <c r="DS10" s="679"/>
      <c r="DT10" s="679"/>
      <c r="DU10" s="679"/>
      <c r="DV10" s="679"/>
      <c r="DW10" s="679"/>
      <c r="DX10" s="679"/>
      <c r="DY10" s="679"/>
      <c r="DZ10" s="679"/>
      <c r="EA10" s="679"/>
      <c r="EB10" s="679"/>
      <c r="EC10" s="722"/>
    </row>
    <row r="11" spans="2:143" ht="11.25" customHeight="1" x14ac:dyDescent="0.15">
      <c r="B11" s="675" t="s">
        <v>243</v>
      </c>
      <c r="C11" s="676"/>
      <c r="D11" s="676"/>
      <c r="E11" s="676"/>
      <c r="F11" s="676"/>
      <c r="G11" s="676"/>
      <c r="H11" s="676"/>
      <c r="I11" s="676"/>
      <c r="J11" s="676"/>
      <c r="K11" s="676"/>
      <c r="L11" s="676"/>
      <c r="M11" s="676"/>
      <c r="N11" s="676"/>
      <c r="O11" s="676"/>
      <c r="P11" s="676"/>
      <c r="Q11" s="677"/>
      <c r="R11" s="678">
        <v>280221</v>
      </c>
      <c r="S11" s="679"/>
      <c r="T11" s="679"/>
      <c r="U11" s="679"/>
      <c r="V11" s="679"/>
      <c r="W11" s="679"/>
      <c r="X11" s="679"/>
      <c r="Y11" s="680"/>
      <c r="Z11" s="681">
        <v>4.5999999999999996</v>
      </c>
      <c r="AA11" s="682"/>
      <c r="AB11" s="682"/>
      <c r="AC11" s="683"/>
      <c r="AD11" s="684">
        <v>280221</v>
      </c>
      <c r="AE11" s="679"/>
      <c r="AF11" s="679"/>
      <c r="AG11" s="679"/>
      <c r="AH11" s="679"/>
      <c r="AI11" s="679"/>
      <c r="AJ11" s="679"/>
      <c r="AK11" s="680"/>
      <c r="AL11" s="681">
        <v>7.3</v>
      </c>
      <c r="AM11" s="682"/>
      <c r="AN11" s="682"/>
      <c r="AO11" s="717"/>
      <c r="AP11" s="675" t="s">
        <v>244</v>
      </c>
      <c r="AQ11" s="676"/>
      <c r="AR11" s="676"/>
      <c r="AS11" s="676"/>
      <c r="AT11" s="676"/>
      <c r="AU11" s="676"/>
      <c r="AV11" s="676"/>
      <c r="AW11" s="676"/>
      <c r="AX11" s="676"/>
      <c r="AY11" s="676"/>
      <c r="AZ11" s="676"/>
      <c r="BA11" s="676"/>
      <c r="BB11" s="676"/>
      <c r="BC11" s="676"/>
      <c r="BD11" s="676"/>
      <c r="BE11" s="676"/>
      <c r="BF11" s="677"/>
      <c r="BG11" s="678">
        <v>247563</v>
      </c>
      <c r="BH11" s="679"/>
      <c r="BI11" s="679"/>
      <c r="BJ11" s="679"/>
      <c r="BK11" s="679"/>
      <c r="BL11" s="679"/>
      <c r="BM11" s="679"/>
      <c r="BN11" s="680"/>
      <c r="BO11" s="715">
        <v>11.7</v>
      </c>
      <c r="BP11" s="715"/>
      <c r="BQ11" s="715"/>
      <c r="BR11" s="715"/>
      <c r="BS11" s="684" t="s">
        <v>240</v>
      </c>
      <c r="BT11" s="679"/>
      <c r="BU11" s="679"/>
      <c r="BV11" s="679"/>
      <c r="BW11" s="679"/>
      <c r="BX11" s="679"/>
      <c r="BY11" s="679"/>
      <c r="BZ11" s="679"/>
      <c r="CA11" s="679"/>
      <c r="CB11" s="722"/>
      <c r="CD11" s="711" t="s">
        <v>245</v>
      </c>
      <c r="CE11" s="712"/>
      <c r="CF11" s="712"/>
      <c r="CG11" s="712"/>
      <c r="CH11" s="712"/>
      <c r="CI11" s="712"/>
      <c r="CJ11" s="712"/>
      <c r="CK11" s="712"/>
      <c r="CL11" s="712"/>
      <c r="CM11" s="712"/>
      <c r="CN11" s="712"/>
      <c r="CO11" s="712"/>
      <c r="CP11" s="712"/>
      <c r="CQ11" s="713"/>
      <c r="CR11" s="678">
        <v>335526</v>
      </c>
      <c r="CS11" s="679"/>
      <c r="CT11" s="679"/>
      <c r="CU11" s="679"/>
      <c r="CV11" s="679"/>
      <c r="CW11" s="679"/>
      <c r="CX11" s="679"/>
      <c r="CY11" s="680"/>
      <c r="CZ11" s="715">
        <v>5.7</v>
      </c>
      <c r="DA11" s="715"/>
      <c r="DB11" s="715"/>
      <c r="DC11" s="715"/>
      <c r="DD11" s="684">
        <v>59854</v>
      </c>
      <c r="DE11" s="679"/>
      <c r="DF11" s="679"/>
      <c r="DG11" s="679"/>
      <c r="DH11" s="679"/>
      <c r="DI11" s="679"/>
      <c r="DJ11" s="679"/>
      <c r="DK11" s="679"/>
      <c r="DL11" s="679"/>
      <c r="DM11" s="679"/>
      <c r="DN11" s="679"/>
      <c r="DO11" s="679"/>
      <c r="DP11" s="680"/>
      <c r="DQ11" s="684">
        <v>194150</v>
      </c>
      <c r="DR11" s="679"/>
      <c r="DS11" s="679"/>
      <c r="DT11" s="679"/>
      <c r="DU11" s="679"/>
      <c r="DV11" s="679"/>
      <c r="DW11" s="679"/>
      <c r="DX11" s="679"/>
      <c r="DY11" s="679"/>
      <c r="DZ11" s="679"/>
      <c r="EA11" s="679"/>
      <c r="EB11" s="679"/>
      <c r="EC11" s="722"/>
    </row>
    <row r="12" spans="2:143" ht="11.25" customHeight="1" x14ac:dyDescent="0.15">
      <c r="B12" s="675" t="s">
        <v>246</v>
      </c>
      <c r="C12" s="676"/>
      <c r="D12" s="676"/>
      <c r="E12" s="676"/>
      <c r="F12" s="676"/>
      <c r="G12" s="676"/>
      <c r="H12" s="676"/>
      <c r="I12" s="676"/>
      <c r="J12" s="676"/>
      <c r="K12" s="676"/>
      <c r="L12" s="676"/>
      <c r="M12" s="676"/>
      <c r="N12" s="676"/>
      <c r="O12" s="676"/>
      <c r="P12" s="676"/>
      <c r="Q12" s="677"/>
      <c r="R12" s="678">
        <v>7281</v>
      </c>
      <c r="S12" s="679"/>
      <c r="T12" s="679"/>
      <c r="U12" s="679"/>
      <c r="V12" s="679"/>
      <c r="W12" s="679"/>
      <c r="X12" s="679"/>
      <c r="Y12" s="680"/>
      <c r="Z12" s="715">
        <v>0.1</v>
      </c>
      <c r="AA12" s="715"/>
      <c r="AB12" s="715"/>
      <c r="AC12" s="715"/>
      <c r="AD12" s="716">
        <v>7281</v>
      </c>
      <c r="AE12" s="716"/>
      <c r="AF12" s="716"/>
      <c r="AG12" s="716"/>
      <c r="AH12" s="716"/>
      <c r="AI12" s="716"/>
      <c r="AJ12" s="716"/>
      <c r="AK12" s="716"/>
      <c r="AL12" s="681">
        <v>0.2</v>
      </c>
      <c r="AM12" s="682"/>
      <c r="AN12" s="682"/>
      <c r="AO12" s="717"/>
      <c r="AP12" s="675" t="s">
        <v>247</v>
      </c>
      <c r="AQ12" s="676"/>
      <c r="AR12" s="676"/>
      <c r="AS12" s="676"/>
      <c r="AT12" s="676"/>
      <c r="AU12" s="676"/>
      <c r="AV12" s="676"/>
      <c r="AW12" s="676"/>
      <c r="AX12" s="676"/>
      <c r="AY12" s="676"/>
      <c r="AZ12" s="676"/>
      <c r="BA12" s="676"/>
      <c r="BB12" s="676"/>
      <c r="BC12" s="676"/>
      <c r="BD12" s="676"/>
      <c r="BE12" s="676"/>
      <c r="BF12" s="677"/>
      <c r="BG12" s="678">
        <v>958518</v>
      </c>
      <c r="BH12" s="679"/>
      <c r="BI12" s="679"/>
      <c r="BJ12" s="679"/>
      <c r="BK12" s="679"/>
      <c r="BL12" s="679"/>
      <c r="BM12" s="679"/>
      <c r="BN12" s="680"/>
      <c r="BO12" s="715">
        <v>45.1</v>
      </c>
      <c r="BP12" s="715"/>
      <c r="BQ12" s="715"/>
      <c r="BR12" s="715"/>
      <c r="BS12" s="684" t="s">
        <v>129</v>
      </c>
      <c r="BT12" s="679"/>
      <c r="BU12" s="679"/>
      <c r="BV12" s="679"/>
      <c r="BW12" s="679"/>
      <c r="BX12" s="679"/>
      <c r="BY12" s="679"/>
      <c r="BZ12" s="679"/>
      <c r="CA12" s="679"/>
      <c r="CB12" s="722"/>
      <c r="CD12" s="711" t="s">
        <v>248</v>
      </c>
      <c r="CE12" s="712"/>
      <c r="CF12" s="712"/>
      <c r="CG12" s="712"/>
      <c r="CH12" s="712"/>
      <c r="CI12" s="712"/>
      <c r="CJ12" s="712"/>
      <c r="CK12" s="712"/>
      <c r="CL12" s="712"/>
      <c r="CM12" s="712"/>
      <c r="CN12" s="712"/>
      <c r="CO12" s="712"/>
      <c r="CP12" s="712"/>
      <c r="CQ12" s="713"/>
      <c r="CR12" s="678">
        <v>82512</v>
      </c>
      <c r="CS12" s="679"/>
      <c r="CT12" s="679"/>
      <c r="CU12" s="679"/>
      <c r="CV12" s="679"/>
      <c r="CW12" s="679"/>
      <c r="CX12" s="679"/>
      <c r="CY12" s="680"/>
      <c r="CZ12" s="715">
        <v>1.4</v>
      </c>
      <c r="DA12" s="715"/>
      <c r="DB12" s="715"/>
      <c r="DC12" s="715"/>
      <c r="DD12" s="684" t="s">
        <v>129</v>
      </c>
      <c r="DE12" s="679"/>
      <c r="DF12" s="679"/>
      <c r="DG12" s="679"/>
      <c r="DH12" s="679"/>
      <c r="DI12" s="679"/>
      <c r="DJ12" s="679"/>
      <c r="DK12" s="679"/>
      <c r="DL12" s="679"/>
      <c r="DM12" s="679"/>
      <c r="DN12" s="679"/>
      <c r="DO12" s="679"/>
      <c r="DP12" s="680"/>
      <c r="DQ12" s="684">
        <v>66018</v>
      </c>
      <c r="DR12" s="679"/>
      <c r="DS12" s="679"/>
      <c r="DT12" s="679"/>
      <c r="DU12" s="679"/>
      <c r="DV12" s="679"/>
      <c r="DW12" s="679"/>
      <c r="DX12" s="679"/>
      <c r="DY12" s="679"/>
      <c r="DZ12" s="679"/>
      <c r="EA12" s="679"/>
      <c r="EB12" s="679"/>
      <c r="EC12" s="722"/>
    </row>
    <row r="13" spans="2:143" ht="11.25" customHeight="1" x14ac:dyDescent="0.15">
      <c r="B13" s="675" t="s">
        <v>249</v>
      </c>
      <c r="C13" s="676"/>
      <c r="D13" s="676"/>
      <c r="E13" s="676"/>
      <c r="F13" s="676"/>
      <c r="G13" s="676"/>
      <c r="H13" s="676"/>
      <c r="I13" s="676"/>
      <c r="J13" s="676"/>
      <c r="K13" s="676"/>
      <c r="L13" s="676"/>
      <c r="M13" s="676"/>
      <c r="N13" s="676"/>
      <c r="O13" s="676"/>
      <c r="P13" s="676"/>
      <c r="Q13" s="677"/>
      <c r="R13" s="678" t="s">
        <v>240</v>
      </c>
      <c r="S13" s="679"/>
      <c r="T13" s="679"/>
      <c r="U13" s="679"/>
      <c r="V13" s="679"/>
      <c r="W13" s="679"/>
      <c r="X13" s="679"/>
      <c r="Y13" s="680"/>
      <c r="Z13" s="715" t="s">
        <v>240</v>
      </c>
      <c r="AA13" s="715"/>
      <c r="AB13" s="715"/>
      <c r="AC13" s="715"/>
      <c r="AD13" s="716" t="s">
        <v>240</v>
      </c>
      <c r="AE13" s="716"/>
      <c r="AF13" s="716"/>
      <c r="AG13" s="716"/>
      <c r="AH13" s="716"/>
      <c r="AI13" s="716"/>
      <c r="AJ13" s="716"/>
      <c r="AK13" s="716"/>
      <c r="AL13" s="681" t="s">
        <v>240</v>
      </c>
      <c r="AM13" s="682"/>
      <c r="AN13" s="682"/>
      <c r="AO13" s="717"/>
      <c r="AP13" s="675" t="s">
        <v>250</v>
      </c>
      <c r="AQ13" s="676"/>
      <c r="AR13" s="676"/>
      <c r="AS13" s="676"/>
      <c r="AT13" s="676"/>
      <c r="AU13" s="676"/>
      <c r="AV13" s="676"/>
      <c r="AW13" s="676"/>
      <c r="AX13" s="676"/>
      <c r="AY13" s="676"/>
      <c r="AZ13" s="676"/>
      <c r="BA13" s="676"/>
      <c r="BB13" s="676"/>
      <c r="BC13" s="676"/>
      <c r="BD13" s="676"/>
      <c r="BE13" s="676"/>
      <c r="BF13" s="677"/>
      <c r="BG13" s="678">
        <v>958243</v>
      </c>
      <c r="BH13" s="679"/>
      <c r="BI13" s="679"/>
      <c r="BJ13" s="679"/>
      <c r="BK13" s="679"/>
      <c r="BL13" s="679"/>
      <c r="BM13" s="679"/>
      <c r="BN13" s="680"/>
      <c r="BO13" s="715">
        <v>45.1</v>
      </c>
      <c r="BP13" s="715"/>
      <c r="BQ13" s="715"/>
      <c r="BR13" s="715"/>
      <c r="BS13" s="684" t="s">
        <v>129</v>
      </c>
      <c r="BT13" s="679"/>
      <c r="BU13" s="679"/>
      <c r="BV13" s="679"/>
      <c r="BW13" s="679"/>
      <c r="BX13" s="679"/>
      <c r="BY13" s="679"/>
      <c r="BZ13" s="679"/>
      <c r="CA13" s="679"/>
      <c r="CB13" s="722"/>
      <c r="CD13" s="711" t="s">
        <v>251</v>
      </c>
      <c r="CE13" s="712"/>
      <c r="CF13" s="712"/>
      <c r="CG13" s="712"/>
      <c r="CH13" s="712"/>
      <c r="CI13" s="712"/>
      <c r="CJ13" s="712"/>
      <c r="CK13" s="712"/>
      <c r="CL13" s="712"/>
      <c r="CM13" s="712"/>
      <c r="CN13" s="712"/>
      <c r="CO13" s="712"/>
      <c r="CP13" s="712"/>
      <c r="CQ13" s="713"/>
      <c r="CR13" s="678">
        <v>666051</v>
      </c>
      <c r="CS13" s="679"/>
      <c r="CT13" s="679"/>
      <c r="CU13" s="679"/>
      <c r="CV13" s="679"/>
      <c r="CW13" s="679"/>
      <c r="CX13" s="679"/>
      <c r="CY13" s="680"/>
      <c r="CZ13" s="715">
        <v>11.3</v>
      </c>
      <c r="DA13" s="715"/>
      <c r="DB13" s="715"/>
      <c r="DC13" s="715"/>
      <c r="DD13" s="684">
        <v>158941</v>
      </c>
      <c r="DE13" s="679"/>
      <c r="DF13" s="679"/>
      <c r="DG13" s="679"/>
      <c r="DH13" s="679"/>
      <c r="DI13" s="679"/>
      <c r="DJ13" s="679"/>
      <c r="DK13" s="679"/>
      <c r="DL13" s="679"/>
      <c r="DM13" s="679"/>
      <c r="DN13" s="679"/>
      <c r="DO13" s="679"/>
      <c r="DP13" s="680"/>
      <c r="DQ13" s="684">
        <v>558445</v>
      </c>
      <c r="DR13" s="679"/>
      <c r="DS13" s="679"/>
      <c r="DT13" s="679"/>
      <c r="DU13" s="679"/>
      <c r="DV13" s="679"/>
      <c r="DW13" s="679"/>
      <c r="DX13" s="679"/>
      <c r="DY13" s="679"/>
      <c r="DZ13" s="679"/>
      <c r="EA13" s="679"/>
      <c r="EB13" s="679"/>
      <c r="EC13" s="722"/>
    </row>
    <row r="14" spans="2:143" ht="11.25" customHeight="1" x14ac:dyDescent="0.15">
      <c r="B14" s="675" t="s">
        <v>252</v>
      </c>
      <c r="C14" s="676"/>
      <c r="D14" s="676"/>
      <c r="E14" s="676"/>
      <c r="F14" s="676"/>
      <c r="G14" s="676"/>
      <c r="H14" s="676"/>
      <c r="I14" s="676"/>
      <c r="J14" s="676"/>
      <c r="K14" s="676"/>
      <c r="L14" s="676"/>
      <c r="M14" s="676"/>
      <c r="N14" s="676"/>
      <c r="O14" s="676"/>
      <c r="P14" s="676"/>
      <c r="Q14" s="677"/>
      <c r="R14" s="678">
        <v>16429</v>
      </c>
      <c r="S14" s="679"/>
      <c r="T14" s="679"/>
      <c r="U14" s="679"/>
      <c r="V14" s="679"/>
      <c r="W14" s="679"/>
      <c r="X14" s="679"/>
      <c r="Y14" s="680"/>
      <c r="Z14" s="715">
        <v>0.3</v>
      </c>
      <c r="AA14" s="715"/>
      <c r="AB14" s="715"/>
      <c r="AC14" s="715"/>
      <c r="AD14" s="716">
        <v>16429</v>
      </c>
      <c r="AE14" s="716"/>
      <c r="AF14" s="716"/>
      <c r="AG14" s="716"/>
      <c r="AH14" s="716"/>
      <c r="AI14" s="716"/>
      <c r="AJ14" s="716"/>
      <c r="AK14" s="716"/>
      <c r="AL14" s="681">
        <v>0.4</v>
      </c>
      <c r="AM14" s="682"/>
      <c r="AN14" s="682"/>
      <c r="AO14" s="717"/>
      <c r="AP14" s="675" t="s">
        <v>253</v>
      </c>
      <c r="AQ14" s="676"/>
      <c r="AR14" s="676"/>
      <c r="AS14" s="676"/>
      <c r="AT14" s="676"/>
      <c r="AU14" s="676"/>
      <c r="AV14" s="676"/>
      <c r="AW14" s="676"/>
      <c r="AX14" s="676"/>
      <c r="AY14" s="676"/>
      <c r="AZ14" s="676"/>
      <c r="BA14" s="676"/>
      <c r="BB14" s="676"/>
      <c r="BC14" s="676"/>
      <c r="BD14" s="676"/>
      <c r="BE14" s="676"/>
      <c r="BF14" s="677"/>
      <c r="BG14" s="678">
        <v>59307</v>
      </c>
      <c r="BH14" s="679"/>
      <c r="BI14" s="679"/>
      <c r="BJ14" s="679"/>
      <c r="BK14" s="679"/>
      <c r="BL14" s="679"/>
      <c r="BM14" s="679"/>
      <c r="BN14" s="680"/>
      <c r="BO14" s="715">
        <v>2.8</v>
      </c>
      <c r="BP14" s="715"/>
      <c r="BQ14" s="715"/>
      <c r="BR14" s="715"/>
      <c r="BS14" s="684" t="s">
        <v>129</v>
      </c>
      <c r="BT14" s="679"/>
      <c r="BU14" s="679"/>
      <c r="BV14" s="679"/>
      <c r="BW14" s="679"/>
      <c r="BX14" s="679"/>
      <c r="BY14" s="679"/>
      <c r="BZ14" s="679"/>
      <c r="CA14" s="679"/>
      <c r="CB14" s="722"/>
      <c r="CD14" s="711" t="s">
        <v>254</v>
      </c>
      <c r="CE14" s="712"/>
      <c r="CF14" s="712"/>
      <c r="CG14" s="712"/>
      <c r="CH14" s="712"/>
      <c r="CI14" s="712"/>
      <c r="CJ14" s="712"/>
      <c r="CK14" s="712"/>
      <c r="CL14" s="712"/>
      <c r="CM14" s="712"/>
      <c r="CN14" s="712"/>
      <c r="CO14" s="712"/>
      <c r="CP14" s="712"/>
      <c r="CQ14" s="713"/>
      <c r="CR14" s="678">
        <v>251062</v>
      </c>
      <c r="CS14" s="679"/>
      <c r="CT14" s="679"/>
      <c r="CU14" s="679"/>
      <c r="CV14" s="679"/>
      <c r="CW14" s="679"/>
      <c r="CX14" s="679"/>
      <c r="CY14" s="680"/>
      <c r="CZ14" s="715">
        <v>4.3</v>
      </c>
      <c r="DA14" s="715"/>
      <c r="DB14" s="715"/>
      <c r="DC14" s="715"/>
      <c r="DD14" s="684">
        <v>4224</v>
      </c>
      <c r="DE14" s="679"/>
      <c r="DF14" s="679"/>
      <c r="DG14" s="679"/>
      <c r="DH14" s="679"/>
      <c r="DI14" s="679"/>
      <c r="DJ14" s="679"/>
      <c r="DK14" s="679"/>
      <c r="DL14" s="679"/>
      <c r="DM14" s="679"/>
      <c r="DN14" s="679"/>
      <c r="DO14" s="679"/>
      <c r="DP14" s="680"/>
      <c r="DQ14" s="684">
        <v>234600</v>
      </c>
      <c r="DR14" s="679"/>
      <c r="DS14" s="679"/>
      <c r="DT14" s="679"/>
      <c r="DU14" s="679"/>
      <c r="DV14" s="679"/>
      <c r="DW14" s="679"/>
      <c r="DX14" s="679"/>
      <c r="DY14" s="679"/>
      <c r="DZ14" s="679"/>
      <c r="EA14" s="679"/>
      <c r="EB14" s="679"/>
      <c r="EC14" s="722"/>
    </row>
    <row r="15" spans="2:143" ht="11.25" customHeight="1" x14ac:dyDescent="0.15">
      <c r="B15" s="675" t="s">
        <v>255</v>
      </c>
      <c r="C15" s="676"/>
      <c r="D15" s="676"/>
      <c r="E15" s="676"/>
      <c r="F15" s="676"/>
      <c r="G15" s="676"/>
      <c r="H15" s="676"/>
      <c r="I15" s="676"/>
      <c r="J15" s="676"/>
      <c r="K15" s="676"/>
      <c r="L15" s="676"/>
      <c r="M15" s="676"/>
      <c r="N15" s="676"/>
      <c r="O15" s="676"/>
      <c r="P15" s="676"/>
      <c r="Q15" s="677"/>
      <c r="R15" s="678" t="s">
        <v>129</v>
      </c>
      <c r="S15" s="679"/>
      <c r="T15" s="679"/>
      <c r="U15" s="679"/>
      <c r="V15" s="679"/>
      <c r="W15" s="679"/>
      <c r="X15" s="679"/>
      <c r="Y15" s="680"/>
      <c r="Z15" s="715" t="s">
        <v>129</v>
      </c>
      <c r="AA15" s="715"/>
      <c r="AB15" s="715"/>
      <c r="AC15" s="715"/>
      <c r="AD15" s="716" t="s">
        <v>129</v>
      </c>
      <c r="AE15" s="716"/>
      <c r="AF15" s="716"/>
      <c r="AG15" s="716"/>
      <c r="AH15" s="716"/>
      <c r="AI15" s="716"/>
      <c r="AJ15" s="716"/>
      <c r="AK15" s="716"/>
      <c r="AL15" s="681" t="s">
        <v>129</v>
      </c>
      <c r="AM15" s="682"/>
      <c r="AN15" s="682"/>
      <c r="AO15" s="717"/>
      <c r="AP15" s="675" t="s">
        <v>256</v>
      </c>
      <c r="AQ15" s="676"/>
      <c r="AR15" s="676"/>
      <c r="AS15" s="676"/>
      <c r="AT15" s="676"/>
      <c r="AU15" s="676"/>
      <c r="AV15" s="676"/>
      <c r="AW15" s="676"/>
      <c r="AX15" s="676"/>
      <c r="AY15" s="676"/>
      <c r="AZ15" s="676"/>
      <c r="BA15" s="676"/>
      <c r="BB15" s="676"/>
      <c r="BC15" s="676"/>
      <c r="BD15" s="676"/>
      <c r="BE15" s="676"/>
      <c r="BF15" s="677"/>
      <c r="BG15" s="678">
        <v>112135</v>
      </c>
      <c r="BH15" s="679"/>
      <c r="BI15" s="679"/>
      <c r="BJ15" s="679"/>
      <c r="BK15" s="679"/>
      <c r="BL15" s="679"/>
      <c r="BM15" s="679"/>
      <c r="BN15" s="680"/>
      <c r="BO15" s="715">
        <v>5.3</v>
      </c>
      <c r="BP15" s="715"/>
      <c r="BQ15" s="715"/>
      <c r="BR15" s="715"/>
      <c r="BS15" s="684" t="s">
        <v>129</v>
      </c>
      <c r="BT15" s="679"/>
      <c r="BU15" s="679"/>
      <c r="BV15" s="679"/>
      <c r="BW15" s="679"/>
      <c r="BX15" s="679"/>
      <c r="BY15" s="679"/>
      <c r="BZ15" s="679"/>
      <c r="CA15" s="679"/>
      <c r="CB15" s="722"/>
      <c r="CD15" s="711" t="s">
        <v>257</v>
      </c>
      <c r="CE15" s="712"/>
      <c r="CF15" s="712"/>
      <c r="CG15" s="712"/>
      <c r="CH15" s="712"/>
      <c r="CI15" s="712"/>
      <c r="CJ15" s="712"/>
      <c r="CK15" s="712"/>
      <c r="CL15" s="712"/>
      <c r="CM15" s="712"/>
      <c r="CN15" s="712"/>
      <c r="CO15" s="712"/>
      <c r="CP15" s="712"/>
      <c r="CQ15" s="713"/>
      <c r="CR15" s="678">
        <v>547605</v>
      </c>
      <c r="CS15" s="679"/>
      <c r="CT15" s="679"/>
      <c r="CU15" s="679"/>
      <c r="CV15" s="679"/>
      <c r="CW15" s="679"/>
      <c r="CX15" s="679"/>
      <c r="CY15" s="680"/>
      <c r="CZ15" s="715">
        <v>9.3000000000000007</v>
      </c>
      <c r="DA15" s="715"/>
      <c r="DB15" s="715"/>
      <c r="DC15" s="715"/>
      <c r="DD15" s="684">
        <v>139512</v>
      </c>
      <c r="DE15" s="679"/>
      <c r="DF15" s="679"/>
      <c r="DG15" s="679"/>
      <c r="DH15" s="679"/>
      <c r="DI15" s="679"/>
      <c r="DJ15" s="679"/>
      <c r="DK15" s="679"/>
      <c r="DL15" s="679"/>
      <c r="DM15" s="679"/>
      <c r="DN15" s="679"/>
      <c r="DO15" s="679"/>
      <c r="DP15" s="680"/>
      <c r="DQ15" s="684">
        <v>434777</v>
      </c>
      <c r="DR15" s="679"/>
      <c r="DS15" s="679"/>
      <c r="DT15" s="679"/>
      <c r="DU15" s="679"/>
      <c r="DV15" s="679"/>
      <c r="DW15" s="679"/>
      <c r="DX15" s="679"/>
      <c r="DY15" s="679"/>
      <c r="DZ15" s="679"/>
      <c r="EA15" s="679"/>
      <c r="EB15" s="679"/>
      <c r="EC15" s="722"/>
    </row>
    <row r="16" spans="2:143" ht="11.25" customHeight="1" x14ac:dyDescent="0.15">
      <c r="B16" s="675" t="s">
        <v>258</v>
      </c>
      <c r="C16" s="676"/>
      <c r="D16" s="676"/>
      <c r="E16" s="676"/>
      <c r="F16" s="676"/>
      <c r="G16" s="676"/>
      <c r="H16" s="676"/>
      <c r="I16" s="676"/>
      <c r="J16" s="676"/>
      <c r="K16" s="676"/>
      <c r="L16" s="676"/>
      <c r="M16" s="676"/>
      <c r="N16" s="676"/>
      <c r="O16" s="676"/>
      <c r="P16" s="676"/>
      <c r="Q16" s="677"/>
      <c r="R16" s="678">
        <v>4094</v>
      </c>
      <c r="S16" s="679"/>
      <c r="T16" s="679"/>
      <c r="U16" s="679"/>
      <c r="V16" s="679"/>
      <c r="W16" s="679"/>
      <c r="X16" s="679"/>
      <c r="Y16" s="680"/>
      <c r="Z16" s="715">
        <v>0.1</v>
      </c>
      <c r="AA16" s="715"/>
      <c r="AB16" s="715"/>
      <c r="AC16" s="715"/>
      <c r="AD16" s="716">
        <v>4094</v>
      </c>
      <c r="AE16" s="716"/>
      <c r="AF16" s="716"/>
      <c r="AG16" s="716"/>
      <c r="AH16" s="716"/>
      <c r="AI16" s="716"/>
      <c r="AJ16" s="716"/>
      <c r="AK16" s="716"/>
      <c r="AL16" s="681">
        <v>0.1</v>
      </c>
      <c r="AM16" s="682"/>
      <c r="AN16" s="682"/>
      <c r="AO16" s="717"/>
      <c r="AP16" s="675" t="s">
        <v>259</v>
      </c>
      <c r="AQ16" s="676"/>
      <c r="AR16" s="676"/>
      <c r="AS16" s="676"/>
      <c r="AT16" s="676"/>
      <c r="AU16" s="676"/>
      <c r="AV16" s="676"/>
      <c r="AW16" s="676"/>
      <c r="AX16" s="676"/>
      <c r="AY16" s="676"/>
      <c r="AZ16" s="676"/>
      <c r="BA16" s="676"/>
      <c r="BB16" s="676"/>
      <c r="BC16" s="676"/>
      <c r="BD16" s="676"/>
      <c r="BE16" s="676"/>
      <c r="BF16" s="677"/>
      <c r="BG16" s="678" t="s">
        <v>240</v>
      </c>
      <c r="BH16" s="679"/>
      <c r="BI16" s="679"/>
      <c r="BJ16" s="679"/>
      <c r="BK16" s="679"/>
      <c r="BL16" s="679"/>
      <c r="BM16" s="679"/>
      <c r="BN16" s="680"/>
      <c r="BO16" s="715" t="s">
        <v>129</v>
      </c>
      <c r="BP16" s="715"/>
      <c r="BQ16" s="715"/>
      <c r="BR16" s="715"/>
      <c r="BS16" s="684" t="s">
        <v>129</v>
      </c>
      <c r="BT16" s="679"/>
      <c r="BU16" s="679"/>
      <c r="BV16" s="679"/>
      <c r="BW16" s="679"/>
      <c r="BX16" s="679"/>
      <c r="BY16" s="679"/>
      <c r="BZ16" s="679"/>
      <c r="CA16" s="679"/>
      <c r="CB16" s="722"/>
      <c r="CD16" s="711" t="s">
        <v>260</v>
      </c>
      <c r="CE16" s="712"/>
      <c r="CF16" s="712"/>
      <c r="CG16" s="712"/>
      <c r="CH16" s="712"/>
      <c r="CI16" s="712"/>
      <c r="CJ16" s="712"/>
      <c r="CK16" s="712"/>
      <c r="CL16" s="712"/>
      <c r="CM16" s="712"/>
      <c r="CN16" s="712"/>
      <c r="CO16" s="712"/>
      <c r="CP16" s="712"/>
      <c r="CQ16" s="713"/>
      <c r="CR16" s="678">
        <v>74837</v>
      </c>
      <c r="CS16" s="679"/>
      <c r="CT16" s="679"/>
      <c r="CU16" s="679"/>
      <c r="CV16" s="679"/>
      <c r="CW16" s="679"/>
      <c r="CX16" s="679"/>
      <c r="CY16" s="680"/>
      <c r="CZ16" s="715">
        <v>1.3</v>
      </c>
      <c r="DA16" s="715"/>
      <c r="DB16" s="715"/>
      <c r="DC16" s="715"/>
      <c r="DD16" s="684" t="s">
        <v>129</v>
      </c>
      <c r="DE16" s="679"/>
      <c r="DF16" s="679"/>
      <c r="DG16" s="679"/>
      <c r="DH16" s="679"/>
      <c r="DI16" s="679"/>
      <c r="DJ16" s="679"/>
      <c r="DK16" s="679"/>
      <c r="DL16" s="679"/>
      <c r="DM16" s="679"/>
      <c r="DN16" s="679"/>
      <c r="DO16" s="679"/>
      <c r="DP16" s="680"/>
      <c r="DQ16" s="684">
        <v>43070</v>
      </c>
      <c r="DR16" s="679"/>
      <c r="DS16" s="679"/>
      <c r="DT16" s="679"/>
      <c r="DU16" s="679"/>
      <c r="DV16" s="679"/>
      <c r="DW16" s="679"/>
      <c r="DX16" s="679"/>
      <c r="DY16" s="679"/>
      <c r="DZ16" s="679"/>
      <c r="EA16" s="679"/>
      <c r="EB16" s="679"/>
      <c r="EC16" s="722"/>
    </row>
    <row r="17" spans="2:133" ht="11.25" customHeight="1" x14ac:dyDescent="0.15">
      <c r="B17" s="675" t="s">
        <v>261</v>
      </c>
      <c r="C17" s="676"/>
      <c r="D17" s="676"/>
      <c r="E17" s="676"/>
      <c r="F17" s="676"/>
      <c r="G17" s="676"/>
      <c r="H17" s="676"/>
      <c r="I17" s="676"/>
      <c r="J17" s="676"/>
      <c r="K17" s="676"/>
      <c r="L17" s="676"/>
      <c r="M17" s="676"/>
      <c r="N17" s="676"/>
      <c r="O17" s="676"/>
      <c r="P17" s="676"/>
      <c r="Q17" s="677"/>
      <c r="R17" s="678">
        <v>90431</v>
      </c>
      <c r="S17" s="679"/>
      <c r="T17" s="679"/>
      <c r="U17" s="679"/>
      <c r="V17" s="679"/>
      <c r="W17" s="679"/>
      <c r="X17" s="679"/>
      <c r="Y17" s="680"/>
      <c r="Z17" s="715">
        <v>1.5</v>
      </c>
      <c r="AA17" s="715"/>
      <c r="AB17" s="715"/>
      <c r="AC17" s="715"/>
      <c r="AD17" s="716">
        <v>90431</v>
      </c>
      <c r="AE17" s="716"/>
      <c r="AF17" s="716"/>
      <c r="AG17" s="716"/>
      <c r="AH17" s="716"/>
      <c r="AI17" s="716"/>
      <c r="AJ17" s="716"/>
      <c r="AK17" s="716"/>
      <c r="AL17" s="681">
        <v>2.4</v>
      </c>
      <c r="AM17" s="682"/>
      <c r="AN17" s="682"/>
      <c r="AO17" s="717"/>
      <c r="AP17" s="675" t="s">
        <v>262</v>
      </c>
      <c r="AQ17" s="676"/>
      <c r="AR17" s="676"/>
      <c r="AS17" s="676"/>
      <c r="AT17" s="676"/>
      <c r="AU17" s="676"/>
      <c r="AV17" s="676"/>
      <c r="AW17" s="676"/>
      <c r="AX17" s="676"/>
      <c r="AY17" s="676"/>
      <c r="AZ17" s="676"/>
      <c r="BA17" s="676"/>
      <c r="BB17" s="676"/>
      <c r="BC17" s="676"/>
      <c r="BD17" s="676"/>
      <c r="BE17" s="676"/>
      <c r="BF17" s="677"/>
      <c r="BG17" s="678" t="s">
        <v>129</v>
      </c>
      <c r="BH17" s="679"/>
      <c r="BI17" s="679"/>
      <c r="BJ17" s="679"/>
      <c r="BK17" s="679"/>
      <c r="BL17" s="679"/>
      <c r="BM17" s="679"/>
      <c r="BN17" s="680"/>
      <c r="BO17" s="715" t="s">
        <v>240</v>
      </c>
      <c r="BP17" s="715"/>
      <c r="BQ17" s="715"/>
      <c r="BR17" s="715"/>
      <c r="BS17" s="684" t="s">
        <v>129</v>
      </c>
      <c r="BT17" s="679"/>
      <c r="BU17" s="679"/>
      <c r="BV17" s="679"/>
      <c r="BW17" s="679"/>
      <c r="BX17" s="679"/>
      <c r="BY17" s="679"/>
      <c r="BZ17" s="679"/>
      <c r="CA17" s="679"/>
      <c r="CB17" s="722"/>
      <c r="CD17" s="711" t="s">
        <v>263</v>
      </c>
      <c r="CE17" s="712"/>
      <c r="CF17" s="712"/>
      <c r="CG17" s="712"/>
      <c r="CH17" s="712"/>
      <c r="CI17" s="712"/>
      <c r="CJ17" s="712"/>
      <c r="CK17" s="712"/>
      <c r="CL17" s="712"/>
      <c r="CM17" s="712"/>
      <c r="CN17" s="712"/>
      <c r="CO17" s="712"/>
      <c r="CP17" s="712"/>
      <c r="CQ17" s="713"/>
      <c r="CR17" s="678">
        <v>407661</v>
      </c>
      <c r="CS17" s="679"/>
      <c r="CT17" s="679"/>
      <c r="CU17" s="679"/>
      <c r="CV17" s="679"/>
      <c r="CW17" s="679"/>
      <c r="CX17" s="679"/>
      <c r="CY17" s="680"/>
      <c r="CZ17" s="715">
        <v>6.9</v>
      </c>
      <c r="DA17" s="715"/>
      <c r="DB17" s="715"/>
      <c r="DC17" s="715"/>
      <c r="DD17" s="684" t="s">
        <v>129</v>
      </c>
      <c r="DE17" s="679"/>
      <c r="DF17" s="679"/>
      <c r="DG17" s="679"/>
      <c r="DH17" s="679"/>
      <c r="DI17" s="679"/>
      <c r="DJ17" s="679"/>
      <c r="DK17" s="679"/>
      <c r="DL17" s="679"/>
      <c r="DM17" s="679"/>
      <c r="DN17" s="679"/>
      <c r="DO17" s="679"/>
      <c r="DP17" s="680"/>
      <c r="DQ17" s="684">
        <v>402446</v>
      </c>
      <c r="DR17" s="679"/>
      <c r="DS17" s="679"/>
      <c r="DT17" s="679"/>
      <c r="DU17" s="679"/>
      <c r="DV17" s="679"/>
      <c r="DW17" s="679"/>
      <c r="DX17" s="679"/>
      <c r="DY17" s="679"/>
      <c r="DZ17" s="679"/>
      <c r="EA17" s="679"/>
      <c r="EB17" s="679"/>
      <c r="EC17" s="722"/>
    </row>
    <row r="18" spans="2:133" ht="11.25" customHeight="1" x14ac:dyDescent="0.15">
      <c r="B18" s="675" t="s">
        <v>264</v>
      </c>
      <c r="C18" s="676"/>
      <c r="D18" s="676"/>
      <c r="E18" s="676"/>
      <c r="F18" s="676"/>
      <c r="G18" s="676"/>
      <c r="H18" s="676"/>
      <c r="I18" s="676"/>
      <c r="J18" s="676"/>
      <c r="K18" s="676"/>
      <c r="L18" s="676"/>
      <c r="M18" s="676"/>
      <c r="N18" s="676"/>
      <c r="O18" s="676"/>
      <c r="P18" s="676"/>
      <c r="Q18" s="677"/>
      <c r="R18" s="678">
        <v>16103</v>
      </c>
      <c r="S18" s="679"/>
      <c r="T18" s="679"/>
      <c r="U18" s="679"/>
      <c r="V18" s="679"/>
      <c r="W18" s="679"/>
      <c r="X18" s="679"/>
      <c r="Y18" s="680"/>
      <c r="Z18" s="715">
        <v>0.3</v>
      </c>
      <c r="AA18" s="715"/>
      <c r="AB18" s="715"/>
      <c r="AC18" s="715"/>
      <c r="AD18" s="716">
        <v>16103</v>
      </c>
      <c r="AE18" s="716"/>
      <c r="AF18" s="716"/>
      <c r="AG18" s="716"/>
      <c r="AH18" s="716"/>
      <c r="AI18" s="716"/>
      <c r="AJ18" s="716"/>
      <c r="AK18" s="716"/>
      <c r="AL18" s="681">
        <v>0.4</v>
      </c>
      <c r="AM18" s="682"/>
      <c r="AN18" s="682"/>
      <c r="AO18" s="717"/>
      <c r="AP18" s="675" t="s">
        <v>265</v>
      </c>
      <c r="AQ18" s="676"/>
      <c r="AR18" s="676"/>
      <c r="AS18" s="676"/>
      <c r="AT18" s="676"/>
      <c r="AU18" s="676"/>
      <c r="AV18" s="676"/>
      <c r="AW18" s="676"/>
      <c r="AX18" s="676"/>
      <c r="AY18" s="676"/>
      <c r="AZ18" s="676"/>
      <c r="BA18" s="676"/>
      <c r="BB18" s="676"/>
      <c r="BC18" s="676"/>
      <c r="BD18" s="676"/>
      <c r="BE18" s="676"/>
      <c r="BF18" s="677"/>
      <c r="BG18" s="678" t="s">
        <v>129</v>
      </c>
      <c r="BH18" s="679"/>
      <c r="BI18" s="679"/>
      <c r="BJ18" s="679"/>
      <c r="BK18" s="679"/>
      <c r="BL18" s="679"/>
      <c r="BM18" s="679"/>
      <c r="BN18" s="680"/>
      <c r="BO18" s="715" t="s">
        <v>129</v>
      </c>
      <c r="BP18" s="715"/>
      <c r="BQ18" s="715"/>
      <c r="BR18" s="715"/>
      <c r="BS18" s="684" t="s">
        <v>129</v>
      </c>
      <c r="BT18" s="679"/>
      <c r="BU18" s="679"/>
      <c r="BV18" s="679"/>
      <c r="BW18" s="679"/>
      <c r="BX18" s="679"/>
      <c r="BY18" s="679"/>
      <c r="BZ18" s="679"/>
      <c r="CA18" s="679"/>
      <c r="CB18" s="722"/>
      <c r="CD18" s="711" t="s">
        <v>266</v>
      </c>
      <c r="CE18" s="712"/>
      <c r="CF18" s="712"/>
      <c r="CG18" s="712"/>
      <c r="CH18" s="712"/>
      <c r="CI18" s="712"/>
      <c r="CJ18" s="712"/>
      <c r="CK18" s="712"/>
      <c r="CL18" s="712"/>
      <c r="CM18" s="712"/>
      <c r="CN18" s="712"/>
      <c r="CO18" s="712"/>
      <c r="CP18" s="712"/>
      <c r="CQ18" s="713"/>
      <c r="CR18" s="678" t="s">
        <v>240</v>
      </c>
      <c r="CS18" s="679"/>
      <c r="CT18" s="679"/>
      <c r="CU18" s="679"/>
      <c r="CV18" s="679"/>
      <c r="CW18" s="679"/>
      <c r="CX18" s="679"/>
      <c r="CY18" s="680"/>
      <c r="CZ18" s="715" t="s">
        <v>129</v>
      </c>
      <c r="DA18" s="715"/>
      <c r="DB18" s="715"/>
      <c r="DC18" s="715"/>
      <c r="DD18" s="684" t="s">
        <v>240</v>
      </c>
      <c r="DE18" s="679"/>
      <c r="DF18" s="679"/>
      <c r="DG18" s="679"/>
      <c r="DH18" s="679"/>
      <c r="DI18" s="679"/>
      <c r="DJ18" s="679"/>
      <c r="DK18" s="679"/>
      <c r="DL18" s="679"/>
      <c r="DM18" s="679"/>
      <c r="DN18" s="679"/>
      <c r="DO18" s="679"/>
      <c r="DP18" s="680"/>
      <c r="DQ18" s="684" t="s">
        <v>240</v>
      </c>
      <c r="DR18" s="679"/>
      <c r="DS18" s="679"/>
      <c r="DT18" s="679"/>
      <c r="DU18" s="679"/>
      <c r="DV18" s="679"/>
      <c r="DW18" s="679"/>
      <c r="DX18" s="679"/>
      <c r="DY18" s="679"/>
      <c r="DZ18" s="679"/>
      <c r="EA18" s="679"/>
      <c r="EB18" s="679"/>
      <c r="EC18" s="722"/>
    </row>
    <row r="19" spans="2:133" ht="11.25" customHeight="1" x14ac:dyDescent="0.15">
      <c r="B19" s="675" t="s">
        <v>267</v>
      </c>
      <c r="C19" s="676"/>
      <c r="D19" s="676"/>
      <c r="E19" s="676"/>
      <c r="F19" s="676"/>
      <c r="G19" s="676"/>
      <c r="H19" s="676"/>
      <c r="I19" s="676"/>
      <c r="J19" s="676"/>
      <c r="K19" s="676"/>
      <c r="L19" s="676"/>
      <c r="M19" s="676"/>
      <c r="N19" s="676"/>
      <c r="O19" s="676"/>
      <c r="P19" s="676"/>
      <c r="Q19" s="677"/>
      <c r="R19" s="678">
        <v>2221</v>
      </c>
      <c r="S19" s="679"/>
      <c r="T19" s="679"/>
      <c r="U19" s="679"/>
      <c r="V19" s="679"/>
      <c r="W19" s="679"/>
      <c r="X19" s="679"/>
      <c r="Y19" s="680"/>
      <c r="Z19" s="715">
        <v>0</v>
      </c>
      <c r="AA19" s="715"/>
      <c r="AB19" s="715"/>
      <c r="AC19" s="715"/>
      <c r="AD19" s="716">
        <v>2221</v>
      </c>
      <c r="AE19" s="716"/>
      <c r="AF19" s="716"/>
      <c r="AG19" s="716"/>
      <c r="AH19" s="716"/>
      <c r="AI19" s="716"/>
      <c r="AJ19" s="716"/>
      <c r="AK19" s="716"/>
      <c r="AL19" s="681">
        <v>0.1</v>
      </c>
      <c r="AM19" s="682"/>
      <c r="AN19" s="682"/>
      <c r="AO19" s="717"/>
      <c r="AP19" s="675" t="s">
        <v>268</v>
      </c>
      <c r="AQ19" s="676"/>
      <c r="AR19" s="676"/>
      <c r="AS19" s="676"/>
      <c r="AT19" s="676"/>
      <c r="AU19" s="676"/>
      <c r="AV19" s="676"/>
      <c r="AW19" s="676"/>
      <c r="AX19" s="676"/>
      <c r="AY19" s="676"/>
      <c r="AZ19" s="676"/>
      <c r="BA19" s="676"/>
      <c r="BB19" s="676"/>
      <c r="BC19" s="676"/>
      <c r="BD19" s="676"/>
      <c r="BE19" s="676"/>
      <c r="BF19" s="677"/>
      <c r="BG19" s="678">
        <v>8664</v>
      </c>
      <c r="BH19" s="679"/>
      <c r="BI19" s="679"/>
      <c r="BJ19" s="679"/>
      <c r="BK19" s="679"/>
      <c r="BL19" s="679"/>
      <c r="BM19" s="679"/>
      <c r="BN19" s="680"/>
      <c r="BO19" s="715">
        <v>0.4</v>
      </c>
      <c r="BP19" s="715"/>
      <c r="BQ19" s="715"/>
      <c r="BR19" s="715"/>
      <c r="BS19" s="684" t="s">
        <v>129</v>
      </c>
      <c r="BT19" s="679"/>
      <c r="BU19" s="679"/>
      <c r="BV19" s="679"/>
      <c r="BW19" s="679"/>
      <c r="BX19" s="679"/>
      <c r="BY19" s="679"/>
      <c r="BZ19" s="679"/>
      <c r="CA19" s="679"/>
      <c r="CB19" s="722"/>
      <c r="CD19" s="711" t="s">
        <v>269</v>
      </c>
      <c r="CE19" s="712"/>
      <c r="CF19" s="712"/>
      <c r="CG19" s="712"/>
      <c r="CH19" s="712"/>
      <c r="CI19" s="712"/>
      <c r="CJ19" s="712"/>
      <c r="CK19" s="712"/>
      <c r="CL19" s="712"/>
      <c r="CM19" s="712"/>
      <c r="CN19" s="712"/>
      <c r="CO19" s="712"/>
      <c r="CP19" s="712"/>
      <c r="CQ19" s="713"/>
      <c r="CR19" s="678" t="s">
        <v>240</v>
      </c>
      <c r="CS19" s="679"/>
      <c r="CT19" s="679"/>
      <c r="CU19" s="679"/>
      <c r="CV19" s="679"/>
      <c r="CW19" s="679"/>
      <c r="CX19" s="679"/>
      <c r="CY19" s="680"/>
      <c r="CZ19" s="715" t="s">
        <v>129</v>
      </c>
      <c r="DA19" s="715"/>
      <c r="DB19" s="715"/>
      <c r="DC19" s="715"/>
      <c r="DD19" s="684" t="s">
        <v>129</v>
      </c>
      <c r="DE19" s="679"/>
      <c r="DF19" s="679"/>
      <c r="DG19" s="679"/>
      <c r="DH19" s="679"/>
      <c r="DI19" s="679"/>
      <c r="DJ19" s="679"/>
      <c r="DK19" s="679"/>
      <c r="DL19" s="679"/>
      <c r="DM19" s="679"/>
      <c r="DN19" s="679"/>
      <c r="DO19" s="679"/>
      <c r="DP19" s="680"/>
      <c r="DQ19" s="684" t="s">
        <v>240</v>
      </c>
      <c r="DR19" s="679"/>
      <c r="DS19" s="679"/>
      <c r="DT19" s="679"/>
      <c r="DU19" s="679"/>
      <c r="DV19" s="679"/>
      <c r="DW19" s="679"/>
      <c r="DX19" s="679"/>
      <c r="DY19" s="679"/>
      <c r="DZ19" s="679"/>
      <c r="EA19" s="679"/>
      <c r="EB19" s="679"/>
      <c r="EC19" s="722"/>
    </row>
    <row r="20" spans="2:133" ht="11.25" customHeight="1" x14ac:dyDescent="0.15">
      <c r="B20" s="675" t="s">
        <v>270</v>
      </c>
      <c r="C20" s="676"/>
      <c r="D20" s="676"/>
      <c r="E20" s="676"/>
      <c r="F20" s="676"/>
      <c r="G20" s="676"/>
      <c r="H20" s="676"/>
      <c r="I20" s="676"/>
      <c r="J20" s="676"/>
      <c r="K20" s="676"/>
      <c r="L20" s="676"/>
      <c r="M20" s="676"/>
      <c r="N20" s="676"/>
      <c r="O20" s="676"/>
      <c r="P20" s="676"/>
      <c r="Q20" s="677"/>
      <c r="R20" s="678">
        <v>473</v>
      </c>
      <c r="S20" s="679"/>
      <c r="T20" s="679"/>
      <c r="U20" s="679"/>
      <c r="V20" s="679"/>
      <c r="W20" s="679"/>
      <c r="X20" s="679"/>
      <c r="Y20" s="680"/>
      <c r="Z20" s="715">
        <v>0</v>
      </c>
      <c r="AA20" s="715"/>
      <c r="AB20" s="715"/>
      <c r="AC20" s="715"/>
      <c r="AD20" s="716">
        <v>473</v>
      </c>
      <c r="AE20" s="716"/>
      <c r="AF20" s="716"/>
      <c r="AG20" s="716"/>
      <c r="AH20" s="716"/>
      <c r="AI20" s="716"/>
      <c r="AJ20" s="716"/>
      <c r="AK20" s="716"/>
      <c r="AL20" s="681">
        <v>0</v>
      </c>
      <c r="AM20" s="682"/>
      <c r="AN20" s="682"/>
      <c r="AO20" s="717"/>
      <c r="AP20" s="675" t="s">
        <v>271</v>
      </c>
      <c r="AQ20" s="676"/>
      <c r="AR20" s="676"/>
      <c r="AS20" s="676"/>
      <c r="AT20" s="676"/>
      <c r="AU20" s="676"/>
      <c r="AV20" s="676"/>
      <c r="AW20" s="676"/>
      <c r="AX20" s="676"/>
      <c r="AY20" s="676"/>
      <c r="AZ20" s="676"/>
      <c r="BA20" s="676"/>
      <c r="BB20" s="676"/>
      <c r="BC20" s="676"/>
      <c r="BD20" s="676"/>
      <c r="BE20" s="676"/>
      <c r="BF20" s="677"/>
      <c r="BG20" s="678">
        <v>8664</v>
      </c>
      <c r="BH20" s="679"/>
      <c r="BI20" s="679"/>
      <c r="BJ20" s="679"/>
      <c r="BK20" s="679"/>
      <c r="BL20" s="679"/>
      <c r="BM20" s="679"/>
      <c r="BN20" s="680"/>
      <c r="BO20" s="715">
        <v>0.4</v>
      </c>
      <c r="BP20" s="715"/>
      <c r="BQ20" s="715"/>
      <c r="BR20" s="715"/>
      <c r="BS20" s="684" t="s">
        <v>240</v>
      </c>
      <c r="BT20" s="679"/>
      <c r="BU20" s="679"/>
      <c r="BV20" s="679"/>
      <c r="BW20" s="679"/>
      <c r="BX20" s="679"/>
      <c r="BY20" s="679"/>
      <c r="BZ20" s="679"/>
      <c r="CA20" s="679"/>
      <c r="CB20" s="722"/>
      <c r="CD20" s="711" t="s">
        <v>272</v>
      </c>
      <c r="CE20" s="712"/>
      <c r="CF20" s="712"/>
      <c r="CG20" s="712"/>
      <c r="CH20" s="712"/>
      <c r="CI20" s="712"/>
      <c r="CJ20" s="712"/>
      <c r="CK20" s="712"/>
      <c r="CL20" s="712"/>
      <c r="CM20" s="712"/>
      <c r="CN20" s="712"/>
      <c r="CO20" s="712"/>
      <c r="CP20" s="712"/>
      <c r="CQ20" s="713"/>
      <c r="CR20" s="678">
        <v>5891223</v>
      </c>
      <c r="CS20" s="679"/>
      <c r="CT20" s="679"/>
      <c r="CU20" s="679"/>
      <c r="CV20" s="679"/>
      <c r="CW20" s="679"/>
      <c r="CX20" s="679"/>
      <c r="CY20" s="680"/>
      <c r="CZ20" s="715">
        <v>100</v>
      </c>
      <c r="DA20" s="715"/>
      <c r="DB20" s="715"/>
      <c r="DC20" s="715"/>
      <c r="DD20" s="684">
        <v>444464</v>
      </c>
      <c r="DE20" s="679"/>
      <c r="DF20" s="679"/>
      <c r="DG20" s="679"/>
      <c r="DH20" s="679"/>
      <c r="DI20" s="679"/>
      <c r="DJ20" s="679"/>
      <c r="DK20" s="679"/>
      <c r="DL20" s="679"/>
      <c r="DM20" s="679"/>
      <c r="DN20" s="679"/>
      <c r="DO20" s="679"/>
      <c r="DP20" s="680"/>
      <c r="DQ20" s="684">
        <v>4324632</v>
      </c>
      <c r="DR20" s="679"/>
      <c r="DS20" s="679"/>
      <c r="DT20" s="679"/>
      <c r="DU20" s="679"/>
      <c r="DV20" s="679"/>
      <c r="DW20" s="679"/>
      <c r="DX20" s="679"/>
      <c r="DY20" s="679"/>
      <c r="DZ20" s="679"/>
      <c r="EA20" s="679"/>
      <c r="EB20" s="679"/>
      <c r="EC20" s="722"/>
    </row>
    <row r="21" spans="2:133" ht="11.25" customHeight="1" x14ac:dyDescent="0.15">
      <c r="B21" s="675" t="s">
        <v>273</v>
      </c>
      <c r="C21" s="676"/>
      <c r="D21" s="676"/>
      <c r="E21" s="676"/>
      <c r="F21" s="676"/>
      <c r="G21" s="676"/>
      <c r="H21" s="676"/>
      <c r="I21" s="676"/>
      <c r="J21" s="676"/>
      <c r="K21" s="676"/>
      <c r="L21" s="676"/>
      <c r="M21" s="676"/>
      <c r="N21" s="676"/>
      <c r="O21" s="676"/>
      <c r="P21" s="676"/>
      <c r="Q21" s="677"/>
      <c r="R21" s="678">
        <v>71634</v>
      </c>
      <c r="S21" s="679"/>
      <c r="T21" s="679"/>
      <c r="U21" s="679"/>
      <c r="V21" s="679"/>
      <c r="W21" s="679"/>
      <c r="X21" s="679"/>
      <c r="Y21" s="680"/>
      <c r="Z21" s="715">
        <v>1.2</v>
      </c>
      <c r="AA21" s="715"/>
      <c r="AB21" s="715"/>
      <c r="AC21" s="715"/>
      <c r="AD21" s="716">
        <v>71634</v>
      </c>
      <c r="AE21" s="716"/>
      <c r="AF21" s="716"/>
      <c r="AG21" s="716"/>
      <c r="AH21" s="716"/>
      <c r="AI21" s="716"/>
      <c r="AJ21" s="716"/>
      <c r="AK21" s="716"/>
      <c r="AL21" s="681">
        <v>1.9</v>
      </c>
      <c r="AM21" s="682"/>
      <c r="AN21" s="682"/>
      <c r="AO21" s="717"/>
      <c r="AP21" s="772" t="s">
        <v>274</v>
      </c>
      <c r="AQ21" s="780"/>
      <c r="AR21" s="780"/>
      <c r="AS21" s="780"/>
      <c r="AT21" s="780"/>
      <c r="AU21" s="780"/>
      <c r="AV21" s="780"/>
      <c r="AW21" s="780"/>
      <c r="AX21" s="780"/>
      <c r="AY21" s="780"/>
      <c r="AZ21" s="780"/>
      <c r="BA21" s="780"/>
      <c r="BB21" s="780"/>
      <c r="BC21" s="780"/>
      <c r="BD21" s="780"/>
      <c r="BE21" s="780"/>
      <c r="BF21" s="774"/>
      <c r="BG21" s="678">
        <v>8664</v>
      </c>
      <c r="BH21" s="679"/>
      <c r="BI21" s="679"/>
      <c r="BJ21" s="679"/>
      <c r="BK21" s="679"/>
      <c r="BL21" s="679"/>
      <c r="BM21" s="679"/>
      <c r="BN21" s="680"/>
      <c r="BO21" s="715">
        <v>0.4</v>
      </c>
      <c r="BP21" s="715"/>
      <c r="BQ21" s="715"/>
      <c r="BR21" s="715"/>
      <c r="BS21" s="684" t="s">
        <v>240</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275</v>
      </c>
      <c r="C22" s="676"/>
      <c r="D22" s="676"/>
      <c r="E22" s="676"/>
      <c r="F22" s="676"/>
      <c r="G22" s="676"/>
      <c r="H22" s="676"/>
      <c r="I22" s="676"/>
      <c r="J22" s="676"/>
      <c r="K22" s="676"/>
      <c r="L22" s="676"/>
      <c r="M22" s="676"/>
      <c r="N22" s="676"/>
      <c r="O22" s="676"/>
      <c r="P22" s="676"/>
      <c r="Q22" s="677"/>
      <c r="R22" s="678">
        <v>1314012</v>
      </c>
      <c r="S22" s="679"/>
      <c r="T22" s="679"/>
      <c r="U22" s="679"/>
      <c r="V22" s="679"/>
      <c r="W22" s="679"/>
      <c r="X22" s="679"/>
      <c r="Y22" s="680"/>
      <c r="Z22" s="715">
        <v>21.5</v>
      </c>
      <c r="AA22" s="715"/>
      <c r="AB22" s="715"/>
      <c r="AC22" s="715"/>
      <c r="AD22" s="716">
        <v>1215483</v>
      </c>
      <c r="AE22" s="716"/>
      <c r="AF22" s="716"/>
      <c r="AG22" s="716"/>
      <c r="AH22" s="716"/>
      <c r="AI22" s="716"/>
      <c r="AJ22" s="716"/>
      <c r="AK22" s="716"/>
      <c r="AL22" s="681">
        <v>31.7</v>
      </c>
      <c r="AM22" s="682"/>
      <c r="AN22" s="682"/>
      <c r="AO22" s="717"/>
      <c r="AP22" s="772" t="s">
        <v>276</v>
      </c>
      <c r="AQ22" s="780"/>
      <c r="AR22" s="780"/>
      <c r="AS22" s="780"/>
      <c r="AT22" s="780"/>
      <c r="AU22" s="780"/>
      <c r="AV22" s="780"/>
      <c r="AW22" s="780"/>
      <c r="AX22" s="780"/>
      <c r="AY22" s="780"/>
      <c r="AZ22" s="780"/>
      <c r="BA22" s="780"/>
      <c r="BB22" s="780"/>
      <c r="BC22" s="780"/>
      <c r="BD22" s="780"/>
      <c r="BE22" s="780"/>
      <c r="BF22" s="774"/>
      <c r="BG22" s="678" t="s">
        <v>129</v>
      </c>
      <c r="BH22" s="679"/>
      <c r="BI22" s="679"/>
      <c r="BJ22" s="679"/>
      <c r="BK22" s="679"/>
      <c r="BL22" s="679"/>
      <c r="BM22" s="679"/>
      <c r="BN22" s="680"/>
      <c r="BO22" s="715" t="s">
        <v>129</v>
      </c>
      <c r="BP22" s="715"/>
      <c r="BQ22" s="715"/>
      <c r="BR22" s="715"/>
      <c r="BS22" s="684" t="s">
        <v>129</v>
      </c>
      <c r="BT22" s="679"/>
      <c r="BU22" s="679"/>
      <c r="BV22" s="679"/>
      <c r="BW22" s="679"/>
      <c r="BX22" s="679"/>
      <c r="BY22" s="679"/>
      <c r="BZ22" s="679"/>
      <c r="CA22" s="679"/>
      <c r="CB22" s="722"/>
      <c r="CD22" s="782" t="s">
        <v>277</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278</v>
      </c>
      <c r="C23" s="676"/>
      <c r="D23" s="676"/>
      <c r="E23" s="676"/>
      <c r="F23" s="676"/>
      <c r="G23" s="676"/>
      <c r="H23" s="676"/>
      <c r="I23" s="676"/>
      <c r="J23" s="676"/>
      <c r="K23" s="676"/>
      <c r="L23" s="676"/>
      <c r="M23" s="676"/>
      <c r="N23" s="676"/>
      <c r="O23" s="676"/>
      <c r="P23" s="676"/>
      <c r="Q23" s="677"/>
      <c r="R23" s="678">
        <v>1215483</v>
      </c>
      <c r="S23" s="679"/>
      <c r="T23" s="679"/>
      <c r="U23" s="679"/>
      <c r="V23" s="679"/>
      <c r="W23" s="679"/>
      <c r="X23" s="679"/>
      <c r="Y23" s="680"/>
      <c r="Z23" s="715">
        <v>19.899999999999999</v>
      </c>
      <c r="AA23" s="715"/>
      <c r="AB23" s="715"/>
      <c r="AC23" s="715"/>
      <c r="AD23" s="716">
        <v>1215483</v>
      </c>
      <c r="AE23" s="716"/>
      <c r="AF23" s="716"/>
      <c r="AG23" s="716"/>
      <c r="AH23" s="716"/>
      <c r="AI23" s="716"/>
      <c r="AJ23" s="716"/>
      <c r="AK23" s="716"/>
      <c r="AL23" s="681">
        <v>31.7</v>
      </c>
      <c r="AM23" s="682"/>
      <c r="AN23" s="682"/>
      <c r="AO23" s="717"/>
      <c r="AP23" s="772" t="s">
        <v>279</v>
      </c>
      <c r="AQ23" s="780"/>
      <c r="AR23" s="780"/>
      <c r="AS23" s="780"/>
      <c r="AT23" s="780"/>
      <c r="AU23" s="780"/>
      <c r="AV23" s="780"/>
      <c r="AW23" s="780"/>
      <c r="AX23" s="780"/>
      <c r="AY23" s="780"/>
      <c r="AZ23" s="780"/>
      <c r="BA23" s="780"/>
      <c r="BB23" s="780"/>
      <c r="BC23" s="780"/>
      <c r="BD23" s="780"/>
      <c r="BE23" s="780"/>
      <c r="BF23" s="774"/>
      <c r="BG23" s="678" t="s">
        <v>129</v>
      </c>
      <c r="BH23" s="679"/>
      <c r="BI23" s="679"/>
      <c r="BJ23" s="679"/>
      <c r="BK23" s="679"/>
      <c r="BL23" s="679"/>
      <c r="BM23" s="679"/>
      <c r="BN23" s="680"/>
      <c r="BO23" s="715" t="s">
        <v>129</v>
      </c>
      <c r="BP23" s="715"/>
      <c r="BQ23" s="715"/>
      <c r="BR23" s="715"/>
      <c r="BS23" s="684" t="s">
        <v>240</v>
      </c>
      <c r="BT23" s="679"/>
      <c r="BU23" s="679"/>
      <c r="BV23" s="679"/>
      <c r="BW23" s="679"/>
      <c r="BX23" s="679"/>
      <c r="BY23" s="679"/>
      <c r="BZ23" s="679"/>
      <c r="CA23" s="679"/>
      <c r="CB23" s="722"/>
      <c r="CD23" s="782" t="s">
        <v>218</v>
      </c>
      <c r="CE23" s="783"/>
      <c r="CF23" s="783"/>
      <c r="CG23" s="783"/>
      <c r="CH23" s="783"/>
      <c r="CI23" s="783"/>
      <c r="CJ23" s="783"/>
      <c r="CK23" s="783"/>
      <c r="CL23" s="783"/>
      <c r="CM23" s="783"/>
      <c r="CN23" s="783"/>
      <c r="CO23" s="783"/>
      <c r="CP23" s="783"/>
      <c r="CQ23" s="784"/>
      <c r="CR23" s="782" t="s">
        <v>280</v>
      </c>
      <c r="CS23" s="783"/>
      <c r="CT23" s="783"/>
      <c r="CU23" s="783"/>
      <c r="CV23" s="783"/>
      <c r="CW23" s="783"/>
      <c r="CX23" s="783"/>
      <c r="CY23" s="784"/>
      <c r="CZ23" s="782" t="s">
        <v>281</v>
      </c>
      <c r="DA23" s="783"/>
      <c r="DB23" s="783"/>
      <c r="DC23" s="784"/>
      <c r="DD23" s="782" t="s">
        <v>282</v>
      </c>
      <c r="DE23" s="783"/>
      <c r="DF23" s="783"/>
      <c r="DG23" s="783"/>
      <c r="DH23" s="783"/>
      <c r="DI23" s="783"/>
      <c r="DJ23" s="783"/>
      <c r="DK23" s="784"/>
      <c r="DL23" s="791" t="s">
        <v>283</v>
      </c>
      <c r="DM23" s="792"/>
      <c r="DN23" s="792"/>
      <c r="DO23" s="792"/>
      <c r="DP23" s="792"/>
      <c r="DQ23" s="792"/>
      <c r="DR23" s="792"/>
      <c r="DS23" s="792"/>
      <c r="DT23" s="792"/>
      <c r="DU23" s="792"/>
      <c r="DV23" s="793"/>
      <c r="DW23" s="782" t="s">
        <v>284</v>
      </c>
      <c r="DX23" s="783"/>
      <c r="DY23" s="783"/>
      <c r="DZ23" s="783"/>
      <c r="EA23" s="783"/>
      <c r="EB23" s="783"/>
      <c r="EC23" s="784"/>
    </row>
    <row r="24" spans="2:133" ht="11.25" customHeight="1" x14ac:dyDescent="0.15">
      <c r="B24" s="675" t="s">
        <v>285</v>
      </c>
      <c r="C24" s="676"/>
      <c r="D24" s="676"/>
      <c r="E24" s="676"/>
      <c r="F24" s="676"/>
      <c r="G24" s="676"/>
      <c r="H24" s="676"/>
      <c r="I24" s="676"/>
      <c r="J24" s="676"/>
      <c r="K24" s="676"/>
      <c r="L24" s="676"/>
      <c r="M24" s="676"/>
      <c r="N24" s="676"/>
      <c r="O24" s="676"/>
      <c r="P24" s="676"/>
      <c r="Q24" s="677"/>
      <c r="R24" s="678">
        <v>98529</v>
      </c>
      <c r="S24" s="679"/>
      <c r="T24" s="679"/>
      <c r="U24" s="679"/>
      <c r="V24" s="679"/>
      <c r="W24" s="679"/>
      <c r="X24" s="679"/>
      <c r="Y24" s="680"/>
      <c r="Z24" s="715">
        <v>1.6</v>
      </c>
      <c r="AA24" s="715"/>
      <c r="AB24" s="715"/>
      <c r="AC24" s="715"/>
      <c r="AD24" s="716" t="s">
        <v>129</v>
      </c>
      <c r="AE24" s="716"/>
      <c r="AF24" s="716"/>
      <c r="AG24" s="716"/>
      <c r="AH24" s="716"/>
      <c r="AI24" s="716"/>
      <c r="AJ24" s="716"/>
      <c r="AK24" s="716"/>
      <c r="AL24" s="681" t="s">
        <v>129</v>
      </c>
      <c r="AM24" s="682"/>
      <c r="AN24" s="682"/>
      <c r="AO24" s="717"/>
      <c r="AP24" s="772" t="s">
        <v>286</v>
      </c>
      <c r="AQ24" s="780"/>
      <c r="AR24" s="780"/>
      <c r="AS24" s="780"/>
      <c r="AT24" s="780"/>
      <c r="AU24" s="780"/>
      <c r="AV24" s="780"/>
      <c r="AW24" s="780"/>
      <c r="AX24" s="780"/>
      <c r="AY24" s="780"/>
      <c r="AZ24" s="780"/>
      <c r="BA24" s="780"/>
      <c r="BB24" s="780"/>
      <c r="BC24" s="780"/>
      <c r="BD24" s="780"/>
      <c r="BE24" s="780"/>
      <c r="BF24" s="774"/>
      <c r="BG24" s="678" t="s">
        <v>240</v>
      </c>
      <c r="BH24" s="679"/>
      <c r="BI24" s="679"/>
      <c r="BJ24" s="679"/>
      <c r="BK24" s="679"/>
      <c r="BL24" s="679"/>
      <c r="BM24" s="679"/>
      <c r="BN24" s="680"/>
      <c r="BO24" s="715" t="s">
        <v>129</v>
      </c>
      <c r="BP24" s="715"/>
      <c r="BQ24" s="715"/>
      <c r="BR24" s="715"/>
      <c r="BS24" s="684" t="s">
        <v>129</v>
      </c>
      <c r="BT24" s="679"/>
      <c r="BU24" s="679"/>
      <c r="BV24" s="679"/>
      <c r="BW24" s="679"/>
      <c r="BX24" s="679"/>
      <c r="BY24" s="679"/>
      <c r="BZ24" s="679"/>
      <c r="CA24" s="679"/>
      <c r="CB24" s="722"/>
      <c r="CD24" s="736" t="s">
        <v>287</v>
      </c>
      <c r="CE24" s="737"/>
      <c r="CF24" s="737"/>
      <c r="CG24" s="737"/>
      <c r="CH24" s="737"/>
      <c r="CI24" s="737"/>
      <c r="CJ24" s="737"/>
      <c r="CK24" s="737"/>
      <c r="CL24" s="737"/>
      <c r="CM24" s="737"/>
      <c r="CN24" s="737"/>
      <c r="CO24" s="737"/>
      <c r="CP24" s="737"/>
      <c r="CQ24" s="738"/>
      <c r="CR24" s="733">
        <v>2141728</v>
      </c>
      <c r="CS24" s="734"/>
      <c r="CT24" s="734"/>
      <c r="CU24" s="734"/>
      <c r="CV24" s="734"/>
      <c r="CW24" s="734"/>
      <c r="CX24" s="734"/>
      <c r="CY24" s="777"/>
      <c r="CZ24" s="778">
        <v>36.4</v>
      </c>
      <c r="DA24" s="749"/>
      <c r="DB24" s="749"/>
      <c r="DC24" s="781"/>
      <c r="DD24" s="776">
        <v>1450003</v>
      </c>
      <c r="DE24" s="734"/>
      <c r="DF24" s="734"/>
      <c r="DG24" s="734"/>
      <c r="DH24" s="734"/>
      <c r="DI24" s="734"/>
      <c r="DJ24" s="734"/>
      <c r="DK24" s="777"/>
      <c r="DL24" s="776">
        <v>1404439</v>
      </c>
      <c r="DM24" s="734"/>
      <c r="DN24" s="734"/>
      <c r="DO24" s="734"/>
      <c r="DP24" s="734"/>
      <c r="DQ24" s="734"/>
      <c r="DR24" s="734"/>
      <c r="DS24" s="734"/>
      <c r="DT24" s="734"/>
      <c r="DU24" s="734"/>
      <c r="DV24" s="777"/>
      <c r="DW24" s="778">
        <v>34.799999999999997</v>
      </c>
      <c r="DX24" s="749"/>
      <c r="DY24" s="749"/>
      <c r="DZ24" s="749"/>
      <c r="EA24" s="749"/>
      <c r="EB24" s="749"/>
      <c r="EC24" s="779"/>
    </row>
    <row r="25" spans="2:133" ht="11.25" customHeight="1" x14ac:dyDescent="0.15">
      <c r="B25" s="675" t="s">
        <v>288</v>
      </c>
      <c r="C25" s="676"/>
      <c r="D25" s="676"/>
      <c r="E25" s="676"/>
      <c r="F25" s="676"/>
      <c r="G25" s="676"/>
      <c r="H25" s="676"/>
      <c r="I25" s="676"/>
      <c r="J25" s="676"/>
      <c r="K25" s="676"/>
      <c r="L25" s="676"/>
      <c r="M25" s="676"/>
      <c r="N25" s="676"/>
      <c r="O25" s="676"/>
      <c r="P25" s="676"/>
      <c r="Q25" s="677"/>
      <c r="R25" s="678" t="s">
        <v>240</v>
      </c>
      <c r="S25" s="679"/>
      <c r="T25" s="679"/>
      <c r="U25" s="679"/>
      <c r="V25" s="679"/>
      <c r="W25" s="679"/>
      <c r="X25" s="679"/>
      <c r="Y25" s="680"/>
      <c r="Z25" s="715" t="s">
        <v>129</v>
      </c>
      <c r="AA25" s="715"/>
      <c r="AB25" s="715"/>
      <c r="AC25" s="715"/>
      <c r="AD25" s="716" t="s">
        <v>240</v>
      </c>
      <c r="AE25" s="716"/>
      <c r="AF25" s="716"/>
      <c r="AG25" s="716"/>
      <c r="AH25" s="716"/>
      <c r="AI25" s="716"/>
      <c r="AJ25" s="716"/>
      <c r="AK25" s="716"/>
      <c r="AL25" s="681" t="s">
        <v>240</v>
      </c>
      <c r="AM25" s="682"/>
      <c r="AN25" s="682"/>
      <c r="AO25" s="717"/>
      <c r="AP25" s="772" t="s">
        <v>289</v>
      </c>
      <c r="AQ25" s="780"/>
      <c r="AR25" s="780"/>
      <c r="AS25" s="780"/>
      <c r="AT25" s="780"/>
      <c r="AU25" s="780"/>
      <c r="AV25" s="780"/>
      <c r="AW25" s="780"/>
      <c r="AX25" s="780"/>
      <c r="AY25" s="780"/>
      <c r="AZ25" s="780"/>
      <c r="BA25" s="780"/>
      <c r="BB25" s="780"/>
      <c r="BC25" s="780"/>
      <c r="BD25" s="780"/>
      <c r="BE25" s="780"/>
      <c r="BF25" s="774"/>
      <c r="BG25" s="678" t="s">
        <v>240</v>
      </c>
      <c r="BH25" s="679"/>
      <c r="BI25" s="679"/>
      <c r="BJ25" s="679"/>
      <c r="BK25" s="679"/>
      <c r="BL25" s="679"/>
      <c r="BM25" s="679"/>
      <c r="BN25" s="680"/>
      <c r="BO25" s="715" t="s">
        <v>129</v>
      </c>
      <c r="BP25" s="715"/>
      <c r="BQ25" s="715"/>
      <c r="BR25" s="715"/>
      <c r="BS25" s="684" t="s">
        <v>129</v>
      </c>
      <c r="BT25" s="679"/>
      <c r="BU25" s="679"/>
      <c r="BV25" s="679"/>
      <c r="BW25" s="679"/>
      <c r="BX25" s="679"/>
      <c r="BY25" s="679"/>
      <c r="BZ25" s="679"/>
      <c r="CA25" s="679"/>
      <c r="CB25" s="722"/>
      <c r="CD25" s="711" t="s">
        <v>290</v>
      </c>
      <c r="CE25" s="712"/>
      <c r="CF25" s="712"/>
      <c r="CG25" s="712"/>
      <c r="CH25" s="712"/>
      <c r="CI25" s="712"/>
      <c r="CJ25" s="712"/>
      <c r="CK25" s="712"/>
      <c r="CL25" s="712"/>
      <c r="CM25" s="712"/>
      <c r="CN25" s="712"/>
      <c r="CO25" s="712"/>
      <c r="CP25" s="712"/>
      <c r="CQ25" s="713"/>
      <c r="CR25" s="678">
        <v>873988</v>
      </c>
      <c r="CS25" s="697"/>
      <c r="CT25" s="697"/>
      <c r="CU25" s="697"/>
      <c r="CV25" s="697"/>
      <c r="CW25" s="697"/>
      <c r="CX25" s="697"/>
      <c r="CY25" s="698"/>
      <c r="CZ25" s="681">
        <v>14.8</v>
      </c>
      <c r="DA25" s="699"/>
      <c r="DB25" s="699"/>
      <c r="DC25" s="700"/>
      <c r="DD25" s="684">
        <v>799021</v>
      </c>
      <c r="DE25" s="697"/>
      <c r="DF25" s="697"/>
      <c r="DG25" s="697"/>
      <c r="DH25" s="697"/>
      <c r="DI25" s="697"/>
      <c r="DJ25" s="697"/>
      <c r="DK25" s="698"/>
      <c r="DL25" s="684">
        <v>762973</v>
      </c>
      <c r="DM25" s="697"/>
      <c r="DN25" s="697"/>
      <c r="DO25" s="697"/>
      <c r="DP25" s="697"/>
      <c r="DQ25" s="697"/>
      <c r="DR25" s="697"/>
      <c r="DS25" s="697"/>
      <c r="DT25" s="697"/>
      <c r="DU25" s="697"/>
      <c r="DV25" s="698"/>
      <c r="DW25" s="681">
        <v>18.899999999999999</v>
      </c>
      <c r="DX25" s="699"/>
      <c r="DY25" s="699"/>
      <c r="DZ25" s="699"/>
      <c r="EA25" s="699"/>
      <c r="EB25" s="699"/>
      <c r="EC25" s="714"/>
    </row>
    <row r="26" spans="2:133" ht="11.25" customHeight="1" x14ac:dyDescent="0.15">
      <c r="B26" s="675" t="s">
        <v>291</v>
      </c>
      <c r="C26" s="676"/>
      <c r="D26" s="676"/>
      <c r="E26" s="676"/>
      <c r="F26" s="676"/>
      <c r="G26" s="676"/>
      <c r="H26" s="676"/>
      <c r="I26" s="676"/>
      <c r="J26" s="676"/>
      <c r="K26" s="676"/>
      <c r="L26" s="676"/>
      <c r="M26" s="676"/>
      <c r="N26" s="676"/>
      <c r="O26" s="676"/>
      <c r="P26" s="676"/>
      <c r="Q26" s="677"/>
      <c r="R26" s="678">
        <v>3930588</v>
      </c>
      <c r="S26" s="679"/>
      <c r="T26" s="679"/>
      <c r="U26" s="679"/>
      <c r="V26" s="679"/>
      <c r="W26" s="679"/>
      <c r="X26" s="679"/>
      <c r="Y26" s="680"/>
      <c r="Z26" s="715">
        <v>64.5</v>
      </c>
      <c r="AA26" s="715"/>
      <c r="AB26" s="715"/>
      <c r="AC26" s="715"/>
      <c r="AD26" s="716">
        <v>3832059</v>
      </c>
      <c r="AE26" s="716"/>
      <c r="AF26" s="716"/>
      <c r="AG26" s="716"/>
      <c r="AH26" s="716"/>
      <c r="AI26" s="716"/>
      <c r="AJ26" s="716"/>
      <c r="AK26" s="716"/>
      <c r="AL26" s="681">
        <v>99.9</v>
      </c>
      <c r="AM26" s="682"/>
      <c r="AN26" s="682"/>
      <c r="AO26" s="717"/>
      <c r="AP26" s="772" t="s">
        <v>292</v>
      </c>
      <c r="AQ26" s="773"/>
      <c r="AR26" s="773"/>
      <c r="AS26" s="773"/>
      <c r="AT26" s="773"/>
      <c r="AU26" s="773"/>
      <c r="AV26" s="773"/>
      <c r="AW26" s="773"/>
      <c r="AX26" s="773"/>
      <c r="AY26" s="773"/>
      <c r="AZ26" s="773"/>
      <c r="BA26" s="773"/>
      <c r="BB26" s="773"/>
      <c r="BC26" s="773"/>
      <c r="BD26" s="773"/>
      <c r="BE26" s="773"/>
      <c r="BF26" s="774"/>
      <c r="BG26" s="678" t="s">
        <v>240</v>
      </c>
      <c r="BH26" s="679"/>
      <c r="BI26" s="679"/>
      <c r="BJ26" s="679"/>
      <c r="BK26" s="679"/>
      <c r="BL26" s="679"/>
      <c r="BM26" s="679"/>
      <c r="BN26" s="680"/>
      <c r="BO26" s="715" t="s">
        <v>240</v>
      </c>
      <c r="BP26" s="715"/>
      <c r="BQ26" s="715"/>
      <c r="BR26" s="715"/>
      <c r="BS26" s="684" t="s">
        <v>129</v>
      </c>
      <c r="BT26" s="679"/>
      <c r="BU26" s="679"/>
      <c r="BV26" s="679"/>
      <c r="BW26" s="679"/>
      <c r="BX26" s="679"/>
      <c r="BY26" s="679"/>
      <c r="BZ26" s="679"/>
      <c r="CA26" s="679"/>
      <c r="CB26" s="722"/>
      <c r="CD26" s="711" t="s">
        <v>293</v>
      </c>
      <c r="CE26" s="712"/>
      <c r="CF26" s="712"/>
      <c r="CG26" s="712"/>
      <c r="CH26" s="712"/>
      <c r="CI26" s="712"/>
      <c r="CJ26" s="712"/>
      <c r="CK26" s="712"/>
      <c r="CL26" s="712"/>
      <c r="CM26" s="712"/>
      <c r="CN26" s="712"/>
      <c r="CO26" s="712"/>
      <c r="CP26" s="712"/>
      <c r="CQ26" s="713"/>
      <c r="CR26" s="678">
        <v>544246</v>
      </c>
      <c r="CS26" s="679"/>
      <c r="CT26" s="679"/>
      <c r="CU26" s="679"/>
      <c r="CV26" s="679"/>
      <c r="CW26" s="679"/>
      <c r="CX26" s="679"/>
      <c r="CY26" s="680"/>
      <c r="CZ26" s="681">
        <v>9.1999999999999993</v>
      </c>
      <c r="DA26" s="699"/>
      <c r="DB26" s="699"/>
      <c r="DC26" s="700"/>
      <c r="DD26" s="684">
        <v>518754</v>
      </c>
      <c r="DE26" s="679"/>
      <c r="DF26" s="679"/>
      <c r="DG26" s="679"/>
      <c r="DH26" s="679"/>
      <c r="DI26" s="679"/>
      <c r="DJ26" s="679"/>
      <c r="DK26" s="680"/>
      <c r="DL26" s="684" t="s">
        <v>129</v>
      </c>
      <c r="DM26" s="679"/>
      <c r="DN26" s="679"/>
      <c r="DO26" s="679"/>
      <c r="DP26" s="679"/>
      <c r="DQ26" s="679"/>
      <c r="DR26" s="679"/>
      <c r="DS26" s="679"/>
      <c r="DT26" s="679"/>
      <c r="DU26" s="679"/>
      <c r="DV26" s="680"/>
      <c r="DW26" s="681" t="s">
        <v>240</v>
      </c>
      <c r="DX26" s="699"/>
      <c r="DY26" s="699"/>
      <c r="DZ26" s="699"/>
      <c r="EA26" s="699"/>
      <c r="EB26" s="699"/>
      <c r="EC26" s="714"/>
    </row>
    <row r="27" spans="2:133" ht="11.25" customHeight="1" x14ac:dyDescent="0.15">
      <c r="B27" s="675" t="s">
        <v>294</v>
      </c>
      <c r="C27" s="676"/>
      <c r="D27" s="676"/>
      <c r="E27" s="676"/>
      <c r="F27" s="676"/>
      <c r="G27" s="676"/>
      <c r="H27" s="676"/>
      <c r="I27" s="676"/>
      <c r="J27" s="676"/>
      <c r="K27" s="676"/>
      <c r="L27" s="676"/>
      <c r="M27" s="676"/>
      <c r="N27" s="676"/>
      <c r="O27" s="676"/>
      <c r="P27" s="676"/>
      <c r="Q27" s="677"/>
      <c r="R27" s="678">
        <v>1470</v>
      </c>
      <c r="S27" s="679"/>
      <c r="T27" s="679"/>
      <c r="U27" s="679"/>
      <c r="V27" s="679"/>
      <c r="W27" s="679"/>
      <c r="X27" s="679"/>
      <c r="Y27" s="680"/>
      <c r="Z27" s="715">
        <v>0</v>
      </c>
      <c r="AA27" s="715"/>
      <c r="AB27" s="715"/>
      <c r="AC27" s="715"/>
      <c r="AD27" s="716">
        <v>1470</v>
      </c>
      <c r="AE27" s="716"/>
      <c r="AF27" s="716"/>
      <c r="AG27" s="716"/>
      <c r="AH27" s="716"/>
      <c r="AI27" s="716"/>
      <c r="AJ27" s="716"/>
      <c r="AK27" s="716"/>
      <c r="AL27" s="681">
        <v>0</v>
      </c>
      <c r="AM27" s="682"/>
      <c r="AN27" s="682"/>
      <c r="AO27" s="717"/>
      <c r="AP27" s="675" t="s">
        <v>295</v>
      </c>
      <c r="AQ27" s="676"/>
      <c r="AR27" s="676"/>
      <c r="AS27" s="676"/>
      <c r="AT27" s="676"/>
      <c r="AU27" s="676"/>
      <c r="AV27" s="676"/>
      <c r="AW27" s="676"/>
      <c r="AX27" s="676"/>
      <c r="AY27" s="676"/>
      <c r="AZ27" s="676"/>
      <c r="BA27" s="676"/>
      <c r="BB27" s="676"/>
      <c r="BC27" s="676"/>
      <c r="BD27" s="676"/>
      <c r="BE27" s="676"/>
      <c r="BF27" s="677"/>
      <c r="BG27" s="678">
        <v>2123214</v>
      </c>
      <c r="BH27" s="679"/>
      <c r="BI27" s="679"/>
      <c r="BJ27" s="679"/>
      <c r="BK27" s="679"/>
      <c r="BL27" s="679"/>
      <c r="BM27" s="679"/>
      <c r="BN27" s="680"/>
      <c r="BO27" s="715">
        <v>100</v>
      </c>
      <c r="BP27" s="715"/>
      <c r="BQ27" s="715"/>
      <c r="BR27" s="715"/>
      <c r="BS27" s="684" t="s">
        <v>240</v>
      </c>
      <c r="BT27" s="679"/>
      <c r="BU27" s="679"/>
      <c r="BV27" s="679"/>
      <c r="BW27" s="679"/>
      <c r="BX27" s="679"/>
      <c r="BY27" s="679"/>
      <c r="BZ27" s="679"/>
      <c r="CA27" s="679"/>
      <c r="CB27" s="722"/>
      <c r="CD27" s="711" t="s">
        <v>296</v>
      </c>
      <c r="CE27" s="712"/>
      <c r="CF27" s="712"/>
      <c r="CG27" s="712"/>
      <c r="CH27" s="712"/>
      <c r="CI27" s="712"/>
      <c r="CJ27" s="712"/>
      <c r="CK27" s="712"/>
      <c r="CL27" s="712"/>
      <c r="CM27" s="712"/>
      <c r="CN27" s="712"/>
      <c r="CO27" s="712"/>
      <c r="CP27" s="712"/>
      <c r="CQ27" s="713"/>
      <c r="CR27" s="678">
        <v>860079</v>
      </c>
      <c r="CS27" s="697"/>
      <c r="CT27" s="697"/>
      <c r="CU27" s="697"/>
      <c r="CV27" s="697"/>
      <c r="CW27" s="697"/>
      <c r="CX27" s="697"/>
      <c r="CY27" s="698"/>
      <c r="CZ27" s="681">
        <v>14.6</v>
      </c>
      <c r="DA27" s="699"/>
      <c r="DB27" s="699"/>
      <c r="DC27" s="700"/>
      <c r="DD27" s="684">
        <v>248536</v>
      </c>
      <c r="DE27" s="697"/>
      <c r="DF27" s="697"/>
      <c r="DG27" s="697"/>
      <c r="DH27" s="697"/>
      <c r="DI27" s="697"/>
      <c r="DJ27" s="697"/>
      <c r="DK27" s="698"/>
      <c r="DL27" s="684">
        <v>239020</v>
      </c>
      <c r="DM27" s="697"/>
      <c r="DN27" s="697"/>
      <c r="DO27" s="697"/>
      <c r="DP27" s="697"/>
      <c r="DQ27" s="697"/>
      <c r="DR27" s="697"/>
      <c r="DS27" s="697"/>
      <c r="DT27" s="697"/>
      <c r="DU27" s="697"/>
      <c r="DV27" s="698"/>
      <c r="DW27" s="681">
        <v>5.9</v>
      </c>
      <c r="DX27" s="699"/>
      <c r="DY27" s="699"/>
      <c r="DZ27" s="699"/>
      <c r="EA27" s="699"/>
      <c r="EB27" s="699"/>
      <c r="EC27" s="714"/>
    </row>
    <row r="28" spans="2:133" ht="11.25" customHeight="1" x14ac:dyDescent="0.15">
      <c r="B28" s="675" t="s">
        <v>297</v>
      </c>
      <c r="C28" s="676"/>
      <c r="D28" s="676"/>
      <c r="E28" s="676"/>
      <c r="F28" s="676"/>
      <c r="G28" s="676"/>
      <c r="H28" s="676"/>
      <c r="I28" s="676"/>
      <c r="J28" s="676"/>
      <c r="K28" s="676"/>
      <c r="L28" s="676"/>
      <c r="M28" s="676"/>
      <c r="N28" s="676"/>
      <c r="O28" s="676"/>
      <c r="P28" s="676"/>
      <c r="Q28" s="677"/>
      <c r="R28" s="678">
        <v>9537</v>
      </c>
      <c r="S28" s="679"/>
      <c r="T28" s="679"/>
      <c r="U28" s="679"/>
      <c r="V28" s="679"/>
      <c r="W28" s="679"/>
      <c r="X28" s="679"/>
      <c r="Y28" s="680"/>
      <c r="Z28" s="715">
        <v>0.2</v>
      </c>
      <c r="AA28" s="715"/>
      <c r="AB28" s="715"/>
      <c r="AC28" s="715"/>
      <c r="AD28" s="716" t="s">
        <v>129</v>
      </c>
      <c r="AE28" s="716"/>
      <c r="AF28" s="716"/>
      <c r="AG28" s="716"/>
      <c r="AH28" s="716"/>
      <c r="AI28" s="716"/>
      <c r="AJ28" s="716"/>
      <c r="AK28" s="716"/>
      <c r="AL28" s="681" t="s">
        <v>240</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298</v>
      </c>
      <c r="CE28" s="712"/>
      <c r="CF28" s="712"/>
      <c r="CG28" s="712"/>
      <c r="CH28" s="712"/>
      <c r="CI28" s="712"/>
      <c r="CJ28" s="712"/>
      <c r="CK28" s="712"/>
      <c r="CL28" s="712"/>
      <c r="CM28" s="712"/>
      <c r="CN28" s="712"/>
      <c r="CO28" s="712"/>
      <c r="CP28" s="712"/>
      <c r="CQ28" s="713"/>
      <c r="CR28" s="678">
        <v>407661</v>
      </c>
      <c r="CS28" s="679"/>
      <c r="CT28" s="679"/>
      <c r="CU28" s="679"/>
      <c r="CV28" s="679"/>
      <c r="CW28" s="679"/>
      <c r="CX28" s="679"/>
      <c r="CY28" s="680"/>
      <c r="CZ28" s="681">
        <v>6.9</v>
      </c>
      <c r="DA28" s="699"/>
      <c r="DB28" s="699"/>
      <c r="DC28" s="700"/>
      <c r="DD28" s="684">
        <v>402446</v>
      </c>
      <c r="DE28" s="679"/>
      <c r="DF28" s="679"/>
      <c r="DG28" s="679"/>
      <c r="DH28" s="679"/>
      <c r="DI28" s="679"/>
      <c r="DJ28" s="679"/>
      <c r="DK28" s="680"/>
      <c r="DL28" s="684">
        <v>402446</v>
      </c>
      <c r="DM28" s="679"/>
      <c r="DN28" s="679"/>
      <c r="DO28" s="679"/>
      <c r="DP28" s="679"/>
      <c r="DQ28" s="679"/>
      <c r="DR28" s="679"/>
      <c r="DS28" s="679"/>
      <c r="DT28" s="679"/>
      <c r="DU28" s="679"/>
      <c r="DV28" s="680"/>
      <c r="DW28" s="681">
        <v>10</v>
      </c>
      <c r="DX28" s="699"/>
      <c r="DY28" s="699"/>
      <c r="DZ28" s="699"/>
      <c r="EA28" s="699"/>
      <c r="EB28" s="699"/>
      <c r="EC28" s="714"/>
    </row>
    <row r="29" spans="2:133" ht="11.25" customHeight="1" x14ac:dyDescent="0.15">
      <c r="B29" s="675" t="s">
        <v>299</v>
      </c>
      <c r="C29" s="676"/>
      <c r="D29" s="676"/>
      <c r="E29" s="676"/>
      <c r="F29" s="676"/>
      <c r="G29" s="676"/>
      <c r="H29" s="676"/>
      <c r="I29" s="676"/>
      <c r="J29" s="676"/>
      <c r="K29" s="676"/>
      <c r="L29" s="676"/>
      <c r="M29" s="676"/>
      <c r="N29" s="676"/>
      <c r="O29" s="676"/>
      <c r="P29" s="676"/>
      <c r="Q29" s="677"/>
      <c r="R29" s="678">
        <v>137848</v>
      </c>
      <c r="S29" s="679"/>
      <c r="T29" s="679"/>
      <c r="U29" s="679"/>
      <c r="V29" s="679"/>
      <c r="W29" s="679"/>
      <c r="X29" s="679"/>
      <c r="Y29" s="680"/>
      <c r="Z29" s="715">
        <v>2.2999999999999998</v>
      </c>
      <c r="AA29" s="715"/>
      <c r="AB29" s="715"/>
      <c r="AC29" s="715"/>
      <c r="AD29" s="716">
        <v>297</v>
      </c>
      <c r="AE29" s="716"/>
      <c r="AF29" s="716"/>
      <c r="AG29" s="716"/>
      <c r="AH29" s="716"/>
      <c r="AI29" s="716"/>
      <c r="AJ29" s="716"/>
      <c r="AK29" s="716"/>
      <c r="AL29" s="681">
        <v>0</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300</v>
      </c>
      <c r="CE29" s="764"/>
      <c r="CF29" s="711" t="s">
        <v>301</v>
      </c>
      <c r="CG29" s="712"/>
      <c r="CH29" s="712"/>
      <c r="CI29" s="712"/>
      <c r="CJ29" s="712"/>
      <c r="CK29" s="712"/>
      <c r="CL29" s="712"/>
      <c r="CM29" s="712"/>
      <c r="CN29" s="712"/>
      <c r="CO29" s="712"/>
      <c r="CP29" s="712"/>
      <c r="CQ29" s="713"/>
      <c r="CR29" s="678">
        <v>407649</v>
      </c>
      <c r="CS29" s="697"/>
      <c r="CT29" s="697"/>
      <c r="CU29" s="697"/>
      <c r="CV29" s="697"/>
      <c r="CW29" s="697"/>
      <c r="CX29" s="697"/>
      <c r="CY29" s="698"/>
      <c r="CZ29" s="681">
        <v>6.9</v>
      </c>
      <c r="DA29" s="699"/>
      <c r="DB29" s="699"/>
      <c r="DC29" s="700"/>
      <c r="DD29" s="684">
        <v>402434</v>
      </c>
      <c r="DE29" s="697"/>
      <c r="DF29" s="697"/>
      <c r="DG29" s="697"/>
      <c r="DH29" s="697"/>
      <c r="DI29" s="697"/>
      <c r="DJ29" s="697"/>
      <c r="DK29" s="698"/>
      <c r="DL29" s="684">
        <v>402434</v>
      </c>
      <c r="DM29" s="697"/>
      <c r="DN29" s="697"/>
      <c r="DO29" s="697"/>
      <c r="DP29" s="697"/>
      <c r="DQ29" s="697"/>
      <c r="DR29" s="697"/>
      <c r="DS29" s="697"/>
      <c r="DT29" s="697"/>
      <c r="DU29" s="697"/>
      <c r="DV29" s="698"/>
      <c r="DW29" s="681">
        <v>10</v>
      </c>
      <c r="DX29" s="699"/>
      <c r="DY29" s="699"/>
      <c r="DZ29" s="699"/>
      <c r="EA29" s="699"/>
      <c r="EB29" s="699"/>
      <c r="EC29" s="714"/>
    </row>
    <row r="30" spans="2:133" ht="11.25" customHeight="1" x14ac:dyDescent="0.15">
      <c r="B30" s="675" t="s">
        <v>302</v>
      </c>
      <c r="C30" s="676"/>
      <c r="D30" s="676"/>
      <c r="E30" s="676"/>
      <c r="F30" s="676"/>
      <c r="G30" s="676"/>
      <c r="H30" s="676"/>
      <c r="I30" s="676"/>
      <c r="J30" s="676"/>
      <c r="K30" s="676"/>
      <c r="L30" s="676"/>
      <c r="M30" s="676"/>
      <c r="N30" s="676"/>
      <c r="O30" s="676"/>
      <c r="P30" s="676"/>
      <c r="Q30" s="677"/>
      <c r="R30" s="678">
        <v>6202</v>
      </c>
      <c r="S30" s="679"/>
      <c r="T30" s="679"/>
      <c r="U30" s="679"/>
      <c r="V30" s="679"/>
      <c r="W30" s="679"/>
      <c r="X30" s="679"/>
      <c r="Y30" s="680"/>
      <c r="Z30" s="715">
        <v>0.1</v>
      </c>
      <c r="AA30" s="715"/>
      <c r="AB30" s="715"/>
      <c r="AC30" s="715"/>
      <c r="AD30" s="716" t="s">
        <v>129</v>
      </c>
      <c r="AE30" s="716"/>
      <c r="AF30" s="716"/>
      <c r="AG30" s="716"/>
      <c r="AH30" s="716"/>
      <c r="AI30" s="716"/>
      <c r="AJ30" s="716"/>
      <c r="AK30" s="716"/>
      <c r="AL30" s="681" t="s">
        <v>240</v>
      </c>
      <c r="AM30" s="682"/>
      <c r="AN30" s="682"/>
      <c r="AO30" s="717"/>
      <c r="AP30" s="739" t="s">
        <v>218</v>
      </c>
      <c r="AQ30" s="740"/>
      <c r="AR30" s="740"/>
      <c r="AS30" s="740"/>
      <c r="AT30" s="740"/>
      <c r="AU30" s="740"/>
      <c r="AV30" s="740"/>
      <c r="AW30" s="740"/>
      <c r="AX30" s="740"/>
      <c r="AY30" s="740"/>
      <c r="AZ30" s="740"/>
      <c r="BA30" s="740"/>
      <c r="BB30" s="740"/>
      <c r="BC30" s="740"/>
      <c r="BD30" s="740"/>
      <c r="BE30" s="740"/>
      <c r="BF30" s="741"/>
      <c r="BG30" s="739" t="s">
        <v>303</v>
      </c>
      <c r="BH30" s="752"/>
      <c r="BI30" s="752"/>
      <c r="BJ30" s="752"/>
      <c r="BK30" s="752"/>
      <c r="BL30" s="752"/>
      <c r="BM30" s="752"/>
      <c r="BN30" s="752"/>
      <c r="BO30" s="752"/>
      <c r="BP30" s="752"/>
      <c r="BQ30" s="753"/>
      <c r="BR30" s="739" t="s">
        <v>304</v>
      </c>
      <c r="BS30" s="752"/>
      <c r="BT30" s="752"/>
      <c r="BU30" s="752"/>
      <c r="BV30" s="752"/>
      <c r="BW30" s="752"/>
      <c r="BX30" s="752"/>
      <c r="BY30" s="752"/>
      <c r="BZ30" s="752"/>
      <c r="CA30" s="752"/>
      <c r="CB30" s="753"/>
      <c r="CD30" s="765"/>
      <c r="CE30" s="766"/>
      <c r="CF30" s="711" t="s">
        <v>305</v>
      </c>
      <c r="CG30" s="712"/>
      <c r="CH30" s="712"/>
      <c r="CI30" s="712"/>
      <c r="CJ30" s="712"/>
      <c r="CK30" s="712"/>
      <c r="CL30" s="712"/>
      <c r="CM30" s="712"/>
      <c r="CN30" s="712"/>
      <c r="CO30" s="712"/>
      <c r="CP30" s="712"/>
      <c r="CQ30" s="713"/>
      <c r="CR30" s="678">
        <v>382907</v>
      </c>
      <c r="CS30" s="679"/>
      <c r="CT30" s="679"/>
      <c r="CU30" s="679"/>
      <c r="CV30" s="679"/>
      <c r="CW30" s="679"/>
      <c r="CX30" s="679"/>
      <c r="CY30" s="680"/>
      <c r="CZ30" s="681">
        <v>6.5</v>
      </c>
      <c r="DA30" s="699"/>
      <c r="DB30" s="699"/>
      <c r="DC30" s="700"/>
      <c r="DD30" s="684">
        <v>378031</v>
      </c>
      <c r="DE30" s="679"/>
      <c r="DF30" s="679"/>
      <c r="DG30" s="679"/>
      <c r="DH30" s="679"/>
      <c r="DI30" s="679"/>
      <c r="DJ30" s="679"/>
      <c r="DK30" s="680"/>
      <c r="DL30" s="684">
        <v>378031</v>
      </c>
      <c r="DM30" s="679"/>
      <c r="DN30" s="679"/>
      <c r="DO30" s="679"/>
      <c r="DP30" s="679"/>
      <c r="DQ30" s="679"/>
      <c r="DR30" s="679"/>
      <c r="DS30" s="679"/>
      <c r="DT30" s="679"/>
      <c r="DU30" s="679"/>
      <c r="DV30" s="680"/>
      <c r="DW30" s="681">
        <v>9.4</v>
      </c>
      <c r="DX30" s="699"/>
      <c r="DY30" s="699"/>
      <c r="DZ30" s="699"/>
      <c r="EA30" s="699"/>
      <c r="EB30" s="699"/>
      <c r="EC30" s="714"/>
    </row>
    <row r="31" spans="2:133" ht="11.25" customHeight="1" x14ac:dyDescent="0.15">
      <c r="B31" s="675" t="s">
        <v>306</v>
      </c>
      <c r="C31" s="676"/>
      <c r="D31" s="676"/>
      <c r="E31" s="676"/>
      <c r="F31" s="676"/>
      <c r="G31" s="676"/>
      <c r="H31" s="676"/>
      <c r="I31" s="676"/>
      <c r="J31" s="676"/>
      <c r="K31" s="676"/>
      <c r="L31" s="676"/>
      <c r="M31" s="676"/>
      <c r="N31" s="676"/>
      <c r="O31" s="676"/>
      <c r="P31" s="676"/>
      <c r="Q31" s="677"/>
      <c r="R31" s="678">
        <v>541703</v>
      </c>
      <c r="S31" s="679"/>
      <c r="T31" s="679"/>
      <c r="U31" s="679"/>
      <c r="V31" s="679"/>
      <c r="W31" s="679"/>
      <c r="X31" s="679"/>
      <c r="Y31" s="680"/>
      <c r="Z31" s="715">
        <v>8.9</v>
      </c>
      <c r="AA31" s="715"/>
      <c r="AB31" s="715"/>
      <c r="AC31" s="715"/>
      <c r="AD31" s="716" t="s">
        <v>129</v>
      </c>
      <c r="AE31" s="716"/>
      <c r="AF31" s="716"/>
      <c r="AG31" s="716"/>
      <c r="AH31" s="716"/>
      <c r="AI31" s="716"/>
      <c r="AJ31" s="716"/>
      <c r="AK31" s="716"/>
      <c r="AL31" s="681" t="s">
        <v>240</v>
      </c>
      <c r="AM31" s="682"/>
      <c r="AN31" s="682"/>
      <c r="AO31" s="717"/>
      <c r="AP31" s="754" t="s">
        <v>307</v>
      </c>
      <c r="AQ31" s="755"/>
      <c r="AR31" s="755"/>
      <c r="AS31" s="755"/>
      <c r="AT31" s="760" t="s">
        <v>308</v>
      </c>
      <c r="AU31" s="231"/>
      <c r="AV31" s="231"/>
      <c r="AW31" s="231"/>
      <c r="AX31" s="744" t="s">
        <v>184</v>
      </c>
      <c r="AY31" s="745"/>
      <c r="AZ31" s="745"/>
      <c r="BA31" s="745"/>
      <c r="BB31" s="745"/>
      <c r="BC31" s="745"/>
      <c r="BD31" s="745"/>
      <c r="BE31" s="745"/>
      <c r="BF31" s="746"/>
      <c r="BG31" s="747">
        <v>99.3</v>
      </c>
      <c r="BH31" s="748"/>
      <c r="BI31" s="748"/>
      <c r="BJ31" s="748"/>
      <c r="BK31" s="748"/>
      <c r="BL31" s="748"/>
      <c r="BM31" s="749">
        <v>96.2</v>
      </c>
      <c r="BN31" s="748"/>
      <c r="BO31" s="748"/>
      <c r="BP31" s="748"/>
      <c r="BQ31" s="750"/>
      <c r="BR31" s="747">
        <v>99.3</v>
      </c>
      <c r="BS31" s="748"/>
      <c r="BT31" s="748"/>
      <c r="BU31" s="748"/>
      <c r="BV31" s="748"/>
      <c r="BW31" s="748"/>
      <c r="BX31" s="749">
        <v>96.2</v>
      </c>
      <c r="BY31" s="748"/>
      <c r="BZ31" s="748"/>
      <c r="CA31" s="748"/>
      <c r="CB31" s="750"/>
      <c r="CD31" s="765"/>
      <c r="CE31" s="766"/>
      <c r="CF31" s="711" t="s">
        <v>309</v>
      </c>
      <c r="CG31" s="712"/>
      <c r="CH31" s="712"/>
      <c r="CI31" s="712"/>
      <c r="CJ31" s="712"/>
      <c r="CK31" s="712"/>
      <c r="CL31" s="712"/>
      <c r="CM31" s="712"/>
      <c r="CN31" s="712"/>
      <c r="CO31" s="712"/>
      <c r="CP31" s="712"/>
      <c r="CQ31" s="713"/>
      <c r="CR31" s="678">
        <v>24742</v>
      </c>
      <c r="CS31" s="697"/>
      <c r="CT31" s="697"/>
      <c r="CU31" s="697"/>
      <c r="CV31" s="697"/>
      <c r="CW31" s="697"/>
      <c r="CX31" s="697"/>
      <c r="CY31" s="698"/>
      <c r="CZ31" s="681">
        <v>0.4</v>
      </c>
      <c r="DA31" s="699"/>
      <c r="DB31" s="699"/>
      <c r="DC31" s="700"/>
      <c r="DD31" s="684">
        <v>24403</v>
      </c>
      <c r="DE31" s="697"/>
      <c r="DF31" s="697"/>
      <c r="DG31" s="697"/>
      <c r="DH31" s="697"/>
      <c r="DI31" s="697"/>
      <c r="DJ31" s="697"/>
      <c r="DK31" s="698"/>
      <c r="DL31" s="684">
        <v>24403</v>
      </c>
      <c r="DM31" s="697"/>
      <c r="DN31" s="697"/>
      <c r="DO31" s="697"/>
      <c r="DP31" s="697"/>
      <c r="DQ31" s="697"/>
      <c r="DR31" s="697"/>
      <c r="DS31" s="697"/>
      <c r="DT31" s="697"/>
      <c r="DU31" s="697"/>
      <c r="DV31" s="698"/>
      <c r="DW31" s="681">
        <v>0.6</v>
      </c>
      <c r="DX31" s="699"/>
      <c r="DY31" s="699"/>
      <c r="DZ31" s="699"/>
      <c r="EA31" s="699"/>
      <c r="EB31" s="699"/>
      <c r="EC31" s="714"/>
    </row>
    <row r="32" spans="2:133" ht="11.25" customHeight="1" x14ac:dyDescent="0.15">
      <c r="B32" s="769" t="s">
        <v>310</v>
      </c>
      <c r="C32" s="770"/>
      <c r="D32" s="770"/>
      <c r="E32" s="770"/>
      <c r="F32" s="770"/>
      <c r="G32" s="770"/>
      <c r="H32" s="770"/>
      <c r="I32" s="770"/>
      <c r="J32" s="770"/>
      <c r="K32" s="770"/>
      <c r="L32" s="770"/>
      <c r="M32" s="770"/>
      <c r="N32" s="770"/>
      <c r="O32" s="770"/>
      <c r="P32" s="770"/>
      <c r="Q32" s="771"/>
      <c r="R32" s="678">
        <v>373</v>
      </c>
      <c r="S32" s="679"/>
      <c r="T32" s="679"/>
      <c r="U32" s="679"/>
      <c r="V32" s="679"/>
      <c r="W32" s="679"/>
      <c r="X32" s="679"/>
      <c r="Y32" s="680"/>
      <c r="Z32" s="715">
        <v>0</v>
      </c>
      <c r="AA32" s="715"/>
      <c r="AB32" s="715"/>
      <c r="AC32" s="715"/>
      <c r="AD32" s="716">
        <v>373</v>
      </c>
      <c r="AE32" s="716"/>
      <c r="AF32" s="716"/>
      <c r="AG32" s="716"/>
      <c r="AH32" s="716"/>
      <c r="AI32" s="716"/>
      <c r="AJ32" s="716"/>
      <c r="AK32" s="716"/>
      <c r="AL32" s="681">
        <v>0</v>
      </c>
      <c r="AM32" s="682"/>
      <c r="AN32" s="682"/>
      <c r="AO32" s="717"/>
      <c r="AP32" s="756"/>
      <c r="AQ32" s="757"/>
      <c r="AR32" s="757"/>
      <c r="AS32" s="757"/>
      <c r="AT32" s="761"/>
      <c r="AU32" s="230" t="s">
        <v>311</v>
      </c>
      <c r="AV32" s="230"/>
      <c r="AW32" s="230"/>
      <c r="AX32" s="675" t="s">
        <v>312</v>
      </c>
      <c r="AY32" s="676"/>
      <c r="AZ32" s="676"/>
      <c r="BA32" s="676"/>
      <c r="BB32" s="676"/>
      <c r="BC32" s="676"/>
      <c r="BD32" s="676"/>
      <c r="BE32" s="676"/>
      <c r="BF32" s="677"/>
      <c r="BG32" s="751">
        <v>99.4</v>
      </c>
      <c r="BH32" s="697"/>
      <c r="BI32" s="697"/>
      <c r="BJ32" s="697"/>
      <c r="BK32" s="697"/>
      <c r="BL32" s="697"/>
      <c r="BM32" s="682">
        <v>97.9</v>
      </c>
      <c r="BN32" s="743"/>
      <c r="BO32" s="743"/>
      <c r="BP32" s="743"/>
      <c r="BQ32" s="721"/>
      <c r="BR32" s="751">
        <v>99.7</v>
      </c>
      <c r="BS32" s="697"/>
      <c r="BT32" s="697"/>
      <c r="BU32" s="697"/>
      <c r="BV32" s="697"/>
      <c r="BW32" s="697"/>
      <c r="BX32" s="682">
        <v>98.1</v>
      </c>
      <c r="BY32" s="743"/>
      <c r="BZ32" s="743"/>
      <c r="CA32" s="743"/>
      <c r="CB32" s="721"/>
      <c r="CD32" s="767"/>
      <c r="CE32" s="768"/>
      <c r="CF32" s="711" t="s">
        <v>313</v>
      </c>
      <c r="CG32" s="712"/>
      <c r="CH32" s="712"/>
      <c r="CI32" s="712"/>
      <c r="CJ32" s="712"/>
      <c r="CK32" s="712"/>
      <c r="CL32" s="712"/>
      <c r="CM32" s="712"/>
      <c r="CN32" s="712"/>
      <c r="CO32" s="712"/>
      <c r="CP32" s="712"/>
      <c r="CQ32" s="713"/>
      <c r="CR32" s="678">
        <v>12</v>
      </c>
      <c r="CS32" s="679"/>
      <c r="CT32" s="679"/>
      <c r="CU32" s="679"/>
      <c r="CV32" s="679"/>
      <c r="CW32" s="679"/>
      <c r="CX32" s="679"/>
      <c r="CY32" s="680"/>
      <c r="CZ32" s="681">
        <v>0</v>
      </c>
      <c r="DA32" s="699"/>
      <c r="DB32" s="699"/>
      <c r="DC32" s="700"/>
      <c r="DD32" s="684">
        <v>12</v>
      </c>
      <c r="DE32" s="679"/>
      <c r="DF32" s="679"/>
      <c r="DG32" s="679"/>
      <c r="DH32" s="679"/>
      <c r="DI32" s="679"/>
      <c r="DJ32" s="679"/>
      <c r="DK32" s="680"/>
      <c r="DL32" s="684">
        <v>12</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314</v>
      </c>
      <c r="C33" s="676"/>
      <c r="D33" s="676"/>
      <c r="E33" s="676"/>
      <c r="F33" s="676"/>
      <c r="G33" s="676"/>
      <c r="H33" s="676"/>
      <c r="I33" s="676"/>
      <c r="J33" s="676"/>
      <c r="K33" s="676"/>
      <c r="L33" s="676"/>
      <c r="M33" s="676"/>
      <c r="N33" s="676"/>
      <c r="O33" s="676"/>
      <c r="P33" s="676"/>
      <c r="Q33" s="677"/>
      <c r="R33" s="678">
        <v>424697</v>
      </c>
      <c r="S33" s="679"/>
      <c r="T33" s="679"/>
      <c r="U33" s="679"/>
      <c r="V33" s="679"/>
      <c r="W33" s="679"/>
      <c r="X33" s="679"/>
      <c r="Y33" s="680"/>
      <c r="Z33" s="715">
        <v>7</v>
      </c>
      <c r="AA33" s="715"/>
      <c r="AB33" s="715"/>
      <c r="AC33" s="715"/>
      <c r="AD33" s="716" t="s">
        <v>129</v>
      </c>
      <c r="AE33" s="716"/>
      <c r="AF33" s="716"/>
      <c r="AG33" s="716"/>
      <c r="AH33" s="716"/>
      <c r="AI33" s="716"/>
      <c r="AJ33" s="716"/>
      <c r="AK33" s="716"/>
      <c r="AL33" s="681" t="s">
        <v>129</v>
      </c>
      <c r="AM33" s="682"/>
      <c r="AN33" s="682"/>
      <c r="AO33" s="717"/>
      <c r="AP33" s="758"/>
      <c r="AQ33" s="759"/>
      <c r="AR33" s="759"/>
      <c r="AS33" s="759"/>
      <c r="AT33" s="762"/>
      <c r="AU33" s="232"/>
      <c r="AV33" s="232"/>
      <c r="AW33" s="232"/>
      <c r="AX33" s="659" t="s">
        <v>315</v>
      </c>
      <c r="AY33" s="660"/>
      <c r="AZ33" s="660"/>
      <c r="BA33" s="660"/>
      <c r="BB33" s="660"/>
      <c r="BC33" s="660"/>
      <c r="BD33" s="660"/>
      <c r="BE33" s="660"/>
      <c r="BF33" s="661"/>
      <c r="BG33" s="742">
        <v>99.1</v>
      </c>
      <c r="BH33" s="663"/>
      <c r="BI33" s="663"/>
      <c r="BJ33" s="663"/>
      <c r="BK33" s="663"/>
      <c r="BL33" s="663"/>
      <c r="BM33" s="706">
        <v>94</v>
      </c>
      <c r="BN33" s="663"/>
      <c r="BO33" s="663"/>
      <c r="BP33" s="663"/>
      <c r="BQ33" s="727"/>
      <c r="BR33" s="742">
        <v>98.8</v>
      </c>
      <c r="BS33" s="663"/>
      <c r="BT33" s="663"/>
      <c r="BU33" s="663"/>
      <c r="BV33" s="663"/>
      <c r="BW33" s="663"/>
      <c r="BX33" s="706">
        <v>93.7</v>
      </c>
      <c r="BY33" s="663"/>
      <c r="BZ33" s="663"/>
      <c r="CA33" s="663"/>
      <c r="CB33" s="727"/>
      <c r="CD33" s="711" t="s">
        <v>316</v>
      </c>
      <c r="CE33" s="712"/>
      <c r="CF33" s="712"/>
      <c r="CG33" s="712"/>
      <c r="CH33" s="712"/>
      <c r="CI33" s="712"/>
      <c r="CJ33" s="712"/>
      <c r="CK33" s="712"/>
      <c r="CL33" s="712"/>
      <c r="CM33" s="712"/>
      <c r="CN33" s="712"/>
      <c r="CO33" s="712"/>
      <c r="CP33" s="712"/>
      <c r="CQ33" s="713"/>
      <c r="CR33" s="678">
        <v>3230194</v>
      </c>
      <c r="CS33" s="697"/>
      <c r="CT33" s="697"/>
      <c r="CU33" s="697"/>
      <c r="CV33" s="697"/>
      <c r="CW33" s="697"/>
      <c r="CX33" s="697"/>
      <c r="CY33" s="698"/>
      <c r="CZ33" s="681">
        <v>54.8</v>
      </c>
      <c r="DA33" s="699"/>
      <c r="DB33" s="699"/>
      <c r="DC33" s="700"/>
      <c r="DD33" s="684">
        <v>2642098</v>
      </c>
      <c r="DE33" s="697"/>
      <c r="DF33" s="697"/>
      <c r="DG33" s="697"/>
      <c r="DH33" s="697"/>
      <c r="DI33" s="697"/>
      <c r="DJ33" s="697"/>
      <c r="DK33" s="698"/>
      <c r="DL33" s="684">
        <v>1597642</v>
      </c>
      <c r="DM33" s="697"/>
      <c r="DN33" s="697"/>
      <c r="DO33" s="697"/>
      <c r="DP33" s="697"/>
      <c r="DQ33" s="697"/>
      <c r="DR33" s="697"/>
      <c r="DS33" s="697"/>
      <c r="DT33" s="697"/>
      <c r="DU33" s="697"/>
      <c r="DV33" s="698"/>
      <c r="DW33" s="681">
        <v>39.6</v>
      </c>
      <c r="DX33" s="699"/>
      <c r="DY33" s="699"/>
      <c r="DZ33" s="699"/>
      <c r="EA33" s="699"/>
      <c r="EB33" s="699"/>
      <c r="EC33" s="714"/>
    </row>
    <row r="34" spans="2:133" ht="11.25" customHeight="1" x14ac:dyDescent="0.15">
      <c r="B34" s="675" t="s">
        <v>317</v>
      </c>
      <c r="C34" s="676"/>
      <c r="D34" s="676"/>
      <c r="E34" s="676"/>
      <c r="F34" s="676"/>
      <c r="G34" s="676"/>
      <c r="H34" s="676"/>
      <c r="I34" s="676"/>
      <c r="J34" s="676"/>
      <c r="K34" s="676"/>
      <c r="L34" s="676"/>
      <c r="M34" s="676"/>
      <c r="N34" s="676"/>
      <c r="O34" s="676"/>
      <c r="P34" s="676"/>
      <c r="Q34" s="677"/>
      <c r="R34" s="678">
        <v>5013</v>
      </c>
      <c r="S34" s="679"/>
      <c r="T34" s="679"/>
      <c r="U34" s="679"/>
      <c r="V34" s="679"/>
      <c r="W34" s="679"/>
      <c r="X34" s="679"/>
      <c r="Y34" s="680"/>
      <c r="Z34" s="715">
        <v>0.1</v>
      </c>
      <c r="AA34" s="715"/>
      <c r="AB34" s="715"/>
      <c r="AC34" s="715"/>
      <c r="AD34" s="716" t="s">
        <v>240</v>
      </c>
      <c r="AE34" s="716"/>
      <c r="AF34" s="716"/>
      <c r="AG34" s="716"/>
      <c r="AH34" s="716"/>
      <c r="AI34" s="716"/>
      <c r="AJ34" s="716"/>
      <c r="AK34" s="716"/>
      <c r="AL34" s="681" t="s">
        <v>129</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318</v>
      </c>
      <c r="CE34" s="712"/>
      <c r="CF34" s="712"/>
      <c r="CG34" s="712"/>
      <c r="CH34" s="712"/>
      <c r="CI34" s="712"/>
      <c r="CJ34" s="712"/>
      <c r="CK34" s="712"/>
      <c r="CL34" s="712"/>
      <c r="CM34" s="712"/>
      <c r="CN34" s="712"/>
      <c r="CO34" s="712"/>
      <c r="CP34" s="712"/>
      <c r="CQ34" s="713"/>
      <c r="CR34" s="678">
        <v>1289182</v>
      </c>
      <c r="CS34" s="679"/>
      <c r="CT34" s="679"/>
      <c r="CU34" s="679"/>
      <c r="CV34" s="679"/>
      <c r="CW34" s="679"/>
      <c r="CX34" s="679"/>
      <c r="CY34" s="680"/>
      <c r="CZ34" s="681">
        <v>21.9</v>
      </c>
      <c r="DA34" s="699"/>
      <c r="DB34" s="699"/>
      <c r="DC34" s="700"/>
      <c r="DD34" s="684">
        <v>972844</v>
      </c>
      <c r="DE34" s="679"/>
      <c r="DF34" s="679"/>
      <c r="DG34" s="679"/>
      <c r="DH34" s="679"/>
      <c r="DI34" s="679"/>
      <c r="DJ34" s="679"/>
      <c r="DK34" s="680"/>
      <c r="DL34" s="684">
        <v>725906</v>
      </c>
      <c r="DM34" s="679"/>
      <c r="DN34" s="679"/>
      <c r="DO34" s="679"/>
      <c r="DP34" s="679"/>
      <c r="DQ34" s="679"/>
      <c r="DR34" s="679"/>
      <c r="DS34" s="679"/>
      <c r="DT34" s="679"/>
      <c r="DU34" s="679"/>
      <c r="DV34" s="680"/>
      <c r="DW34" s="681">
        <v>18</v>
      </c>
      <c r="DX34" s="699"/>
      <c r="DY34" s="699"/>
      <c r="DZ34" s="699"/>
      <c r="EA34" s="699"/>
      <c r="EB34" s="699"/>
      <c r="EC34" s="714"/>
    </row>
    <row r="35" spans="2:133" ht="11.25" customHeight="1" x14ac:dyDescent="0.15">
      <c r="B35" s="675" t="s">
        <v>319</v>
      </c>
      <c r="C35" s="676"/>
      <c r="D35" s="676"/>
      <c r="E35" s="676"/>
      <c r="F35" s="676"/>
      <c r="G35" s="676"/>
      <c r="H35" s="676"/>
      <c r="I35" s="676"/>
      <c r="J35" s="676"/>
      <c r="K35" s="676"/>
      <c r="L35" s="676"/>
      <c r="M35" s="676"/>
      <c r="N35" s="676"/>
      <c r="O35" s="676"/>
      <c r="P35" s="676"/>
      <c r="Q35" s="677"/>
      <c r="R35" s="678">
        <v>86838</v>
      </c>
      <c r="S35" s="679"/>
      <c r="T35" s="679"/>
      <c r="U35" s="679"/>
      <c r="V35" s="679"/>
      <c r="W35" s="679"/>
      <c r="X35" s="679"/>
      <c r="Y35" s="680"/>
      <c r="Z35" s="715">
        <v>1.4</v>
      </c>
      <c r="AA35" s="715"/>
      <c r="AB35" s="715"/>
      <c r="AC35" s="715"/>
      <c r="AD35" s="716" t="s">
        <v>240</v>
      </c>
      <c r="AE35" s="716"/>
      <c r="AF35" s="716"/>
      <c r="AG35" s="716"/>
      <c r="AH35" s="716"/>
      <c r="AI35" s="716"/>
      <c r="AJ35" s="716"/>
      <c r="AK35" s="716"/>
      <c r="AL35" s="681" t="s">
        <v>240</v>
      </c>
      <c r="AM35" s="682"/>
      <c r="AN35" s="682"/>
      <c r="AO35" s="717"/>
      <c r="AP35" s="235"/>
      <c r="AQ35" s="739" t="s">
        <v>320</v>
      </c>
      <c r="AR35" s="740"/>
      <c r="AS35" s="740"/>
      <c r="AT35" s="740"/>
      <c r="AU35" s="740"/>
      <c r="AV35" s="740"/>
      <c r="AW35" s="740"/>
      <c r="AX35" s="740"/>
      <c r="AY35" s="740"/>
      <c r="AZ35" s="740"/>
      <c r="BA35" s="740"/>
      <c r="BB35" s="740"/>
      <c r="BC35" s="740"/>
      <c r="BD35" s="740"/>
      <c r="BE35" s="740"/>
      <c r="BF35" s="741"/>
      <c r="BG35" s="739" t="s">
        <v>321</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322</v>
      </c>
      <c r="CE35" s="712"/>
      <c r="CF35" s="712"/>
      <c r="CG35" s="712"/>
      <c r="CH35" s="712"/>
      <c r="CI35" s="712"/>
      <c r="CJ35" s="712"/>
      <c r="CK35" s="712"/>
      <c r="CL35" s="712"/>
      <c r="CM35" s="712"/>
      <c r="CN35" s="712"/>
      <c r="CO35" s="712"/>
      <c r="CP35" s="712"/>
      <c r="CQ35" s="713"/>
      <c r="CR35" s="678">
        <v>38165</v>
      </c>
      <c r="CS35" s="697"/>
      <c r="CT35" s="697"/>
      <c r="CU35" s="697"/>
      <c r="CV35" s="697"/>
      <c r="CW35" s="697"/>
      <c r="CX35" s="697"/>
      <c r="CY35" s="698"/>
      <c r="CZ35" s="681">
        <v>0.6</v>
      </c>
      <c r="DA35" s="699"/>
      <c r="DB35" s="699"/>
      <c r="DC35" s="700"/>
      <c r="DD35" s="684">
        <v>38165</v>
      </c>
      <c r="DE35" s="697"/>
      <c r="DF35" s="697"/>
      <c r="DG35" s="697"/>
      <c r="DH35" s="697"/>
      <c r="DI35" s="697"/>
      <c r="DJ35" s="697"/>
      <c r="DK35" s="698"/>
      <c r="DL35" s="684">
        <v>3612</v>
      </c>
      <c r="DM35" s="697"/>
      <c r="DN35" s="697"/>
      <c r="DO35" s="697"/>
      <c r="DP35" s="697"/>
      <c r="DQ35" s="697"/>
      <c r="DR35" s="697"/>
      <c r="DS35" s="697"/>
      <c r="DT35" s="697"/>
      <c r="DU35" s="697"/>
      <c r="DV35" s="698"/>
      <c r="DW35" s="681">
        <v>0.1</v>
      </c>
      <c r="DX35" s="699"/>
      <c r="DY35" s="699"/>
      <c r="DZ35" s="699"/>
      <c r="EA35" s="699"/>
      <c r="EB35" s="699"/>
      <c r="EC35" s="714"/>
    </row>
    <row r="36" spans="2:133" ht="11.25" customHeight="1" x14ac:dyDescent="0.15">
      <c r="B36" s="675" t="s">
        <v>323</v>
      </c>
      <c r="C36" s="676"/>
      <c r="D36" s="676"/>
      <c r="E36" s="676"/>
      <c r="F36" s="676"/>
      <c r="G36" s="676"/>
      <c r="H36" s="676"/>
      <c r="I36" s="676"/>
      <c r="J36" s="676"/>
      <c r="K36" s="676"/>
      <c r="L36" s="676"/>
      <c r="M36" s="676"/>
      <c r="N36" s="676"/>
      <c r="O36" s="676"/>
      <c r="P36" s="676"/>
      <c r="Q36" s="677"/>
      <c r="R36" s="678">
        <v>260952</v>
      </c>
      <c r="S36" s="679"/>
      <c r="T36" s="679"/>
      <c r="U36" s="679"/>
      <c r="V36" s="679"/>
      <c r="W36" s="679"/>
      <c r="X36" s="679"/>
      <c r="Y36" s="680"/>
      <c r="Z36" s="715">
        <v>4.3</v>
      </c>
      <c r="AA36" s="715"/>
      <c r="AB36" s="715"/>
      <c r="AC36" s="715"/>
      <c r="AD36" s="716" t="s">
        <v>240</v>
      </c>
      <c r="AE36" s="716"/>
      <c r="AF36" s="716"/>
      <c r="AG36" s="716"/>
      <c r="AH36" s="716"/>
      <c r="AI36" s="716"/>
      <c r="AJ36" s="716"/>
      <c r="AK36" s="716"/>
      <c r="AL36" s="681" t="s">
        <v>240</v>
      </c>
      <c r="AM36" s="682"/>
      <c r="AN36" s="682"/>
      <c r="AO36" s="717"/>
      <c r="AP36" s="235"/>
      <c r="AQ36" s="730" t="s">
        <v>324</v>
      </c>
      <c r="AR36" s="731"/>
      <c r="AS36" s="731"/>
      <c r="AT36" s="731"/>
      <c r="AU36" s="731"/>
      <c r="AV36" s="731"/>
      <c r="AW36" s="731"/>
      <c r="AX36" s="731"/>
      <c r="AY36" s="732"/>
      <c r="AZ36" s="733">
        <v>1036236</v>
      </c>
      <c r="BA36" s="734"/>
      <c r="BB36" s="734"/>
      <c r="BC36" s="734"/>
      <c r="BD36" s="734"/>
      <c r="BE36" s="734"/>
      <c r="BF36" s="735"/>
      <c r="BG36" s="736" t="s">
        <v>325</v>
      </c>
      <c r="BH36" s="737"/>
      <c r="BI36" s="737"/>
      <c r="BJ36" s="737"/>
      <c r="BK36" s="737"/>
      <c r="BL36" s="737"/>
      <c r="BM36" s="737"/>
      <c r="BN36" s="737"/>
      <c r="BO36" s="737"/>
      <c r="BP36" s="737"/>
      <c r="BQ36" s="737"/>
      <c r="BR36" s="737"/>
      <c r="BS36" s="737"/>
      <c r="BT36" s="737"/>
      <c r="BU36" s="738"/>
      <c r="BV36" s="733">
        <v>40873</v>
      </c>
      <c r="BW36" s="734"/>
      <c r="BX36" s="734"/>
      <c r="BY36" s="734"/>
      <c r="BZ36" s="734"/>
      <c r="CA36" s="734"/>
      <c r="CB36" s="735"/>
      <c r="CD36" s="711" t="s">
        <v>326</v>
      </c>
      <c r="CE36" s="712"/>
      <c r="CF36" s="712"/>
      <c r="CG36" s="712"/>
      <c r="CH36" s="712"/>
      <c r="CI36" s="712"/>
      <c r="CJ36" s="712"/>
      <c r="CK36" s="712"/>
      <c r="CL36" s="712"/>
      <c r="CM36" s="712"/>
      <c r="CN36" s="712"/>
      <c r="CO36" s="712"/>
      <c r="CP36" s="712"/>
      <c r="CQ36" s="713"/>
      <c r="CR36" s="678">
        <v>1170081</v>
      </c>
      <c r="CS36" s="679"/>
      <c r="CT36" s="679"/>
      <c r="CU36" s="679"/>
      <c r="CV36" s="679"/>
      <c r="CW36" s="679"/>
      <c r="CX36" s="679"/>
      <c r="CY36" s="680"/>
      <c r="CZ36" s="681">
        <v>19.899999999999999</v>
      </c>
      <c r="DA36" s="699"/>
      <c r="DB36" s="699"/>
      <c r="DC36" s="700"/>
      <c r="DD36" s="684">
        <v>1083179</v>
      </c>
      <c r="DE36" s="679"/>
      <c r="DF36" s="679"/>
      <c r="DG36" s="679"/>
      <c r="DH36" s="679"/>
      <c r="DI36" s="679"/>
      <c r="DJ36" s="679"/>
      <c r="DK36" s="680"/>
      <c r="DL36" s="684">
        <v>519921</v>
      </c>
      <c r="DM36" s="679"/>
      <c r="DN36" s="679"/>
      <c r="DO36" s="679"/>
      <c r="DP36" s="679"/>
      <c r="DQ36" s="679"/>
      <c r="DR36" s="679"/>
      <c r="DS36" s="679"/>
      <c r="DT36" s="679"/>
      <c r="DU36" s="679"/>
      <c r="DV36" s="680"/>
      <c r="DW36" s="681">
        <v>12.9</v>
      </c>
      <c r="DX36" s="699"/>
      <c r="DY36" s="699"/>
      <c r="DZ36" s="699"/>
      <c r="EA36" s="699"/>
      <c r="EB36" s="699"/>
      <c r="EC36" s="714"/>
    </row>
    <row r="37" spans="2:133" ht="11.25" customHeight="1" x14ac:dyDescent="0.15">
      <c r="B37" s="675" t="s">
        <v>327</v>
      </c>
      <c r="C37" s="676"/>
      <c r="D37" s="676"/>
      <c r="E37" s="676"/>
      <c r="F37" s="676"/>
      <c r="G37" s="676"/>
      <c r="H37" s="676"/>
      <c r="I37" s="676"/>
      <c r="J37" s="676"/>
      <c r="K37" s="676"/>
      <c r="L37" s="676"/>
      <c r="M37" s="676"/>
      <c r="N37" s="676"/>
      <c r="O37" s="676"/>
      <c r="P37" s="676"/>
      <c r="Q37" s="677"/>
      <c r="R37" s="678">
        <v>196413</v>
      </c>
      <c r="S37" s="679"/>
      <c r="T37" s="679"/>
      <c r="U37" s="679"/>
      <c r="V37" s="679"/>
      <c r="W37" s="679"/>
      <c r="X37" s="679"/>
      <c r="Y37" s="680"/>
      <c r="Z37" s="715">
        <v>3.2</v>
      </c>
      <c r="AA37" s="715"/>
      <c r="AB37" s="715"/>
      <c r="AC37" s="715"/>
      <c r="AD37" s="716" t="s">
        <v>240</v>
      </c>
      <c r="AE37" s="716"/>
      <c r="AF37" s="716"/>
      <c r="AG37" s="716"/>
      <c r="AH37" s="716"/>
      <c r="AI37" s="716"/>
      <c r="AJ37" s="716"/>
      <c r="AK37" s="716"/>
      <c r="AL37" s="681" t="s">
        <v>129</v>
      </c>
      <c r="AM37" s="682"/>
      <c r="AN37" s="682"/>
      <c r="AO37" s="717"/>
      <c r="AQ37" s="718" t="s">
        <v>328</v>
      </c>
      <c r="AR37" s="719"/>
      <c r="AS37" s="719"/>
      <c r="AT37" s="719"/>
      <c r="AU37" s="719"/>
      <c r="AV37" s="719"/>
      <c r="AW37" s="719"/>
      <c r="AX37" s="719"/>
      <c r="AY37" s="720"/>
      <c r="AZ37" s="678">
        <v>434755</v>
      </c>
      <c r="BA37" s="679"/>
      <c r="BB37" s="679"/>
      <c r="BC37" s="679"/>
      <c r="BD37" s="697"/>
      <c r="BE37" s="697"/>
      <c r="BF37" s="721"/>
      <c r="BG37" s="711" t="s">
        <v>329</v>
      </c>
      <c r="BH37" s="712"/>
      <c r="BI37" s="712"/>
      <c r="BJ37" s="712"/>
      <c r="BK37" s="712"/>
      <c r="BL37" s="712"/>
      <c r="BM37" s="712"/>
      <c r="BN37" s="712"/>
      <c r="BO37" s="712"/>
      <c r="BP37" s="712"/>
      <c r="BQ37" s="712"/>
      <c r="BR37" s="712"/>
      <c r="BS37" s="712"/>
      <c r="BT37" s="712"/>
      <c r="BU37" s="713"/>
      <c r="BV37" s="678">
        <v>3804</v>
      </c>
      <c r="BW37" s="679"/>
      <c r="BX37" s="679"/>
      <c r="BY37" s="679"/>
      <c r="BZ37" s="679"/>
      <c r="CA37" s="679"/>
      <c r="CB37" s="722"/>
      <c r="CD37" s="711" t="s">
        <v>330</v>
      </c>
      <c r="CE37" s="712"/>
      <c r="CF37" s="712"/>
      <c r="CG37" s="712"/>
      <c r="CH37" s="712"/>
      <c r="CI37" s="712"/>
      <c r="CJ37" s="712"/>
      <c r="CK37" s="712"/>
      <c r="CL37" s="712"/>
      <c r="CM37" s="712"/>
      <c r="CN37" s="712"/>
      <c r="CO37" s="712"/>
      <c r="CP37" s="712"/>
      <c r="CQ37" s="713"/>
      <c r="CR37" s="678">
        <v>170524</v>
      </c>
      <c r="CS37" s="697"/>
      <c r="CT37" s="697"/>
      <c r="CU37" s="697"/>
      <c r="CV37" s="697"/>
      <c r="CW37" s="697"/>
      <c r="CX37" s="697"/>
      <c r="CY37" s="698"/>
      <c r="CZ37" s="681">
        <v>2.9</v>
      </c>
      <c r="DA37" s="699"/>
      <c r="DB37" s="699"/>
      <c r="DC37" s="700"/>
      <c r="DD37" s="684">
        <v>168674</v>
      </c>
      <c r="DE37" s="697"/>
      <c r="DF37" s="697"/>
      <c r="DG37" s="697"/>
      <c r="DH37" s="697"/>
      <c r="DI37" s="697"/>
      <c r="DJ37" s="697"/>
      <c r="DK37" s="698"/>
      <c r="DL37" s="684">
        <v>168674</v>
      </c>
      <c r="DM37" s="697"/>
      <c r="DN37" s="697"/>
      <c r="DO37" s="697"/>
      <c r="DP37" s="697"/>
      <c r="DQ37" s="697"/>
      <c r="DR37" s="697"/>
      <c r="DS37" s="697"/>
      <c r="DT37" s="697"/>
      <c r="DU37" s="697"/>
      <c r="DV37" s="698"/>
      <c r="DW37" s="681">
        <v>4.2</v>
      </c>
      <c r="DX37" s="699"/>
      <c r="DY37" s="699"/>
      <c r="DZ37" s="699"/>
      <c r="EA37" s="699"/>
      <c r="EB37" s="699"/>
      <c r="EC37" s="714"/>
    </row>
    <row r="38" spans="2:133" ht="11.25" customHeight="1" x14ac:dyDescent="0.15">
      <c r="B38" s="675" t="s">
        <v>331</v>
      </c>
      <c r="C38" s="676"/>
      <c r="D38" s="676"/>
      <c r="E38" s="676"/>
      <c r="F38" s="676"/>
      <c r="G38" s="676"/>
      <c r="H38" s="676"/>
      <c r="I38" s="676"/>
      <c r="J38" s="676"/>
      <c r="K38" s="676"/>
      <c r="L38" s="676"/>
      <c r="M38" s="676"/>
      <c r="N38" s="676"/>
      <c r="O38" s="676"/>
      <c r="P38" s="676"/>
      <c r="Q38" s="677"/>
      <c r="R38" s="678">
        <v>103181</v>
      </c>
      <c r="S38" s="679"/>
      <c r="T38" s="679"/>
      <c r="U38" s="679"/>
      <c r="V38" s="679"/>
      <c r="W38" s="679"/>
      <c r="X38" s="679"/>
      <c r="Y38" s="680"/>
      <c r="Z38" s="715">
        <v>1.7</v>
      </c>
      <c r="AA38" s="715"/>
      <c r="AB38" s="715"/>
      <c r="AC38" s="715"/>
      <c r="AD38" s="716">
        <v>139</v>
      </c>
      <c r="AE38" s="716"/>
      <c r="AF38" s="716"/>
      <c r="AG38" s="716"/>
      <c r="AH38" s="716"/>
      <c r="AI38" s="716"/>
      <c r="AJ38" s="716"/>
      <c r="AK38" s="716"/>
      <c r="AL38" s="681">
        <v>0</v>
      </c>
      <c r="AM38" s="682"/>
      <c r="AN38" s="682"/>
      <c r="AO38" s="717"/>
      <c r="AQ38" s="718" t="s">
        <v>332</v>
      </c>
      <c r="AR38" s="719"/>
      <c r="AS38" s="719"/>
      <c r="AT38" s="719"/>
      <c r="AU38" s="719"/>
      <c r="AV38" s="719"/>
      <c r="AW38" s="719"/>
      <c r="AX38" s="719"/>
      <c r="AY38" s="720"/>
      <c r="AZ38" s="678">
        <v>87754</v>
      </c>
      <c r="BA38" s="679"/>
      <c r="BB38" s="679"/>
      <c r="BC38" s="679"/>
      <c r="BD38" s="697"/>
      <c r="BE38" s="697"/>
      <c r="BF38" s="721"/>
      <c r="BG38" s="711" t="s">
        <v>333</v>
      </c>
      <c r="BH38" s="712"/>
      <c r="BI38" s="712"/>
      <c r="BJ38" s="712"/>
      <c r="BK38" s="712"/>
      <c r="BL38" s="712"/>
      <c r="BM38" s="712"/>
      <c r="BN38" s="712"/>
      <c r="BO38" s="712"/>
      <c r="BP38" s="712"/>
      <c r="BQ38" s="712"/>
      <c r="BR38" s="712"/>
      <c r="BS38" s="712"/>
      <c r="BT38" s="712"/>
      <c r="BU38" s="713"/>
      <c r="BV38" s="678">
        <v>1909</v>
      </c>
      <c r="BW38" s="679"/>
      <c r="BX38" s="679"/>
      <c r="BY38" s="679"/>
      <c r="BZ38" s="679"/>
      <c r="CA38" s="679"/>
      <c r="CB38" s="722"/>
      <c r="CD38" s="711" t="s">
        <v>334</v>
      </c>
      <c r="CE38" s="712"/>
      <c r="CF38" s="712"/>
      <c r="CG38" s="712"/>
      <c r="CH38" s="712"/>
      <c r="CI38" s="712"/>
      <c r="CJ38" s="712"/>
      <c r="CK38" s="712"/>
      <c r="CL38" s="712"/>
      <c r="CM38" s="712"/>
      <c r="CN38" s="712"/>
      <c r="CO38" s="712"/>
      <c r="CP38" s="712"/>
      <c r="CQ38" s="713"/>
      <c r="CR38" s="678">
        <v>536177</v>
      </c>
      <c r="CS38" s="679"/>
      <c r="CT38" s="679"/>
      <c r="CU38" s="679"/>
      <c r="CV38" s="679"/>
      <c r="CW38" s="679"/>
      <c r="CX38" s="679"/>
      <c r="CY38" s="680"/>
      <c r="CZ38" s="681">
        <v>9.1</v>
      </c>
      <c r="DA38" s="699"/>
      <c r="DB38" s="699"/>
      <c r="DC38" s="700"/>
      <c r="DD38" s="684">
        <v>460722</v>
      </c>
      <c r="DE38" s="679"/>
      <c r="DF38" s="679"/>
      <c r="DG38" s="679"/>
      <c r="DH38" s="679"/>
      <c r="DI38" s="679"/>
      <c r="DJ38" s="679"/>
      <c r="DK38" s="680"/>
      <c r="DL38" s="684">
        <v>348203</v>
      </c>
      <c r="DM38" s="679"/>
      <c r="DN38" s="679"/>
      <c r="DO38" s="679"/>
      <c r="DP38" s="679"/>
      <c r="DQ38" s="679"/>
      <c r="DR38" s="679"/>
      <c r="DS38" s="679"/>
      <c r="DT38" s="679"/>
      <c r="DU38" s="679"/>
      <c r="DV38" s="680"/>
      <c r="DW38" s="681">
        <v>8.6</v>
      </c>
      <c r="DX38" s="699"/>
      <c r="DY38" s="699"/>
      <c r="DZ38" s="699"/>
      <c r="EA38" s="699"/>
      <c r="EB38" s="699"/>
      <c r="EC38" s="714"/>
    </row>
    <row r="39" spans="2:133" ht="11.25" customHeight="1" x14ac:dyDescent="0.15">
      <c r="B39" s="675" t="s">
        <v>335</v>
      </c>
      <c r="C39" s="676"/>
      <c r="D39" s="676"/>
      <c r="E39" s="676"/>
      <c r="F39" s="676"/>
      <c r="G39" s="676"/>
      <c r="H39" s="676"/>
      <c r="I39" s="676"/>
      <c r="J39" s="676"/>
      <c r="K39" s="676"/>
      <c r="L39" s="676"/>
      <c r="M39" s="676"/>
      <c r="N39" s="676"/>
      <c r="O39" s="676"/>
      <c r="P39" s="676"/>
      <c r="Q39" s="677"/>
      <c r="R39" s="678">
        <v>393500</v>
      </c>
      <c r="S39" s="679"/>
      <c r="T39" s="679"/>
      <c r="U39" s="679"/>
      <c r="V39" s="679"/>
      <c r="W39" s="679"/>
      <c r="X39" s="679"/>
      <c r="Y39" s="680"/>
      <c r="Z39" s="715">
        <v>6.5</v>
      </c>
      <c r="AA39" s="715"/>
      <c r="AB39" s="715"/>
      <c r="AC39" s="715"/>
      <c r="AD39" s="716" t="s">
        <v>129</v>
      </c>
      <c r="AE39" s="716"/>
      <c r="AF39" s="716"/>
      <c r="AG39" s="716"/>
      <c r="AH39" s="716"/>
      <c r="AI39" s="716"/>
      <c r="AJ39" s="716"/>
      <c r="AK39" s="716"/>
      <c r="AL39" s="681" t="s">
        <v>129</v>
      </c>
      <c r="AM39" s="682"/>
      <c r="AN39" s="682"/>
      <c r="AO39" s="717"/>
      <c r="AQ39" s="718" t="s">
        <v>336</v>
      </c>
      <c r="AR39" s="719"/>
      <c r="AS39" s="719"/>
      <c r="AT39" s="719"/>
      <c r="AU39" s="719"/>
      <c r="AV39" s="719"/>
      <c r="AW39" s="719"/>
      <c r="AX39" s="719"/>
      <c r="AY39" s="720"/>
      <c r="AZ39" s="678">
        <v>30479</v>
      </c>
      <c r="BA39" s="679"/>
      <c r="BB39" s="679"/>
      <c r="BC39" s="679"/>
      <c r="BD39" s="697"/>
      <c r="BE39" s="697"/>
      <c r="BF39" s="721"/>
      <c r="BG39" s="711" t="s">
        <v>337</v>
      </c>
      <c r="BH39" s="712"/>
      <c r="BI39" s="712"/>
      <c r="BJ39" s="712"/>
      <c r="BK39" s="712"/>
      <c r="BL39" s="712"/>
      <c r="BM39" s="712"/>
      <c r="BN39" s="712"/>
      <c r="BO39" s="712"/>
      <c r="BP39" s="712"/>
      <c r="BQ39" s="712"/>
      <c r="BR39" s="712"/>
      <c r="BS39" s="712"/>
      <c r="BT39" s="712"/>
      <c r="BU39" s="713"/>
      <c r="BV39" s="678">
        <v>3154</v>
      </c>
      <c r="BW39" s="679"/>
      <c r="BX39" s="679"/>
      <c r="BY39" s="679"/>
      <c r="BZ39" s="679"/>
      <c r="CA39" s="679"/>
      <c r="CB39" s="722"/>
      <c r="CD39" s="711" t="s">
        <v>338</v>
      </c>
      <c r="CE39" s="712"/>
      <c r="CF39" s="712"/>
      <c r="CG39" s="712"/>
      <c r="CH39" s="712"/>
      <c r="CI39" s="712"/>
      <c r="CJ39" s="712"/>
      <c r="CK39" s="712"/>
      <c r="CL39" s="712"/>
      <c r="CM39" s="712"/>
      <c r="CN39" s="712"/>
      <c r="CO39" s="712"/>
      <c r="CP39" s="712"/>
      <c r="CQ39" s="713"/>
      <c r="CR39" s="678">
        <v>177589</v>
      </c>
      <c r="CS39" s="697"/>
      <c r="CT39" s="697"/>
      <c r="CU39" s="697"/>
      <c r="CV39" s="697"/>
      <c r="CW39" s="697"/>
      <c r="CX39" s="697"/>
      <c r="CY39" s="698"/>
      <c r="CZ39" s="681">
        <v>3</v>
      </c>
      <c r="DA39" s="699"/>
      <c r="DB39" s="699"/>
      <c r="DC39" s="700"/>
      <c r="DD39" s="684">
        <v>87188</v>
      </c>
      <c r="DE39" s="697"/>
      <c r="DF39" s="697"/>
      <c r="DG39" s="697"/>
      <c r="DH39" s="697"/>
      <c r="DI39" s="697"/>
      <c r="DJ39" s="697"/>
      <c r="DK39" s="698"/>
      <c r="DL39" s="684" t="s">
        <v>240</v>
      </c>
      <c r="DM39" s="697"/>
      <c r="DN39" s="697"/>
      <c r="DO39" s="697"/>
      <c r="DP39" s="697"/>
      <c r="DQ39" s="697"/>
      <c r="DR39" s="697"/>
      <c r="DS39" s="697"/>
      <c r="DT39" s="697"/>
      <c r="DU39" s="697"/>
      <c r="DV39" s="698"/>
      <c r="DW39" s="681" t="s">
        <v>240</v>
      </c>
      <c r="DX39" s="699"/>
      <c r="DY39" s="699"/>
      <c r="DZ39" s="699"/>
      <c r="EA39" s="699"/>
      <c r="EB39" s="699"/>
      <c r="EC39" s="714"/>
    </row>
    <row r="40" spans="2:133" ht="11.25" customHeight="1" x14ac:dyDescent="0.15">
      <c r="B40" s="675" t="s">
        <v>339</v>
      </c>
      <c r="C40" s="676"/>
      <c r="D40" s="676"/>
      <c r="E40" s="676"/>
      <c r="F40" s="676"/>
      <c r="G40" s="676"/>
      <c r="H40" s="676"/>
      <c r="I40" s="676"/>
      <c r="J40" s="676"/>
      <c r="K40" s="676"/>
      <c r="L40" s="676"/>
      <c r="M40" s="676"/>
      <c r="N40" s="676"/>
      <c r="O40" s="676"/>
      <c r="P40" s="676"/>
      <c r="Q40" s="677"/>
      <c r="R40" s="678" t="s">
        <v>129</v>
      </c>
      <c r="S40" s="679"/>
      <c r="T40" s="679"/>
      <c r="U40" s="679"/>
      <c r="V40" s="679"/>
      <c r="W40" s="679"/>
      <c r="X40" s="679"/>
      <c r="Y40" s="680"/>
      <c r="Z40" s="715" t="s">
        <v>240</v>
      </c>
      <c r="AA40" s="715"/>
      <c r="AB40" s="715"/>
      <c r="AC40" s="715"/>
      <c r="AD40" s="716" t="s">
        <v>240</v>
      </c>
      <c r="AE40" s="716"/>
      <c r="AF40" s="716"/>
      <c r="AG40" s="716"/>
      <c r="AH40" s="716"/>
      <c r="AI40" s="716"/>
      <c r="AJ40" s="716"/>
      <c r="AK40" s="716"/>
      <c r="AL40" s="681" t="s">
        <v>129</v>
      </c>
      <c r="AM40" s="682"/>
      <c r="AN40" s="682"/>
      <c r="AO40" s="717"/>
      <c r="AQ40" s="718" t="s">
        <v>340</v>
      </c>
      <c r="AR40" s="719"/>
      <c r="AS40" s="719"/>
      <c r="AT40" s="719"/>
      <c r="AU40" s="719"/>
      <c r="AV40" s="719"/>
      <c r="AW40" s="719"/>
      <c r="AX40" s="719"/>
      <c r="AY40" s="720"/>
      <c r="AZ40" s="678">
        <v>1393</v>
      </c>
      <c r="BA40" s="679"/>
      <c r="BB40" s="679"/>
      <c r="BC40" s="679"/>
      <c r="BD40" s="697"/>
      <c r="BE40" s="697"/>
      <c r="BF40" s="721"/>
      <c r="BG40" s="723" t="s">
        <v>341</v>
      </c>
      <c r="BH40" s="724"/>
      <c r="BI40" s="724"/>
      <c r="BJ40" s="724"/>
      <c r="BK40" s="724"/>
      <c r="BL40" s="236"/>
      <c r="BM40" s="712" t="s">
        <v>342</v>
      </c>
      <c r="BN40" s="712"/>
      <c r="BO40" s="712"/>
      <c r="BP40" s="712"/>
      <c r="BQ40" s="712"/>
      <c r="BR40" s="712"/>
      <c r="BS40" s="712"/>
      <c r="BT40" s="712"/>
      <c r="BU40" s="713"/>
      <c r="BV40" s="678">
        <v>78</v>
      </c>
      <c r="BW40" s="679"/>
      <c r="BX40" s="679"/>
      <c r="BY40" s="679"/>
      <c r="BZ40" s="679"/>
      <c r="CA40" s="679"/>
      <c r="CB40" s="722"/>
      <c r="CD40" s="711" t="s">
        <v>343</v>
      </c>
      <c r="CE40" s="712"/>
      <c r="CF40" s="712"/>
      <c r="CG40" s="712"/>
      <c r="CH40" s="712"/>
      <c r="CI40" s="712"/>
      <c r="CJ40" s="712"/>
      <c r="CK40" s="712"/>
      <c r="CL40" s="712"/>
      <c r="CM40" s="712"/>
      <c r="CN40" s="712"/>
      <c r="CO40" s="712"/>
      <c r="CP40" s="712"/>
      <c r="CQ40" s="713"/>
      <c r="CR40" s="678">
        <v>19000</v>
      </c>
      <c r="CS40" s="679"/>
      <c r="CT40" s="679"/>
      <c r="CU40" s="679"/>
      <c r="CV40" s="679"/>
      <c r="CW40" s="679"/>
      <c r="CX40" s="679"/>
      <c r="CY40" s="680"/>
      <c r="CZ40" s="681">
        <v>0.3</v>
      </c>
      <c r="DA40" s="699"/>
      <c r="DB40" s="699"/>
      <c r="DC40" s="700"/>
      <c r="DD40" s="684" t="s">
        <v>129</v>
      </c>
      <c r="DE40" s="679"/>
      <c r="DF40" s="679"/>
      <c r="DG40" s="679"/>
      <c r="DH40" s="679"/>
      <c r="DI40" s="679"/>
      <c r="DJ40" s="679"/>
      <c r="DK40" s="680"/>
      <c r="DL40" s="684" t="s">
        <v>129</v>
      </c>
      <c r="DM40" s="679"/>
      <c r="DN40" s="679"/>
      <c r="DO40" s="679"/>
      <c r="DP40" s="679"/>
      <c r="DQ40" s="679"/>
      <c r="DR40" s="679"/>
      <c r="DS40" s="679"/>
      <c r="DT40" s="679"/>
      <c r="DU40" s="679"/>
      <c r="DV40" s="680"/>
      <c r="DW40" s="681" t="s">
        <v>129</v>
      </c>
      <c r="DX40" s="699"/>
      <c r="DY40" s="699"/>
      <c r="DZ40" s="699"/>
      <c r="EA40" s="699"/>
      <c r="EB40" s="699"/>
      <c r="EC40" s="714"/>
    </row>
    <row r="41" spans="2:133" ht="11.25" customHeight="1" x14ac:dyDescent="0.15">
      <c r="B41" s="675" t="s">
        <v>344</v>
      </c>
      <c r="C41" s="676"/>
      <c r="D41" s="676"/>
      <c r="E41" s="676"/>
      <c r="F41" s="676"/>
      <c r="G41" s="676"/>
      <c r="H41" s="676"/>
      <c r="I41" s="676"/>
      <c r="J41" s="676"/>
      <c r="K41" s="676"/>
      <c r="L41" s="676"/>
      <c r="M41" s="676"/>
      <c r="N41" s="676"/>
      <c r="O41" s="676"/>
      <c r="P41" s="676"/>
      <c r="Q41" s="677"/>
      <c r="R41" s="678">
        <v>203400</v>
      </c>
      <c r="S41" s="679"/>
      <c r="T41" s="679"/>
      <c r="U41" s="679"/>
      <c r="V41" s="679"/>
      <c r="W41" s="679"/>
      <c r="X41" s="679"/>
      <c r="Y41" s="680"/>
      <c r="Z41" s="715">
        <v>3.3</v>
      </c>
      <c r="AA41" s="715"/>
      <c r="AB41" s="715"/>
      <c r="AC41" s="715"/>
      <c r="AD41" s="716" t="s">
        <v>129</v>
      </c>
      <c r="AE41" s="716"/>
      <c r="AF41" s="716"/>
      <c r="AG41" s="716"/>
      <c r="AH41" s="716"/>
      <c r="AI41" s="716"/>
      <c r="AJ41" s="716"/>
      <c r="AK41" s="716"/>
      <c r="AL41" s="681" t="s">
        <v>240</v>
      </c>
      <c r="AM41" s="682"/>
      <c r="AN41" s="682"/>
      <c r="AO41" s="717"/>
      <c r="AQ41" s="718" t="s">
        <v>345</v>
      </c>
      <c r="AR41" s="719"/>
      <c r="AS41" s="719"/>
      <c r="AT41" s="719"/>
      <c r="AU41" s="719"/>
      <c r="AV41" s="719"/>
      <c r="AW41" s="719"/>
      <c r="AX41" s="719"/>
      <c r="AY41" s="720"/>
      <c r="AZ41" s="678">
        <v>105699</v>
      </c>
      <c r="BA41" s="679"/>
      <c r="BB41" s="679"/>
      <c r="BC41" s="679"/>
      <c r="BD41" s="697"/>
      <c r="BE41" s="697"/>
      <c r="BF41" s="721"/>
      <c r="BG41" s="723"/>
      <c r="BH41" s="724"/>
      <c r="BI41" s="724"/>
      <c r="BJ41" s="724"/>
      <c r="BK41" s="724"/>
      <c r="BL41" s="236"/>
      <c r="BM41" s="712" t="s">
        <v>346</v>
      </c>
      <c r="BN41" s="712"/>
      <c r="BO41" s="712"/>
      <c r="BP41" s="712"/>
      <c r="BQ41" s="712"/>
      <c r="BR41" s="712"/>
      <c r="BS41" s="712"/>
      <c r="BT41" s="712"/>
      <c r="BU41" s="713"/>
      <c r="BV41" s="678" t="s">
        <v>129</v>
      </c>
      <c r="BW41" s="679"/>
      <c r="BX41" s="679"/>
      <c r="BY41" s="679"/>
      <c r="BZ41" s="679"/>
      <c r="CA41" s="679"/>
      <c r="CB41" s="722"/>
      <c r="CD41" s="711" t="s">
        <v>347</v>
      </c>
      <c r="CE41" s="712"/>
      <c r="CF41" s="712"/>
      <c r="CG41" s="712"/>
      <c r="CH41" s="712"/>
      <c r="CI41" s="712"/>
      <c r="CJ41" s="712"/>
      <c r="CK41" s="712"/>
      <c r="CL41" s="712"/>
      <c r="CM41" s="712"/>
      <c r="CN41" s="712"/>
      <c r="CO41" s="712"/>
      <c r="CP41" s="712"/>
      <c r="CQ41" s="713"/>
      <c r="CR41" s="678" t="s">
        <v>129</v>
      </c>
      <c r="CS41" s="697"/>
      <c r="CT41" s="697"/>
      <c r="CU41" s="697"/>
      <c r="CV41" s="697"/>
      <c r="CW41" s="697"/>
      <c r="CX41" s="697"/>
      <c r="CY41" s="698"/>
      <c r="CZ41" s="681" t="s">
        <v>129</v>
      </c>
      <c r="DA41" s="699"/>
      <c r="DB41" s="699"/>
      <c r="DC41" s="700"/>
      <c r="DD41" s="684" t="s">
        <v>129</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348</v>
      </c>
      <c r="C42" s="660"/>
      <c r="D42" s="660"/>
      <c r="E42" s="660"/>
      <c r="F42" s="660"/>
      <c r="G42" s="660"/>
      <c r="H42" s="660"/>
      <c r="I42" s="660"/>
      <c r="J42" s="660"/>
      <c r="K42" s="660"/>
      <c r="L42" s="660"/>
      <c r="M42" s="660"/>
      <c r="N42" s="660"/>
      <c r="O42" s="660"/>
      <c r="P42" s="660"/>
      <c r="Q42" s="661"/>
      <c r="R42" s="662">
        <v>6098315</v>
      </c>
      <c r="S42" s="701"/>
      <c r="T42" s="701"/>
      <c r="U42" s="701"/>
      <c r="V42" s="701"/>
      <c r="W42" s="701"/>
      <c r="X42" s="701"/>
      <c r="Y42" s="703"/>
      <c r="Z42" s="704">
        <v>100</v>
      </c>
      <c r="AA42" s="704"/>
      <c r="AB42" s="704"/>
      <c r="AC42" s="704"/>
      <c r="AD42" s="705">
        <v>3834338</v>
      </c>
      <c r="AE42" s="705"/>
      <c r="AF42" s="705"/>
      <c r="AG42" s="705"/>
      <c r="AH42" s="705"/>
      <c r="AI42" s="705"/>
      <c r="AJ42" s="705"/>
      <c r="AK42" s="705"/>
      <c r="AL42" s="665">
        <v>100</v>
      </c>
      <c r="AM42" s="706"/>
      <c r="AN42" s="706"/>
      <c r="AO42" s="707"/>
      <c r="AQ42" s="708" t="s">
        <v>349</v>
      </c>
      <c r="AR42" s="709"/>
      <c r="AS42" s="709"/>
      <c r="AT42" s="709"/>
      <c r="AU42" s="709"/>
      <c r="AV42" s="709"/>
      <c r="AW42" s="709"/>
      <c r="AX42" s="709"/>
      <c r="AY42" s="710"/>
      <c r="AZ42" s="662">
        <v>376156</v>
      </c>
      <c r="BA42" s="701"/>
      <c r="BB42" s="701"/>
      <c r="BC42" s="701"/>
      <c r="BD42" s="663"/>
      <c r="BE42" s="663"/>
      <c r="BF42" s="727"/>
      <c r="BG42" s="725"/>
      <c r="BH42" s="726"/>
      <c r="BI42" s="726"/>
      <c r="BJ42" s="726"/>
      <c r="BK42" s="726"/>
      <c r="BL42" s="237"/>
      <c r="BM42" s="728" t="s">
        <v>350</v>
      </c>
      <c r="BN42" s="728"/>
      <c r="BO42" s="728"/>
      <c r="BP42" s="728"/>
      <c r="BQ42" s="728"/>
      <c r="BR42" s="728"/>
      <c r="BS42" s="728"/>
      <c r="BT42" s="728"/>
      <c r="BU42" s="729"/>
      <c r="BV42" s="662">
        <v>297</v>
      </c>
      <c r="BW42" s="701"/>
      <c r="BX42" s="701"/>
      <c r="BY42" s="701"/>
      <c r="BZ42" s="701"/>
      <c r="CA42" s="701"/>
      <c r="CB42" s="702"/>
      <c r="CD42" s="675" t="s">
        <v>351</v>
      </c>
      <c r="CE42" s="676"/>
      <c r="CF42" s="676"/>
      <c r="CG42" s="676"/>
      <c r="CH42" s="676"/>
      <c r="CI42" s="676"/>
      <c r="CJ42" s="676"/>
      <c r="CK42" s="676"/>
      <c r="CL42" s="676"/>
      <c r="CM42" s="676"/>
      <c r="CN42" s="676"/>
      <c r="CO42" s="676"/>
      <c r="CP42" s="676"/>
      <c r="CQ42" s="677"/>
      <c r="CR42" s="678">
        <v>519301</v>
      </c>
      <c r="CS42" s="679"/>
      <c r="CT42" s="679"/>
      <c r="CU42" s="679"/>
      <c r="CV42" s="679"/>
      <c r="CW42" s="679"/>
      <c r="CX42" s="679"/>
      <c r="CY42" s="680"/>
      <c r="CZ42" s="681">
        <v>8.8000000000000007</v>
      </c>
      <c r="DA42" s="682"/>
      <c r="DB42" s="682"/>
      <c r="DC42" s="683"/>
      <c r="DD42" s="684">
        <v>232531</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352</v>
      </c>
      <c r="CE43" s="676"/>
      <c r="CF43" s="676"/>
      <c r="CG43" s="676"/>
      <c r="CH43" s="676"/>
      <c r="CI43" s="676"/>
      <c r="CJ43" s="676"/>
      <c r="CK43" s="676"/>
      <c r="CL43" s="676"/>
      <c r="CM43" s="676"/>
      <c r="CN43" s="676"/>
      <c r="CO43" s="676"/>
      <c r="CP43" s="676"/>
      <c r="CQ43" s="677"/>
      <c r="CR43" s="678">
        <v>25076</v>
      </c>
      <c r="CS43" s="697"/>
      <c r="CT43" s="697"/>
      <c r="CU43" s="697"/>
      <c r="CV43" s="697"/>
      <c r="CW43" s="697"/>
      <c r="CX43" s="697"/>
      <c r="CY43" s="698"/>
      <c r="CZ43" s="681">
        <v>0.4</v>
      </c>
      <c r="DA43" s="699"/>
      <c r="DB43" s="699"/>
      <c r="DC43" s="700"/>
      <c r="DD43" s="684">
        <v>25076</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300</v>
      </c>
      <c r="CE44" s="692"/>
      <c r="CF44" s="675" t="s">
        <v>353</v>
      </c>
      <c r="CG44" s="676"/>
      <c r="CH44" s="676"/>
      <c r="CI44" s="676"/>
      <c r="CJ44" s="676"/>
      <c r="CK44" s="676"/>
      <c r="CL44" s="676"/>
      <c r="CM44" s="676"/>
      <c r="CN44" s="676"/>
      <c r="CO44" s="676"/>
      <c r="CP44" s="676"/>
      <c r="CQ44" s="677"/>
      <c r="CR44" s="678">
        <v>444464</v>
      </c>
      <c r="CS44" s="679"/>
      <c r="CT44" s="679"/>
      <c r="CU44" s="679"/>
      <c r="CV44" s="679"/>
      <c r="CW44" s="679"/>
      <c r="CX44" s="679"/>
      <c r="CY44" s="680"/>
      <c r="CZ44" s="681">
        <v>7.5</v>
      </c>
      <c r="DA44" s="682"/>
      <c r="DB44" s="682"/>
      <c r="DC44" s="683"/>
      <c r="DD44" s="684">
        <v>189461</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354</v>
      </c>
      <c r="CG45" s="676"/>
      <c r="CH45" s="676"/>
      <c r="CI45" s="676"/>
      <c r="CJ45" s="676"/>
      <c r="CK45" s="676"/>
      <c r="CL45" s="676"/>
      <c r="CM45" s="676"/>
      <c r="CN45" s="676"/>
      <c r="CO45" s="676"/>
      <c r="CP45" s="676"/>
      <c r="CQ45" s="677"/>
      <c r="CR45" s="678">
        <v>112704</v>
      </c>
      <c r="CS45" s="697"/>
      <c r="CT45" s="697"/>
      <c r="CU45" s="697"/>
      <c r="CV45" s="697"/>
      <c r="CW45" s="697"/>
      <c r="CX45" s="697"/>
      <c r="CY45" s="698"/>
      <c r="CZ45" s="681">
        <v>1.9</v>
      </c>
      <c r="DA45" s="699"/>
      <c r="DB45" s="699"/>
      <c r="DC45" s="700"/>
      <c r="DD45" s="684">
        <v>25584</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356</v>
      </c>
      <c r="CG46" s="676"/>
      <c r="CH46" s="676"/>
      <c r="CI46" s="676"/>
      <c r="CJ46" s="676"/>
      <c r="CK46" s="676"/>
      <c r="CL46" s="676"/>
      <c r="CM46" s="676"/>
      <c r="CN46" s="676"/>
      <c r="CO46" s="676"/>
      <c r="CP46" s="676"/>
      <c r="CQ46" s="677"/>
      <c r="CR46" s="678">
        <v>279946</v>
      </c>
      <c r="CS46" s="679"/>
      <c r="CT46" s="679"/>
      <c r="CU46" s="679"/>
      <c r="CV46" s="679"/>
      <c r="CW46" s="679"/>
      <c r="CX46" s="679"/>
      <c r="CY46" s="680"/>
      <c r="CZ46" s="681">
        <v>4.8</v>
      </c>
      <c r="DA46" s="682"/>
      <c r="DB46" s="682"/>
      <c r="DC46" s="683"/>
      <c r="DD46" s="684">
        <v>160363</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358</v>
      </c>
      <c r="CG47" s="676"/>
      <c r="CH47" s="676"/>
      <c r="CI47" s="676"/>
      <c r="CJ47" s="676"/>
      <c r="CK47" s="676"/>
      <c r="CL47" s="676"/>
      <c r="CM47" s="676"/>
      <c r="CN47" s="676"/>
      <c r="CO47" s="676"/>
      <c r="CP47" s="676"/>
      <c r="CQ47" s="677"/>
      <c r="CR47" s="678">
        <v>74837</v>
      </c>
      <c r="CS47" s="697"/>
      <c r="CT47" s="697"/>
      <c r="CU47" s="697"/>
      <c r="CV47" s="697"/>
      <c r="CW47" s="697"/>
      <c r="CX47" s="697"/>
      <c r="CY47" s="698"/>
      <c r="CZ47" s="681">
        <v>1.3</v>
      </c>
      <c r="DA47" s="699"/>
      <c r="DB47" s="699"/>
      <c r="DC47" s="700"/>
      <c r="DD47" s="684">
        <v>43070</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359</v>
      </c>
      <c r="CD48" s="695"/>
      <c r="CE48" s="696"/>
      <c r="CF48" s="675" t="s">
        <v>360</v>
      </c>
      <c r="CG48" s="676"/>
      <c r="CH48" s="676"/>
      <c r="CI48" s="676"/>
      <c r="CJ48" s="676"/>
      <c r="CK48" s="676"/>
      <c r="CL48" s="676"/>
      <c r="CM48" s="676"/>
      <c r="CN48" s="676"/>
      <c r="CO48" s="676"/>
      <c r="CP48" s="676"/>
      <c r="CQ48" s="677"/>
      <c r="CR48" s="678" t="s">
        <v>129</v>
      </c>
      <c r="CS48" s="679"/>
      <c r="CT48" s="679"/>
      <c r="CU48" s="679"/>
      <c r="CV48" s="679"/>
      <c r="CW48" s="679"/>
      <c r="CX48" s="679"/>
      <c r="CY48" s="680"/>
      <c r="CZ48" s="681" t="s">
        <v>129</v>
      </c>
      <c r="DA48" s="682"/>
      <c r="DB48" s="682"/>
      <c r="DC48" s="683"/>
      <c r="DD48" s="684" t="s">
        <v>129</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361</v>
      </c>
      <c r="CE49" s="660"/>
      <c r="CF49" s="660"/>
      <c r="CG49" s="660"/>
      <c r="CH49" s="660"/>
      <c r="CI49" s="660"/>
      <c r="CJ49" s="660"/>
      <c r="CK49" s="660"/>
      <c r="CL49" s="660"/>
      <c r="CM49" s="660"/>
      <c r="CN49" s="660"/>
      <c r="CO49" s="660"/>
      <c r="CP49" s="660"/>
      <c r="CQ49" s="661"/>
      <c r="CR49" s="662">
        <v>5891223</v>
      </c>
      <c r="CS49" s="663"/>
      <c r="CT49" s="663"/>
      <c r="CU49" s="663"/>
      <c r="CV49" s="663"/>
      <c r="CW49" s="663"/>
      <c r="CX49" s="663"/>
      <c r="CY49" s="664"/>
      <c r="CZ49" s="665">
        <v>100</v>
      </c>
      <c r="DA49" s="666"/>
      <c r="DB49" s="666"/>
      <c r="DC49" s="667"/>
      <c r="DD49" s="668">
        <v>4324632</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ak5g86HNateIFjOlZWUa/y7PrEBlBLjWLP2e4cqMuiVKKqYhTivMNeWOa3EBqzPZFW2Cl7KcRfe/e1a6tdjQMA==" saltValue="2RVwgpTOBycdkP+GAHyXq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4" zoomScale="70" zoomScaleNormal="70" zoomScaleSheetLayoutView="70" workbookViewId="0">
      <selection activeCell="AA35" sqref="AA35:AE35"/>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2" t="s">
        <v>363</v>
      </c>
      <c r="DK2" s="1203"/>
      <c r="DL2" s="1203"/>
      <c r="DM2" s="1203"/>
      <c r="DN2" s="1203"/>
      <c r="DO2" s="1204"/>
      <c r="DP2" s="250"/>
      <c r="DQ2" s="1202" t="s">
        <v>364</v>
      </c>
      <c r="DR2" s="1203"/>
      <c r="DS2" s="1203"/>
      <c r="DT2" s="1203"/>
      <c r="DU2" s="1203"/>
      <c r="DV2" s="1203"/>
      <c r="DW2" s="1203"/>
      <c r="DX2" s="1203"/>
      <c r="DY2" s="1203"/>
      <c r="DZ2" s="120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5" t="s">
        <v>365</v>
      </c>
      <c r="B4" s="1155"/>
      <c r="C4" s="1155"/>
      <c r="D4" s="1155"/>
      <c r="E4" s="1155"/>
      <c r="F4" s="1155"/>
      <c r="G4" s="1155"/>
      <c r="H4" s="1155"/>
      <c r="I4" s="1155"/>
      <c r="J4" s="1155"/>
      <c r="K4" s="1155"/>
      <c r="L4" s="1155"/>
      <c r="M4" s="1155"/>
      <c r="N4" s="1155"/>
      <c r="O4" s="1155"/>
      <c r="P4" s="1155"/>
      <c r="Q4" s="1155"/>
      <c r="R4" s="1155"/>
      <c r="S4" s="1155"/>
      <c r="T4" s="1155"/>
      <c r="U4" s="1155"/>
      <c r="V4" s="1155"/>
      <c r="W4" s="1155"/>
      <c r="X4" s="1155"/>
      <c r="Y4" s="1155"/>
      <c r="Z4" s="1155"/>
      <c r="AA4" s="1155"/>
      <c r="AB4" s="1155"/>
      <c r="AC4" s="1155"/>
      <c r="AD4" s="1155"/>
      <c r="AE4" s="1155"/>
      <c r="AF4" s="1155"/>
      <c r="AG4" s="1155"/>
      <c r="AH4" s="1155"/>
      <c r="AI4" s="1155"/>
      <c r="AJ4" s="1155"/>
      <c r="AK4" s="1155"/>
      <c r="AL4" s="1155"/>
      <c r="AM4" s="1155"/>
      <c r="AN4" s="1155"/>
      <c r="AO4" s="1155"/>
      <c r="AP4" s="1155"/>
      <c r="AQ4" s="1155"/>
      <c r="AR4" s="1155"/>
      <c r="AS4" s="1155"/>
      <c r="AT4" s="1155"/>
      <c r="AU4" s="1155"/>
      <c r="AV4" s="1155"/>
      <c r="AW4" s="1155"/>
      <c r="AX4" s="1155"/>
      <c r="AY4" s="1155"/>
      <c r="AZ4" s="253"/>
      <c r="BA4" s="253"/>
      <c r="BB4" s="253"/>
      <c r="BC4" s="253"/>
      <c r="BD4" s="253"/>
      <c r="BE4" s="254"/>
      <c r="BF4" s="254"/>
      <c r="BG4" s="254"/>
      <c r="BH4" s="254"/>
      <c r="BI4" s="254"/>
      <c r="BJ4" s="254"/>
      <c r="BK4" s="254"/>
      <c r="BL4" s="254"/>
      <c r="BM4" s="254"/>
      <c r="BN4" s="254"/>
      <c r="BO4" s="254"/>
      <c r="BP4" s="254"/>
      <c r="BQ4" s="253" t="s">
        <v>366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367</v>
      </c>
      <c r="B5" s="1089"/>
      <c r="C5" s="1089"/>
      <c r="D5" s="1089"/>
      <c r="E5" s="1089"/>
      <c r="F5" s="1089"/>
      <c r="G5" s="1089"/>
      <c r="H5" s="1089"/>
      <c r="I5" s="1089"/>
      <c r="J5" s="1089"/>
      <c r="K5" s="1089"/>
      <c r="L5" s="1089"/>
      <c r="M5" s="1089"/>
      <c r="N5" s="1089"/>
      <c r="O5" s="1089"/>
      <c r="P5" s="1090"/>
      <c r="Q5" s="1094" t="s">
        <v>368</v>
      </c>
      <c r="R5" s="1095"/>
      <c r="S5" s="1095"/>
      <c r="T5" s="1095"/>
      <c r="U5" s="1096"/>
      <c r="V5" s="1094" t="s">
        <v>369</v>
      </c>
      <c r="W5" s="1095"/>
      <c r="X5" s="1095"/>
      <c r="Y5" s="1095"/>
      <c r="Z5" s="1096"/>
      <c r="AA5" s="1094" t="s">
        <v>370</v>
      </c>
      <c r="AB5" s="1095"/>
      <c r="AC5" s="1095"/>
      <c r="AD5" s="1095"/>
      <c r="AE5" s="1095"/>
      <c r="AF5" s="1205" t="s">
        <v>371</v>
      </c>
      <c r="AG5" s="1095"/>
      <c r="AH5" s="1095"/>
      <c r="AI5" s="1095"/>
      <c r="AJ5" s="1110"/>
      <c r="AK5" s="1095" t="s">
        <v>372</v>
      </c>
      <c r="AL5" s="1095"/>
      <c r="AM5" s="1095"/>
      <c r="AN5" s="1095"/>
      <c r="AO5" s="1096"/>
      <c r="AP5" s="1094" t="s">
        <v>373</v>
      </c>
      <c r="AQ5" s="1095"/>
      <c r="AR5" s="1095"/>
      <c r="AS5" s="1095"/>
      <c r="AT5" s="1096"/>
      <c r="AU5" s="1094" t="s">
        <v>374</v>
      </c>
      <c r="AV5" s="1095"/>
      <c r="AW5" s="1095"/>
      <c r="AX5" s="1095"/>
      <c r="AY5" s="1110"/>
      <c r="AZ5" s="257"/>
      <c r="BA5" s="257"/>
      <c r="BB5" s="257"/>
      <c r="BC5" s="257"/>
      <c r="BD5" s="257"/>
      <c r="BE5" s="258"/>
      <c r="BF5" s="258"/>
      <c r="BG5" s="258"/>
      <c r="BH5" s="258"/>
      <c r="BI5" s="258"/>
      <c r="BJ5" s="258"/>
      <c r="BK5" s="258"/>
      <c r="BL5" s="258"/>
      <c r="BM5" s="258"/>
      <c r="BN5" s="258"/>
      <c r="BO5" s="258"/>
      <c r="BP5" s="258"/>
      <c r="BQ5" s="1088" t="s">
        <v>375</v>
      </c>
      <c r="BR5" s="1089"/>
      <c r="BS5" s="1089"/>
      <c r="BT5" s="1089"/>
      <c r="BU5" s="1089"/>
      <c r="BV5" s="1089"/>
      <c r="BW5" s="1089"/>
      <c r="BX5" s="1089"/>
      <c r="BY5" s="1089"/>
      <c r="BZ5" s="1089"/>
      <c r="CA5" s="1089"/>
      <c r="CB5" s="1089"/>
      <c r="CC5" s="1089"/>
      <c r="CD5" s="1089"/>
      <c r="CE5" s="1089"/>
      <c r="CF5" s="1089"/>
      <c r="CG5" s="1090"/>
      <c r="CH5" s="1094" t="s">
        <v>376</v>
      </c>
      <c r="CI5" s="1095"/>
      <c r="CJ5" s="1095"/>
      <c r="CK5" s="1095"/>
      <c r="CL5" s="1096"/>
      <c r="CM5" s="1094" t="s">
        <v>377</v>
      </c>
      <c r="CN5" s="1095"/>
      <c r="CO5" s="1095"/>
      <c r="CP5" s="1095"/>
      <c r="CQ5" s="1096"/>
      <c r="CR5" s="1094" t="s">
        <v>378</v>
      </c>
      <c r="CS5" s="1095"/>
      <c r="CT5" s="1095"/>
      <c r="CU5" s="1095"/>
      <c r="CV5" s="1096"/>
      <c r="CW5" s="1094" t="s">
        <v>379</v>
      </c>
      <c r="CX5" s="1095"/>
      <c r="CY5" s="1095"/>
      <c r="CZ5" s="1095"/>
      <c r="DA5" s="1096"/>
      <c r="DB5" s="1094" t="s">
        <v>380</v>
      </c>
      <c r="DC5" s="1095"/>
      <c r="DD5" s="1095"/>
      <c r="DE5" s="1095"/>
      <c r="DF5" s="1096"/>
      <c r="DG5" s="1190" t="s">
        <v>381</v>
      </c>
      <c r="DH5" s="1191"/>
      <c r="DI5" s="1191"/>
      <c r="DJ5" s="1191"/>
      <c r="DK5" s="1192"/>
      <c r="DL5" s="1190" t="s">
        <v>382</v>
      </c>
      <c r="DM5" s="1191"/>
      <c r="DN5" s="1191"/>
      <c r="DO5" s="1191"/>
      <c r="DP5" s="1192"/>
      <c r="DQ5" s="1094" t="s">
        <v>383</v>
      </c>
      <c r="DR5" s="1095"/>
      <c r="DS5" s="1095"/>
      <c r="DT5" s="1095"/>
      <c r="DU5" s="1096"/>
      <c r="DV5" s="1094" t="s">
        <v>374</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6"/>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3"/>
      <c r="DH6" s="1194"/>
      <c r="DI6" s="1194"/>
      <c r="DJ6" s="1194"/>
      <c r="DK6" s="1195"/>
      <c r="DL6" s="1193"/>
      <c r="DM6" s="1194"/>
      <c r="DN6" s="1194"/>
      <c r="DO6" s="1194"/>
      <c r="DP6" s="1195"/>
      <c r="DQ6" s="1097"/>
      <c r="DR6" s="1098"/>
      <c r="DS6" s="1098"/>
      <c r="DT6" s="1098"/>
      <c r="DU6" s="1099"/>
      <c r="DV6" s="1097"/>
      <c r="DW6" s="1098"/>
      <c r="DX6" s="1098"/>
      <c r="DY6" s="1098"/>
      <c r="DZ6" s="1111"/>
      <c r="EA6" s="255"/>
    </row>
    <row r="7" spans="1:131" s="256" customFormat="1" ht="26.25" customHeight="1" thickTop="1" x14ac:dyDescent="0.15">
      <c r="A7" s="259">
        <v>1</v>
      </c>
      <c r="B7" s="1143" t="s">
        <v>384</v>
      </c>
      <c r="C7" s="1144"/>
      <c r="D7" s="1144"/>
      <c r="E7" s="1144"/>
      <c r="F7" s="1144"/>
      <c r="G7" s="1144"/>
      <c r="H7" s="1144"/>
      <c r="I7" s="1144"/>
      <c r="J7" s="1144"/>
      <c r="K7" s="1144"/>
      <c r="L7" s="1144"/>
      <c r="M7" s="1144"/>
      <c r="N7" s="1144"/>
      <c r="O7" s="1144"/>
      <c r="P7" s="1145"/>
      <c r="Q7" s="1196">
        <v>6054</v>
      </c>
      <c r="R7" s="1197"/>
      <c r="S7" s="1197"/>
      <c r="T7" s="1197"/>
      <c r="U7" s="1197"/>
      <c r="V7" s="1197">
        <v>5821</v>
      </c>
      <c r="W7" s="1197"/>
      <c r="X7" s="1197"/>
      <c r="Y7" s="1197"/>
      <c r="Z7" s="1197"/>
      <c r="AA7" s="1197">
        <v>233</v>
      </c>
      <c r="AB7" s="1197"/>
      <c r="AC7" s="1197"/>
      <c r="AD7" s="1197"/>
      <c r="AE7" s="1198"/>
      <c r="AF7" s="1199">
        <v>197</v>
      </c>
      <c r="AG7" s="1200"/>
      <c r="AH7" s="1200"/>
      <c r="AI7" s="1200"/>
      <c r="AJ7" s="1201"/>
      <c r="AK7" s="1183" t="s">
        <v>585</v>
      </c>
      <c r="AL7" s="1184"/>
      <c r="AM7" s="1184"/>
      <c r="AN7" s="1184"/>
      <c r="AO7" s="1184"/>
      <c r="AP7" s="1184">
        <v>5144</v>
      </c>
      <c r="AQ7" s="1184"/>
      <c r="AR7" s="1184"/>
      <c r="AS7" s="1184"/>
      <c r="AT7" s="1184"/>
      <c r="AU7" s="1185"/>
      <c r="AV7" s="1185"/>
      <c r="AW7" s="1185"/>
      <c r="AX7" s="1185"/>
      <c r="AY7" s="1186"/>
      <c r="AZ7" s="253"/>
      <c r="BA7" s="253"/>
      <c r="BB7" s="253"/>
      <c r="BC7" s="253"/>
      <c r="BD7" s="253"/>
      <c r="BE7" s="254"/>
      <c r="BF7" s="254"/>
      <c r="BG7" s="254"/>
      <c r="BH7" s="254"/>
      <c r="BI7" s="254"/>
      <c r="BJ7" s="254"/>
      <c r="BK7" s="254"/>
      <c r="BL7" s="254"/>
      <c r="BM7" s="254"/>
      <c r="BN7" s="254"/>
      <c r="BO7" s="254"/>
      <c r="BP7" s="254"/>
      <c r="BQ7" s="260">
        <v>1</v>
      </c>
      <c r="BR7" s="261"/>
      <c r="BS7" s="1187" t="s">
        <v>584</v>
      </c>
      <c r="BT7" s="1188"/>
      <c r="BU7" s="1188"/>
      <c r="BV7" s="1188"/>
      <c r="BW7" s="1188"/>
      <c r="BX7" s="1188"/>
      <c r="BY7" s="1188"/>
      <c r="BZ7" s="1188"/>
      <c r="CA7" s="1188"/>
      <c r="CB7" s="1188"/>
      <c r="CC7" s="1188"/>
      <c r="CD7" s="1188"/>
      <c r="CE7" s="1188"/>
      <c r="CF7" s="1188"/>
      <c r="CG7" s="1189"/>
      <c r="CH7" s="1180" t="s">
        <v>585</v>
      </c>
      <c r="CI7" s="1181"/>
      <c r="CJ7" s="1181"/>
      <c r="CK7" s="1181"/>
      <c r="CL7" s="1182"/>
      <c r="CM7" s="1180">
        <v>4</v>
      </c>
      <c r="CN7" s="1181"/>
      <c r="CO7" s="1181"/>
      <c r="CP7" s="1181"/>
      <c r="CQ7" s="1182"/>
      <c r="CR7" s="1180">
        <v>2</v>
      </c>
      <c r="CS7" s="1181"/>
      <c r="CT7" s="1181"/>
      <c r="CU7" s="1181"/>
      <c r="CV7" s="1182"/>
      <c r="CW7" s="1180" t="s">
        <v>585</v>
      </c>
      <c r="CX7" s="1181"/>
      <c r="CY7" s="1181"/>
      <c r="CZ7" s="1181"/>
      <c r="DA7" s="1182"/>
      <c r="DB7" s="1180" t="s">
        <v>585</v>
      </c>
      <c r="DC7" s="1181"/>
      <c r="DD7" s="1181"/>
      <c r="DE7" s="1181"/>
      <c r="DF7" s="1182"/>
      <c r="DG7" s="1180" t="s">
        <v>585</v>
      </c>
      <c r="DH7" s="1181"/>
      <c r="DI7" s="1181"/>
      <c r="DJ7" s="1181"/>
      <c r="DK7" s="1182"/>
      <c r="DL7" s="1180" t="s">
        <v>585</v>
      </c>
      <c r="DM7" s="1181"/>
      <c r="DN7" s="1181"/>
      <c r="DO7" s="1181"/>
      <c r="DP7" s="1182"/>
      <c r="DQ7" s="1180" t="s">
        <v>585</v>
      </c>
      <c r="DR7" s="1181"/>
      <c r="DS7" s="1181"/>
      <c r="DT7" s="1181"/>
      <c r="DU7" s="1182"/>
      <c r="DV7" s="1207"/>
      <c r="DW7" s="1208"/>
      <c r="DX7" s="1208"/>
      <c r="DY7" s="1208"/>
      <c r="DZ7" s="1209"/>
      <c r="EA7" s="255"/>
    </row>
    <row r="8" spans="1:131" s="256" customFormat="1" ht="26.25" customHeight="1" x14ac:dyDescent="0.15">
      <c r="A8" s="262">
        <v>2</v>
      </c>
      <c r="B8" s="1130" t="s">
        <v>385</v>
      </c>
      <c r="C8" s="1131"/>
      <c r="D8" s="1131"/>
      <c r="E8" s="1131"/>
      <c r="F8" s="1131"/>
      <c r="G8" s="1131"/>
      <c r="H8" s="1131"/>
      <c r="I8" s="1131"/>
      <c r="J8" s="1131"/>
      <c r="K8" s="1131"/>
      <c r="L8" s="1131"/>
      <c r="M8" s="1131"/>
      <c r="N8" s="1131"/>
      <c r="O8" s="1131"/>
      <c r="P8" s="1132"/>
      <c r="Q8" s="1136">
        <v>1</v>
      </c>
      <c r="R8" s="1137"/>
      <c r="S8" s="1137"/>
      <c r="T8" s="1137"/>
      <c r="U8" s="1137"/>
      <c r="V8" s="1137">
        <v>28</v>
      </c>
      <c r="W8" s="1137"/>
      <c r="X8" s="1137"/>
      <c r="Y8" s="1137"/>
      <c r="Z8" s="1137"/>
      <c r="AA8" s="1137">
        <v>-27</v>
      </c>
      <c r="AB8" s="1137"/>
      <c r="AC8" s="1137"/>
      <c r="AD8" s="1137"/>
      <c r="AE8" s="1138"/>
      <c r="AF8" s="1112">
        <v>-27</v>
      </c>
      <c r="AG8" s="1113"/>
      <c r="AH8" s="1113"/>
      <c r="AI8" s="1113"/>
      <c r="AJ8" s="1114"/>
      <c r="AK8" s="1178" t="s">
        <v>585</v>
      </c>
      <c r="AL8" s="1179"/>
      <c r="AM8" s="1179"/>
      <c r="AN8" s="1179"/>
      <c r="AO8" s="1179"/>
      <c r="AP8" s="1179">
        <v>1</v>
      </c>
      <c r="AQ8" s="1179"/>
      <c r="AR8" s="1179"/>
      <c r="AS8" s="1179"/>
      <c r="AT8" s="1179"/>
      <c r="AU8" s="1176"/>
      <c r="AV8" s="1176"/>
      <c r="AW8" s="1176"/>
      <c r="AX8" s="1176"/>
      <c r="AY8" s="1177"/>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30" t="s">
        <v>386</v>
      </c>
      <c r="C9" s="1131"/>
      <c r="D9" s="1131"/>
      <c r="E9" s="1131"/>
      <c r="F9" s="1131"/>
      <c r="G9" s="1131"/>
      <c r="H9" s="1131"/>
      <c r="I9" s="1131"/>
      <c r="J9" s="1131"/>
      <c r="K9" s="1131"/>
      <c r="L9" s="1131"/>
      <c r="M9" s="1131"/>
      <c r="N9" s="1131"/>
      <c r="O9" s="1131"/>
      <c r="P9" s="1132"/>
      <c r="Q9" s="1136">
        <v>43</v>
      </c>
      <c r="R9" s="1137"/>
      <c r="S9" s="1137"/>
      <c r="T9" s="1137"/>
      <c r="U9" s="1137"/>
      <c r="V9" s="1137">
        <v>42</v>
      </c>
      <c r="W9" s="1137"/>
      <c r="X9" s="1137"/>
      <c r="Y9" s="1137"/>
      <c r="Z9" s="1137"/>
      <c r="AA9" s="1137">
        <v>1</v>
      </c>
      <c r="AB9" s="1137"/>
      <c r="AC9" s="1137"/>
      <c r="AD9" s="1137"/>
      <c r="AE9" s="1138"/>
      <c r="AF9" s="1112">
        <v>1</v>
      </c>
      <c r="AG9" s="1113"/>
      <c r="AH9" s="1113"/>
      <c r="AI9" s="1113"/>
      <c r="AJ9" s="1114"/>
      <c r="AK9" s="1178" t="s">
        <v>585</v>
      </c>
      <c r="AL9" s="1179"/>
      <c r="AM9" s="1179"/>
      <c r="AN9" s="1179"/>
      <c r="AO9" s="1179"/>
      <c r="AP9" s="1179" t="s">
        <v>586</v>
      </c>
      <c r="AQ9" s="1179"/>
      <c r="AR9" s="1179"/>
      <c r="AS9" s="1179"/>
      <c r="AT9" s="1179"/>
      <c r="AU9" s="1176"/>
      <c r="AV9" s="1176"/>
      <c r="AW9" s="1176"/>
      <c r="AX9" s="1176"/>
      <c r="AY9" s="1177"/>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8"/>
      <c r="AL10" s="1179"/>
      <c r="AM10" s="1179"/>
      <c r="AN10" s="1179"/>
      <c r="AO10" s="1179"/>
      <c r="AP10" s="1179"/>
      <c r="AQ10" s="1179"/>
      <c r="AR10" s="1179"/>
      <c r="AS10" s="1179"/>
      <c r="AT10" s="1179"/>
      <c r="AU10" s="1176"/>
      <c r="AV10" s="1176"/>
      <c r="AW10" s="1176"/>
      <c r="AX10" s="1176"/>
      <c r="AY10" s="1177"/>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8"/>
      <c r="AL11" s="1179"/>
      <c r="AM11" s="1179"/>
      <c r="AN11" s="1179"/>
      <c r="AO11" s="1179"/>
      <c r="AP11" s="1179"/>
      <c r="AQ11" s="1179"/>
      <c r="AR11" s="1179"/>
      <c r="AS11" s="1179"/>
      <c r="AT11" s="1179"/>
      <c r="AU11" s="1176"/>
      <c r="AV11" s="1176"/>
      <c r="AW11" s="1176"/>
      <c r="AX11" s="1176"/>
      <c r="AY11" s="1177"/>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8"/>
      <c r="AL12" s="1179"/>
      <c r="AM12" s="1179"/>
      <c r="AN12" s="1179"/>
      <c r="AO12" s="1179"/>
      <c r="AP12" s="1179"/>
      <c r="AQ12" s="1179"/>
      <c r="AR12" s="1179"/>
      <c r="AS12" s="1179"/>
      <c r="AT12" s="1179"/>
      <c r="AU12" s="1176"/>
      <c r="AV12" s="1176"/>
      <c r="AW12" s="1176"/>
      <c r="AX12" s="1176"/>
      <c r="AY12" s="1177"/>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8"/>
      <c r="AL13" s="1179"/>
      <c r="AM13" s="1179"/>
      <c r="AN13" s="1179"/>
      <c r="AO13" s="1179"/>
      <c r="AP13" s="1179"/>
      <c r="AQ13" s="1179"/>
      <c r="AR13" s="1179"/>
      <c r="AS13" s="1179"/>
      <c r="AT13" s="1179"/>
      <c r="AU13" s="1176"/>
      <c r="AV13" s="1176"/>
      <c r="AW13" s="1176"/>
      <c r="AX13" s="1176"/>
      <c r="AY13" s="1177"/>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8"/>
      <c r="AL14" s="1179"/>
      <c r="AM14" s="1179"/>
      <c r="AN14" s="1179"/>
      <c r="AO14" s="1179"/>
      <c r="AP14" s="1179"/>
      <c r="AQ14" s="1179"/>
      <c r="AR14" s="1179"/>
      <c r="AS14" s="1179"/>
      <c r="AT14" s="1179"/>
      <c r="AU14" s="1176"/>
      <c r="AV14" s="1176"/>
      <c r="AW14" s="1176"/>
      <c r="AX14" s="1176"/>
      <c r="AY14" s="1177"/>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8"/>
      <c r="AL15" s="1179"/>
      <c r="AM15" s="1179"/>
      <c r="AN15" s="1179"/>
      <c r="AO15" s="1179"/>
      <c r="AP15" s="1179"/>
      <c r="AQ15" s="1179"/>
      <c r="AR15" s="1179"/>
      <c r="AS15" s="1179"/>
      <c r="AT15" s="1179"/>
      <c r="AU15" s="1176"/>
      <c r="AV15" s="1176"/>
      <c r="AW15" s="1176"/>
      <c r="AX15" s="1176"/>
      <c r="AY15" s="1177"/>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8"/>
      <c r="AL16" s="1179"/>
      <c r="AM16" s="1179"/>
      <c r="AN16" s="1179"/>
      <c r="AO16" s="1179"/>
      <c r="AP16" s="1179"/>
      <c r="AQ16" s="1179"/>
      <c r="AR16" s="1179"/>
      <c r="AS16" s="1179"/>
      <c r="AT16" s="1179"/>
      <c r="AU16" s="1176"/>
      <c r="AV16" s="1176"/>
      <c r="AW16" s="1176"/>
      <c r="AX16" s="1176"/>
      <c r="AY16" s="1177"/>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8"/>
      <c r="AL17" s="1179"/>
      <c r="AM17" s="1179"/>
      <c r="AN17" s="1179"/>
      <c r="AO17" s="1179"/>
      <c r="AP17" s="1179"/>
      <c r="AQ17" s="1179"/>
      <c r="AR17" s="1179"/>
      <c r="AS17" s="1179"/>
      <c r="AT17" s="1179"/>
      <c r="AU17" s="1176"/>
      <c r="AV17" s="1176"/>
      <c r="AW17" s="1176"/>
      <c r="AX17" s="1176"/>
      <c r="AY17" s="1177"/>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8"/>
      <c r="AL18" s="1179"/>
      <c r="AM18" s="1179"/>
      <c r="AN18" s="1179"/>
      <c r="AO18" s="1179"/>
      <c r="AP18" s="1179"/>
      <c r="AQ18" s="1179"/>
      <c r="AR18" s="1179"/>
      <c r="AS18" s="1179"/>
      <c r="AT18" s="1179"/>
      <c r="AU18" s="1176"/>
      <c r="AV18" s="1176"/>
      <c r="AW18" s="1176"/>
      <c r="AX18" s="1176"/>
      <c r="AY18" s="1177"/>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8"/>
      <c r="AL19" s="1179"/>
      <c r="AM19" s="1179"/>
      <c r="AN19" s="1179"/>
      <c r="AO19" s="1179"/>
      <c r="AP19" s="1179"/>
      <c r="AQ19" s="1179"/>
      <c r="AR19" s="1179"/>
      <c r="AS19" s="1179"/>
      <c r="AT19" s="1179"/>
      <c r="AU19" s="1176"/>
      <c r="AV19" s="1176"/>
      <c r="AW19" s="1176"/>
      <c r="AX19" s="1176"/>
      <c r="AY19" s="1177"/>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8"/>
      <c r="AL20" s="1179"/>
      <c r="AM20" s="1179"/>
      <c r="AN20" s="1179"/>
      <c r="AO20" s="1179"/>
      <c r="AP20" s="1179"/>
      <c r="AQ20" s="1179"/>
      <c r="AR20" s="1179"/>
      <c r="AS20" s="1179"/>
      <c r="AT20" s="1179"/>
      <c r="AU20" s="1176"/>
      <c r="AV20" s="1176"/>
      <c r="AW20" s="1176"/>
      <c r="AX20" s="1176"/>
      <c r="AY20" s="1177"/>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8"/>
      <c r="AL21" s="1179"/>
      <c r="AM21" s="1179"/>
      <c r="AN21" s="1179"/>
      <c r="AO21" s="1179"/>
      <c r="AP21" s="1179"/>
      <c r="AQ21" s="1179"/>
      <c r="AR21" s="1179"/>
      <c r="AS21" s="1179"/>
      <c r="AT21" s="1179"/>
      <c r="AU21" s="1176"/>
      <c r="AV21" s="1176"/>
      <c r="AW21" s="1176"/>
      <c r="AX21" s="1176"/>
      <c r="AY21" s="1177"/>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3"/>
      <c r="R22" s="1174"/>
      <c r="S22" s="1174"/>
      <c r="T22" s="1174"/>
      <c r="U22" s="1174"/>
      <c r="V22" s="1174"/>
      <c r="W22" s="1174"/>
      <c r="X22" s="1174"/>
      <c r="Y22" s="1174"/>
      <c r="Z22" s="1174"/>
      <c r="AA22" s="1174"/>
      <c r="AB22" s="1174"/>
      <c r="AC22" s="1174"/>
      <c r="AD22" s="1174"/>
      <c r="AE22" s="1175"/>
      <c r="AF22" s="1112"/>
      <c r="AG22" s="1113"/>
      <c r="AH22" s="1113"/>
      <c r="AI22" s="1113"/>
      <c r="AJ22" s="1114"/>
      <c r="AK22" s="1169"/>
      <c r="AL22" s="1170"/>
      <c r="AM22" s="1170"/>
      <c r="AN22" s="1170"/>
      <c r="AO22" s="1170"/>
      <c r="AP22" s="1170"/>
      <c r="AQ22" s="1170"/>
      <c r="AR22" s="1170"/>
      <c r="AS22" s="1170"/>
      <c r="AT22" s="1170"/>
      <c r="AU22" s="1171"/>
      <c r="AV22" s="1171"/>
      <c r="AW22" s="1171"/>
      <c r="AX22" s="1171"/>
      <c r="AY22" s="1172"/>
      <c r="AZ22" s="1128" t="s">
        <v>387</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388</v>
      </c>
      <c r="B23" s="1037" t="s">
        <v>389</v>
      </c>
      <c r="C23" s="1038"/>
      <c r="D23" s="1038"/>
      <c r="E23" s="1038"/>
      <c r="F23" s="1038"/>
      <c r="G23" s="1038"/>
      <c r="H23" s="1038"/>
      <c r="I23" s="1038"/>
      <c r="J23" s="1038"/>
      <c r="K23" s="1038"/>
      <c r="L23" s="1038"/>
      <c r="M23" s="1038"/>
      <c r="N23" s="1038"/>
      <c r="O23" s="1038"/>
      <c r="P23" s="1039"/>
      <c r="Q23" s="1160">
        <v>6098</v>
      </c>
      <c r="R23" s="1161"/>
      <c r="S23" s="1161"/>
      <c r="T23" s="1161"/>
      <c r="U23" s="1161"/>
      <c r="V23" s="1161">
        <v>5891</v>
      </c>
      <c r="W23" s="1161"/>
      <c r="X23" s="1161"/>
      <c r="Y23" s="1161"/>
      <c r="Z23" s="1161"/>
      <c r="AA23" s="1161">
        <v>207</v>
      </c>
      <c r="AB23" s="1161"/>
      <c r="AC23" s="1161"/>
      <c r="AD23" s="1161"/>
      <c r="AE23" s="1162"/>
      <c r="AF23" s="1163">
        <v>171</v>
      </c>
      <c r="AG23" s="1161"/>
      <c r="AH23" s="1161"/>
      <c r="AI23" s="1161"/>
      <c r="AJ23" s="1164"/>
      <c r="AK23" s="1165"/>
      <c r="AL23" s="1166"/>
      <c r="AM23" s="1166"/>
      <c r="AN23" s="1166"/>
      <c r="AO23" s="1166"/>
      <c r="AP23" s="1161">
        <v>5145</v>
      </c>
      <c r="AQ23" s="1161"/>
      <c r="AR23" s="1161"/>
      <c r="AS23" s="1161"/>
      <c r="AT23" s="1161"/>
      <c r="AU23" s="1167"/>
      <c r="AV23" s="1167"/>
      <c r="AW23" s="1167"/>
      <c r="AX23" s="1167"/>
      <c r="AY23" s="1168"/>
      <c r="AZ23" s="1157" t="s">
        <v>129</v>
      </c>
      <c r="BA23" s="1158"/>
      <c r="BB23" s="1158"/>
      <c r="BC23" s="1158"/>
      <c r="BD23" s="1159"/>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6" t="s">
        <v>390</v>
      </c>
      <c r="B24" s="1156"/>
      <c r="C24" s="1156"/>
      <c r="D24" s="1156"/>
      <c r="E24" s="1156"/>
      <c r="F24" s="1156"/>
      <c r="G24" s="1156"/>
      <c r="H24" s="1156"/>
      <c r="I24" s="1156"/>
      <c r="J24" s="1156"/>
      <c r="K24" s="1156"/>
      <c r="L24" s="1156"/>
      <c r="M24" s="1156"/>
      <c r="N24" s="1156"/>
      <c r="O24" s="1156"/>
      <c r="P24" s="1156"/>
      <c r="Q24" s="1156"/>
      <c r="R24" s="1156"/>
      <c r="S24" s="1156"/>
      <c r="T24" s="1156"/>
      <c r="U24" s="1156"/>
      <c r="V24" s="1156"/>
      <c r="W24" s="1156"/>
      <c r="X24" s="1156"/>
      <c r="Y24" s="1156"/>
      <c r="Z24" s="1156"/>
      <c r="AA24" s="1156"/>
      <c r="AB24" s="1156"/>
      <c r="AC24" s="1156"/>
      <c r="AD24" s="1156"/>
      <c r="AE24" s="1156"/>
      <c r="AF24" s="1156"/>
      <c r="AG24" s="1156"/>
      <c r="AH24" s="1156"/>
      <c r="AI24" s="1156"/>
      <c r="AJ24" s="1156"/>
      <c r="AK24" s="1156"/>
      <c r="AL24" s="1156"/>
      <c r="AM24" s="1156"/>
      <c r="AN24" s="1156"/>
      <c r="AO24" s="1156"/>
      <c r="AP24" s="1156"/>
      <c r="AQ24" s="1156"/>
      <c r="AR24" s="1156"/>
      <c r="AS24" s="1156"/>
      <c r="AT24" s="1156"/>
      <c r="AU24" s="1156"/>
      <c r="AV24" s="1156"/>
      <c r="AW24" s="1156"/>
      <c r="AX24" s="1156"/>
      <c r="AY24" s="1156"/>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5" t="s">
        <v>391</v>
      </c>
      <c r="B25" s="1155"/>
      <c r="C25" s="1155"/>
      <c r="D25" s="1155"/>
      <c r="E25" s="1155"/>
      <c r="F25" s="1155"/>
      <c r="G25" s="1155"/>
      <c r="H25" s="1155"/>
      <c r="I25" s="1155"/>
      <c r="J25" s="1155"/>
      <c r="K25" s="1155"/>
      <c r="L25" s="1155"/>
      <c r="M25" s="1155"/>
      <c r="N25" s="1155"/>
      <c r="O25" s="1155"/>
      <c r="P25" s="1155"/>
      <c r="Q25" s="1155"/>
      <c r="R25" s="1155"/>
      <c r="S25" s="1155"/>
      <c r="T25" s="1155"/>
      <c r="U25" s="1155"/>
      <c r="V25" s="1155"/>
      <c r="W25" s="1155"/>
      <c r="X25" s="1155"/>
      <c r="Y25" s="1155"/>
      <c r="Z25" s="1155"/>
      <c r="AA25" s="1155"/>
      <c r="AB25" s="1155"/>
      <c r="AC25" s="1155"/>
      <c r="AD25" s="1155"/>
      <c r="AE25" s="1155"/>
      <c r="AF25" s="1155"/>
      <c r="AG25" s="1155"/>
      <c r="AH25" s="1155"/>
      <c r="AI25" s="1155"/>
      <c r="AJ25" s="1155"/>
      <c r="AK25" s="1155"/>
      <c r="AL25" s="1155"/>
      <c r="AM25" s="1155"/>
      <c r="AN25" s="1155"/>
      <c r="AO25" s="1155"/>
      <c r="AP25" s="1155"/>
      <c r="AQ25" s="1155"/>
      <c r="AR25" s="1155"/>
      <c r="AS25" s="1155"/>
      <c r="AT25" s="1155"/>
      <c r="AU25" s="1155"/>
      <c r="AV25" s="1155"/>
      <c r="AW25" s="1155"/>
      <c r="AX25" s="1155"/>
      <c r="AY25" s="1155"/>
      <c r="AZ25" s="1155"/>
      <c r="BA25" s="1155"/>
      <c r="BB25" s="1155"/>
      <c r="BC25" s="1155"/>
      <c r="BD25" s="1155"/>
      <c r="BE25" s="1155"/>
      <c r="BF25" s="1155"/>
      <c r="BG25" s="1155"/>
      <c r="BH25" s="1155"/>
      <c r="BI25" s="1155"/>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367</v>
      </c>
      <c r="B26" s="1089"/>
      <c r="C26" s="1089"/>
      <c r="D26" s="1089"/>
      <c r="E26" s="1089"/>
      <c r="F26" s="1089"/>
      <c r="G26" s="1089"/>
      <c r="H26" s="1089"/>
      <c r="I26" s="1089"/>
      <c r="J26" s="1089"/>
      <c r="K26" s="1089"/>
      <c r="L26" s="1089"/>
      <c r="M26" s="1089"/>
      <c r="N26" s="1089"/>
      <c r="O26" s="1089"/>
      <c r="P26" s="1090"/>
      <c r="Q26" s="1094" t="s">
        <v>392</v>
      </c>
      <c r="R26" s="1095"/>
      <c r="S26" s="1095"/>
      <c r="T26" s="1095"/>
      <c r="U26" s="1096"/>
      <c r="V26" s="1094" t="s">
        <v>393</v>
      </c>
      <c r="W26" s="1095"/>
      <c r="X26" s="1095"/>
      <c r="Y26" s="1095"/>
      <c r="Z26" s="1096"/>
      <c r="AA26" s="1094" t="s">
        <v>394</v>
      </c>
      <c r="AB26" s="1095"/>
      <c r="AC26" s="1095"/>
      <c r="AD26" s="1095"/>
      <c r="AE26" s="1095"/>
      <c r="AF26" s="1151" t="s">
        <v>395</v>
      </c>
      <c r="AG26" s="1101"/>
      <c r="AH26" s="1101"/>
      <c r="AI26" s="1101"/>
      <c r="AJ26" s="1152"/>
      <c r="AK26" s="1095" t="s">
        <v>396</v>
      </c>
      <c r="AL26" s="1095"/>
      <c r="AM26" s="1095"/>
      <c r="AN26" s="1095"/>
      <c r="AO26" s="1096"/>
      <c r="AP26" s="1094" t="s">
        <v>397</v>
      </c>
      <c r="AQ26" s="1095"/>
      <c r="AR26" s="1095"/>
      <c r="AS26" s="1095"/>
      <c r="AT26" s="1096"/>
      <c r="AU26" s="1094" t="s">
        <v>398</v>
      </c>
      <c r="AV26" s="1095"/>
      <c r="AW26" s="1095"/>
      <c r="AX26" s="1095"/>
      <c r="AY26" s="1096"/>
      <c r="AZ26" s="1094" t="s">
        <v>399</v>
      </c>
      <c r="BA26" s="1095"/>
      <c r="BB26" s="1095"/>
      <c r="BC26" s="1095"/>
      <c r="BD26" s="1096"/>
      <c r="BE26" s="1094" t="s">
        <v>374</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3"/>
      <c r="AG27" s="1104"/>
      <c r="AH27" s="1104"/>
      <c r="AI27" s="1104"/>
      <c r="AJ27" s="1154"/>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400</v>
      </c>
      <c r="C28" s="1144"/>
      <c r="D28" s="1144"/>
      <c r="E28" s="1144"/>
      <c r="F28" s="1144"/>
      <c r="G28" s="1144"/>
      <c r="H28" s="1144"/>
      <c r="I28" s="1144"/>
      <c r="J28" s="1144"/>
      <c r="K28" s="1144"/>
      <c r="L28" s="1144"/>
      <c r="M28" s="1144"/>
      <c r="N28" s="1144"/>
      <c r="O28" s="1144"/>
      <c r="P28" s="1145"/>
      <c r="Q28" s="1146">
        <v>1501</v>
      </c>
      <c r="R28" s="1147"/>
      <c r="S28" s="1147"/>
      <c r="T28" s="1147"/>
      <c r="U28" s="1147"/>
      <c r="V28" s="1147">
        <v>1460</v>
      </c>
      <c r="W28" s="1147"/>
      <c r="X28" s="1147"/>
      <c r="Y28" s="1147"/>
      <c r="Z28" s="1147"/>
      <c r="AA28" s="1147">
        <v>41</v>
      </c>
      <c r="AB28" s="1147"/>
      <c r="AC28" s="1147"/>
      <c r="AD28" s="1147"/>
      <c r="AE28" s="1148"/>
      <c r="AF28" s="1149">
        <v>41</v>
      </c>
      <c r="AG28" s="1147"/>
      <c r="AH28" s="1147"/>
      <c r="AI28" s="1147"/>
      <c r="AJ28" s="1150"/>
      <c r="AK28" s="1139" t="s">
        <v>586</v>
      </c>
      <c r="AL28" s="1140"/>
      <c r="AM28" s="1140"/>
      <c r="AN28" s="1140"/>
      <c r="AO28" s="1140"/>
      <c r="AP28" s="1139" t="s">
        <v>586</v>
      </c>
      <c r="AQ28" s="1140"/>
      <c r="AR28" s="1140"/>
      <c r="AS28" s="1140"/>
      <c r="AT28" s="1140"/>
      <c r="AU28" s="1139" t="s">
        <v>586</v>
      </c>
      <c r="AV28" s="1140"/>
      <c r="AW28" s="1140"/>
      <c r="AX28" s="1140"/>
      <c r="AY28" s="1140"/>
      <c r="AZ28" s="1139" t="s">
        <v>586</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401</v>
      </c>
      <c r="C29" s="1131"/>
      <c r="D29" s="1131"/>
      <c r="E29" s="1131"/>
      <c r="F29" s="1131"/>
      <c r="G29" s="1131"/>
      <c r="H29" s="1131"/>
      <c r="I29" s="1131"/>
      <c r="J29" s="1131"/>
      <c r="K29" s="1131"/>
      <c r="L29" s="1131"/>
      <c r="M29" s="1131"/>
      <c r="N29" s="1131"/>
      <c r="O29" s="1131"/>
      <c r="P29" s="1132"/>
      <c r="Q29" s="1136">
        <v>1385</v>
      </c>
      <c r="R29" s="1137"/>
      <c r="S29" s="1137"/>
      <c r="T29" s="1137"/>
      <c r="U29" s="1137"/>
      <c r="V29" s="1137">
        <v>1349</v>
      </c>
      <c r="W29" s="1137"/>
      <c r="X29" s="1137"/>
      <c r="Y29" s="1137"/>
      <c r="Z29" s="1137"/>
      <c r="AA29" s="1137">
        <v>36</v>
      </c>
      <c r="AB29" s="1137"/>
      <c r="AC29" s="1137"/>
      <c r="AD29" s="1137"/>
      <c r="AE29" s="1138"/>
      <c r="AF29" s="1112">
        <v>36</v>
      </c>
      <c r="AG29" s="1113"/>
      <c r="AH29" s="1113"/>
      <c r="AI29" s="1113"/>
      <c r="AJ29" s="1114"/>
      <c r="AK29" s="1073" t="s">
        <v>586</v>
      </c>
      <c r="AL29" s="1064"/>
      <c r="AM29" s="1064"/>
      <c r="AN29" s="1064"/>
      <c r="AO29" s="1064"/>
      <c r="AP29" s="1073" t="s">
        <v>586</v>
      </c>
      <c r="AQ29" s="1064"/>
      <c r="AR29" s="1064"/>
      <c r="AS29" s="1064"/>
      <c r="AT29" s="1064"/>
      <c r="AU29" s="1073" t="s">
        <v>586</v>
      </c>
      <c r="AV29" s="1064"/>
      <c r="AW29" s="1064"/>
      <c r="AX29" s="1064"/>
      <c r="AY29" s="1064"/>
      <c r="AZ29" s="1073" t="s">
        <v>586</v>
      </c>
      <c r="BA29" s="1064"/>
      <c r="BB29" s="1064"/>
      <c r="BC29" s="1064"/>
      <c r="BD29" s="1064"/>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402</v>
      </c>
      <c r="C30" s="1131"/>
      <c r="D30" s="1131"/>
      <c r="E30" s="1131"/>
      <c r="F30" s="1131"/>
      <c r="G30" s="1131"/>
      <c r="H30" s="1131"/>
      <c r="I30" s="1131"/>
      <c r="J30" s="1131"/>
      <c r="K30" s="1131"/>
      <c r="L30" s="1131"/>
      <c r="M30" s="1131"/>
      <c r="N30" s="1131"/>
      <c r="O30" s="1131"/>
      <c r="P30" s="1132"/>
      <c r="Q30" s="1136">
        <v>306</v>
      </c>
      <c r="R30" s="1137"/>
      <c r="S30" s="1137"/>
      <c r="T30" s="1137"/>
      <c r="U30" s="1137"/>
      <c r="V30" s="1137">
        <v>303</v>
      </c>
      <c r="W30" s="1137"/>
      <c r="X30" s="1137"/>
      <c r="Y30" s="1137"/>
      <c r="Z30" s="1137"/>
      <c r="AA30" s="1137">
        <v>3</v>
      </c>
      <c r="AB30" s="1137"/>
      <c r="AC30" s="1137"/>
      <c r="AD30" s="1137"/>
      <c r="AE30" s="1138"/>
      <c r="AF30" s="1112">
        <v>3</v>
      </c>
      <c r="AG30" s="1113"/>
      <c r="AH30" s="1113"/>
      <c r="AI30" s="1113"/>
      <c r="AJ30" s="1114"/>
      <c r="AK30" s="1073" t="s">
        <v>586</v>
      </c>
      <c r="AL30" s="1064"/>
      <c r="AM30" s="1064"/>
      <c r="AN30" s="1064"/>
      <c r="AO30" s="1064"/>
      <c r="AP30" s="1073" t="s">
        <v>586</v>
      </c>
      <c r="AQ30" s="1064"/>
      <c r="AR30" s="1064"/>
      <c r="AS30" s="1064"/>
      <c r="AT30" s="1064"/>
      <c r="AU30" s="1073" t="s">
        <v>586</v>
      </c>
      <c r="AV30" s="1064"/>
      <c r="AW30" s="1064"/>
      <c r="AX30" s="1064"/>
      <c r="AY30" s="1064"/>
      <c r="AZ30" s="1073" t="s">
        <v>586</v>
      </c>
      <c r="BA30" s="1064"/>
      <c r="BB30" s="1064"/>
      <c r="BC30" s="1064"/>
      <c r="BD30" s="1064"/>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403</v>
      </c>
      <c r="C31" s="1131"/>
      <c r="D31" s="1131"/>
      <c r="E31" s="1131"/>
      <c r="F31" s="1131"/>
      <c r="G31" s="1131"/>
      <c r="H31" s="1131"/>
      <c r="I31" s="1131"/>
      <c r="J31" s="1131"/>
      <c r="K31" s="1131"/>
      <c r="L31" s="1131"/>
      <c r="M31" s="1131"/>
      <c r="N31" s="1131"/>
      <c r="O31" s="1131"/>
      <c r="P31" s="1132"/>
      <c r="Q31" s="1136">
        <v>300</v>
      </c>
      <c r="R31" s="1137"/>
      <c r="S31" s="1137"/>
      <c r="T31" s="1137"/>
      <c r="U31" s="1137"/>
      <c r="V31" s="1137">
        <v>241</v>
      </c>
      <c r="W31" s="1137"/>
      <c r="X31" s="1137"/>
      <c r="Y31" s="1137"/>
      <c r="Z31" s="1137"/>
      <c r="AA31" s="1137">
        <v>59</v>
      </c>
      <c r="AB31" s="1137"/>
      <c r="AC31" s="1137"/>
      <c r="AD31" s="1137"/>
      <c r="AE31" s="1138"/>
      <c r="AF31" s="1112">
        <v>829</v>
      </c>
      <c r="AG31" s="1113"/>
      <c r="AH31" s="1113"/>
      <c r="AI31" s="1113"/>
      <c r="AJ31" s="1114"/>
      <c r="AK31" s="1073">
        <v>1</v>
      </c>
      <c r="AL31" s="1064"/>
      <c r="AM31" s="1064"/>
      <c r="AN31" s="1064"/>
      <c r="AO31" s="1064"/>
      <c r="AP31" s="1064">
        <v>371</v>
      </c>
      <c r="AQ31" s="1064"/>
      <c r="AR31" s="1064"/>
      <c r="AS31" s="1064"/>
      <c r="AT31" s="1064"/>
      <c r="AU31" s="1064">
        <v>5</v>
      </c>
      <c r="AV31" s="1064"/>
      <c r="AW31" s="1064"/>
      <c r="AX31" s="1064"/>
      <c r="AY31" s="1064"/>
      <c r="AZ31" s="1135" t="s">
        <v>586</v>
      </c>
      <c r="BA31" s="1135"/>
      <c r="BB31" s="1135"/>
      <c r="BC31" s="1135"/>
      <c r="BD31" s="1135"/>
      <c r="BE31" s="1125" t="s">
        <v>404</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405</v>
      </c>
      <c r="C32" s="1131"/>
      <c r="D32" s="1131"/>
      <c r="E32" s="1131"/>
      <c r="F32" s="1131"/>
      <c r="G32" s="1131"/>
      <c r="H32" s="1131"/>
      <c r="I32" s="1131"/>
      <c r="J32" s="1131"/>
      <c r="K32" s="1131"/>
      <c r="L32" s="1131"/>
      <c r="M32" s="1131"/>
      <c r="N32" s="1131"/>
      <c r="O32" s="1131"/>
      <c r="P32" s="1132"/>
      <c r="Q32" s="1136">
        <v>380</v>
      </c>
      <c r="R32" s="1137"/>
      <c r="S32" s="1137"/>
      <c r="T32" s="1137"/>
      <c r="U32" s="1137"/>
      <c r="V32" s="1137">
        <v>478</v>
      </c>
      <c r="W32" s="1137"/>
      <c r="X32" s="1137"/>
      <c r="Y32" s="1137"/>
      <c r="Z32" s="1137"/>
      <c r="AA32" s="1137">
        <v>-98</v>
      </c>
      <c r="AB32" s="1137"/>
      <c r="AC32" s="1137"/>
      <c r="AD32" s="1137"/>
      <c r="AE32" s="1138"/>
      <c r="AF32" s="1112">
        <v>365</v>
      </c>
      <c r="AG32" s="1113"/>
      <c r="AH32" s="1113"/>
      <c r="AI32" s="1113"/>
      <c r="AJ32" s="1114"/>
      <c r="AK32" s="1073">
        <v>380</v>
      </c>
      <c r="AL32" s="1064"/>
      <c r="AM32" s="1064"/>
      <c r="AN32" s="1064"/>
      <c r="AO32" s="1064"/>
      <c r="AP32" s="1064">
        <v>5435</v>
      </c>
      <c r="AQ32" s="1064"/>
      <c r="AR32" s="1064"/>
      <c r="AS32" s="1064"/>
      <c r="AT32" s="1064"/>
      <c r="AU32" s="1064">
        <v>4913</v>
      </c>
      <c r="AV32" s="1064"/>
      <c r="AW32" s="1064"/>
      <c r="AX32" s="1064"/>
      <c r="AY32" s="1064"/>
      <c r="AZ32" s="1135" t="s">
        <v>586</v>
      </c>
      <c r="BA32" s="1135"/>
      <c r="BB32" s="1135"/>
      <c r="BC32" s="1135"/>
      <c r="BD32" s="1135"/>
      <c r="BE32" s="1125" t="s">
        <v>406</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407</v>
      </c>
      <c r="C33" s="1131"/>
      <c r="D33" s="1131"/>
      <c r="E33" s="1131"/>
      <c r="F33" s="1131"/>
      <c r="G33" s="1131"/>
      <c r="H33" s="1131"/>
      <c r="I33" s="1131"/>
      <c r="J33" s="1131"/>
      <c r="K33" s="1131"/>
      <c r="L33" s="1131"/>
      <c r="M33" s="1131"/>
      <c r="N33" s="1131"/>
      <c r="O33" s="1131"/>
      <c r="P33" s="1132"/>
      <c r="Q33" s="1136">
        <v>685</v>
      </c>
      <c r="R33" s="1137"/>
      <c r="S33" s="1137"/>
      <c r="T33" s="1137"/>
      <c r="U33" s="1137"/>
      <c r="V33" s="1137">
        <v>708</v>
      </c>
      <c r="W33" s="1137"/>
      <c r="X33" s="1137"/>
      <c r="Y33" s="1137"/>
      <c r="Z33" s="1137"/>
      <c r="AA33" s="1137">
        <v>-23</v>
      </c>
      <c r="AB33" s="1137"/>
      <c r="AC33" s="1137"/>
      <c r="AD33" s="1137"/>
      <c r="AE33" s="1138"/>
      <c r="AF33" s="1112">
        <v>454</v>
      </c>
      <c r="AG33" s="1113"/>
      <c r="AH33" s="1113"/>
      <c r="AI33" s="1113"/>
      <c r="AJ33" s="1114"/>
      <c r="AK33" s="1073">
        <v>96</v>
      </c>
      <c r="AL33" s="1064"/>
      <c r="AM33" s="1064"/>
      <c r="AN33" s="1064"/>
      <c r="AO33" s="1064"/>
      <c r="AP33" s="1064">
        <v>531</v>
      </c>
      <c r="AQ33" s="1064"/>
      <c r="AR33" s="1064"/>
      <c r="AS33" s="1064"/>
      <c r="AT33" s="1064"/>
      <c r="AU33" s="1064">
        <v>318</v>
      </c>
      <c r="AV33" s="1064"/>
      <c r="AW33" s="1064"/>
      <c r="AX33" s="1064"/>
      <c r="AY33" s="1064"/>
      <c r="AZ33" s="1135" t="s">
        <v>586</v>
      </c>
      <c r="BA33" s="1135"/>
      <c r="BB33" s="1135"/>
      <c r="BC33" s="1135"/>
      <c r="BD33" s="1135"/>
      <c r="BE33" s="1125" t="s">
        <v>408</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409</v>
      </c>
      <c r="C34" s="1131"/>
      <c r="D34" s="1131"/>
      <c r="E34" s="1131"/>
      <c r="F34" s="1131"/>
      <c r="G34" s="1131"/>
      <c r="H34" s="1131"/>
      <c r="I34" s="1131"/>
      <c r="J34" s="1131"/>
      <c r="K34" s="1131"/>
      <c r="L34" s="1131"/>
      <c r="M34" s="1131"/>
      <c r="N34" s="1131"/>
      <c r="O34" s="1131"/>
      <c r="P34" s="1132"/>
      <c r="Q34" s="1136">
        <v>366</v>
      </c>
      <c r="R34" s="1137"/>
      <c r="S34" s="1137"/>
      <c r="T34" s="1137"/>
      <c r="U34" s="1137"/>
      <c r="V34" s="1137">
        <v>358</v>
      </c>
      <c r="W34" s="1137"/>
      <c r="X34" s="1137"/>
      <c r="Y34" s="1137"/>
      <c r="Z34" s="1137"/>
      <c r="AA34" s="1137">
        <v>8</v>
      </c>
      <c r="AB34" s="1137"/>
      <c r="AC34" s="1137"/>
      <c r="AD34" s="1137"/>
      <c r="AE34" s="1138"/>
      <c r="AF34" s="1112">
        <v>54</v>
      </c>
      <c r="AG34" s="1113"/>
      <c r="AH34" s="1113"/>
      <c r="AI34" s="1113"/>
      <c r="AJ34" s="1114"/>
      <c r="AK34" s="1073">
        <v>30</v>
      </c>
      <c r="AL34" s="1064"/>
      <c r="AM34" s="1064"/>
      <c r="AN34" s="1064"/>
      <c r="AO34" s="1064"/>
      <c r="AP34" s="1064" t="s">
        <v>586</v>
      </c>
      <c r="AQ34" s="1064"/>
      <c r="AR34" s="1064"/>
      <c r="AS34" s="1064"/>
      <c r="AT34" s="1064"/>
      <c r="AU34" s="1064" t="s">
        <v>586</v>
      </c>
      <c r="AV34" s="1064"/>
      <c r="AW34" s="1064"/>
      <c r="AX34" s="1064"/>
      <c r="AY34" s="1064"/>
      <c r="AZ34" s="1135" t="s">
        <v>586</v>
      </c>
      <c r="BA34" s="1135"/>
      <c r="BB34" s="1135"/>
      <c r="BC34" s="1135"/>
      <c r="BD34" s="1135"/>
      <c r="BE34" s="1125" t="s">
        <v>406</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t="s">
        <v>410</v>
      </c>
      <c r="C35" s="1131"/>
      <c r="D35" s="1131"/>
      <c r="E35" s="1131"/>
      <c r="F35" s="1131"/>
      <c r="G35" s="1131"/>
      <c r="H35" s="1131"/>
      <c r="I35" s="1131"/>
      <c r="J35" s="1131"/>
      <c r="K35" s="1131"/>
      <c r="L35" s="1131"/>
      <c r="M35" s="1131"/>
      <c r="N35" s="1131"/>
      <c r="O35" s="1131"/>
      <c r="P35" s="1132"/>
      <c r="Q35" s="1136">
        <v>69</v>
      </c>
      <c r="R35" s="1137"/>
      <c r="S35" s="1137"/>
      <c r="T35" s="1137"/>
      <c r="U35" s="1137"/>
      <c r="V35" s="1137">
        <v>68</v>
      </c>
      <c r="W35" s="1137"/>
      <c r="X35" s="1137"/>
      <c r="Y35" s="1137"/>
      <c r="Z35" s="1137"/>
      <c r="AA35" s="1137">
        <v>1</v>
      </c>
      <c r="AB35" s="1137"/>
      <c r="AC35" s="1137"/>
      <c r="AD35" s="1137"/>
      <c r="AE35" s="1138"/>
      <c r="AF35" s="1112">
        <v>1</v>
      </c>
      <c r="AG35" s="1113"/>
      <c r="AH35" s="1113"/>
      <c r="AI35" s="1113"/>
      <c r="AJ35" s="1114"/>
      <c r="AK35" s="1073">
        <v>54</v>
      </c>
      <c r="AL35" s="1064"/>
      <c r="AM35" s="1064"/>
      <c r="AN35" s="1064"/>
      <c r="AO35" s="1064"/>
      <c r="AP35" s="1064">
        <v>526</v>
      </c>
      <c r="AQ35" s="1064"/>
      <c r="AR35" s="1064"/>
      <c r="AS35" s="1064"/>
      <c r="AT35" s="1064"/>
      <c r="AU35" s="1064">
        <v>445</v>
      </c>
      <c r="AV35" s="1064"/>
      <c r="AW35" s="1064"/>
      <c r="AX35" s="1064"/>
      <c r="AY35" s="1064"/>
      <c r="AZ35" s="1135" t="s">
        <v>586</v>
      </c>
      <c r="BA35" s="1135"/>
      <c r="BB35" s="1135"/>
      <c r="BC35" s="1135"/>
      <c r="BD35" s="1135"/>
      <c r="BE35" s="1125" t="s">
        <v>411</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412</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388</v>
      </c>
      <c r="B63" s="1037" t="s">
        <v>413</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1782</v>
      </c>
      <c r="AG63" s="1052"/>
      <c r="AH63" s="1052"/>
      <c r="AI63" s="1052"/>
      <c r="AJ63" s="1123"/>
      <c r="AK63" s="1124"/>
      <c r="AL63" s="1056"/>
      <c r="AM63" s="1056"/>
      <c r="AN63" s="1056"/>
      <c r="AO63" s="1056"/>
      <c r="AP63" s="1052"/>
      <c r="AQ63" s="1052"/>
      <c r="AR63" s="1052"/>
      <c r="AS63" s="1052"/>
      <c r="AT63" s="1052"/>
      <c r="AU63" s="1052"/>
      <c r="AV63" s="1052"/>
      <c r="AW63" s="1052"/>
      <c r="AX63" s="1052"/>
      <c r="AY63" s="1052"/>
      <c r="AZ63" s="1118"/>
      <c r="BA63" s="1118"/>
      <c r="BB63" s="1118"/>
      <c r="BC63" s="1118"/>
      <c r="BD63" s="1118"/>
      <c r="BE63" s="1053"/>
      <c r="BF63" s="1053"/>
      <c r="BG63" s="1053"/>
      <c r="BH63" s="1053"/>
      <c r="BI63" s="1054"/>
      <c r="BJ63" s="1119" t="s">
        <v>414</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416</v>
      </c>
      <c r="B66" s="1089"/>
      <c r="C66" s="1089"/>
      <c r="D66" s="1089"/>
      <c r="E66" s="1089"/>
      <c r="F66" s="1089"/>
      <c r="G66" s="1089"/>
      <c r="H66" s="1089"/>
      <c r="I66" s="1089"/>
      <c r="J66" s="1089"/>
      <c r="K66" s="1089"/>
      <c r="L66" s="1089"/>
      <c r="M66" s="1089"/>
      <c r="N66" s="1089"/>
      <c r="O66" s="1089"/>
      <c r="P66" s="1090"/>
      <c r="Q66" s="1094" t="s">
        <v>417</v>
      </c>
      <c r="R66" s="1095"/>
      <c r="S66" s="1095"/>
      <c r="T66" s="1095"/>
      <c r="U66" s="1096"/>
      <c r="V66" s="1094" t="s">
        <v>418</v>
      </c>
      <c r="W66" s="1095"/>
      <c r="X66" s="1095"/>
      <c r="Y66" s="1095"/>
      <c r="Z66" s="1096"/>
      <c r="AA66" s="1094" t="s">
        <v>419</v>
      </c>
      <c r="AB66" s="1095"/>
      <c r="AC66" s="1095"/>
      <c r="AD66" s="1095"/>
      <c r="AE66" s="1096"/>
      <c r="AF66" s="1100" t="s">
        <v>395</v>
      </c>
      <c r="AG66" s="1101"/>
      <c r="AH66" s="1101"/>
      <c r="AI66" s="1101"/>
      <c r="AJ66" s="1102"/>
      <c r="AK66" s="1094" t="s">
        <v>396</v>
      </c>
      <c r="AL66" s="1089"/>
      <c r="AM66" s="1089"/>
      <c r="AN66" s="1089"/>
      <c r="AO66" s="1090"/>
      <c r="AP66" s="1094" t="s">
        <v>420</v>
      </c>
      <c r="AQ66" s="1095"/>
      <c r="AR66" s="1095"/>
      <c r="AS66" s="1095"/>
      <c r="AT66" s="1096"/>
      <c r="AU66" s="1094" t="s">
        <v>421</v>
      </c>
      <c r="AV66" s="1095"/>
      <c r="AW66" s="1095"/>
      <c r="AX66" s="1095"/>
      <c r="AY66" s="1096"/>
      <c r="AZ66" s="1094" t="s">
        <v>374</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592</v>
      </c>
      <c r="C68" s="1079"/>
      <c r="D68" s="1079"/>
      <c r="E68" s="1079"/>
      <c r="F68" s="1079"/>
      <c r="G68" s="1079"/>
      <c r="H68" s="1079"/>
      <c r="I68" s="1079"/>
      <c r="J68" s="1079"/>
      <c r="K68" s="1079"/>
      <c r="L68" s="1079"/>
      <c r="M68" s="1079"/>
      <c r="N68" s="1079"/>
      <c r="O68" s="1079"/>
      <c r="P68" s="1080"/>
      <c r="Q68" s="1081">
        <v>292</v>
      </c>
      <c r="R68" s="1075"/>
      <c r="S68" s="1075"/>
      <c r="T68" s="1075"/>
      <c r="U68" s="1075"/>
      <c r="V68" s="1075">
        <v>290</v>
      </c>
      <c r="W68" s="1075"/>
      <c r="X68" s="1075"/>
      <c r="Y68" s="1075"/>
      <c r="Z68" s="1075"/>
      <c r="AA68" s="1075">
        <v>2</v>
      </c>
      <c r="AB68" s="1075"/>
      <c r="AC68" s="1075"/>
      <c r="AD68" s="1075"/>
      <c r="AE68" s="1075"/>
      <c r="AF68" s="1075">
        <v>2</v>
      </c>
      <c r="AG68" s="1075"/>
      <c r="AH68" s="1075"/>
      <c r="AI68" s="1075"/>
      <c r="AJ68" s="1075"/>
      <c r="AK68" s="1075">
        <v>21</v>
      </c>
      <c r="AL68" s="1075"/>
      <c r="AM68" s="1075"/>
      <c r="AN68" s="1075"/>
      <c r="AO68" s="1075"/>
      <c r="AP68" s="1075">
        <v>759</v>
      </c>
      <c r="AQ68" s="1075"/>
      <c r="AR68" s="1075"/>
      <c r="AS68" s="1075"/>
      <c r="AT68" s="1075"/>
      <c r="AU68" s="1075" t="s">
        <v>586</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593</v>
      </c>
      <c r="C69" s="1068"/>
      <c r="D69" s="1068"/>
      <c r="E69" s="1068"/>
      <c r="F69" s="1068"/>
      <c r="G69" s="1068"/>
      <c r="H69" s="1068"/>
      <c r="I69" s="1068"/>
      <c r="J69" s="1068"/>
      <c r="K69" s="1068"/>
      <c r="L69" s="1068"/>
      <c r="M69" s="1068"/>
      <c r="N69" s="1068"/>
      <c r="O69" s="1068"/>
      <c r="P69" s="1069"/>
      <c r="Q69" s="1070">
        <v>530</v>
      </c>
      <c r="R69" s="1064"/>
      <c r="S69" s="1064"/>
      <c r="T69" s="1064"/>
      <c r="U69" s="1064"/>
      <c r="V69" s="1064">
        <v>523</v>
      </c>
      <c r="W69" s="1064"/>
      <c r="X69" s="1064"/>
      <c r="Y69" s="1064"/>
      <c r="Z69" s="1064"/>
      <c r="AA69" s="1064">
        <v>8</v>
      </c>
      <c r="AB69" s="1064"/>
      <c r="AC69" s="1064"/>
      <c r="AD69" s="1064"/>
      <c r="AE69" s="1064"/>
      <c r="AF69" s="1064">
        <v>8</v>
      </c>
      <c r="AG69" s="1064"/>
      <c r="AH69" s="1064"/>
      <c r="AI69" s="1064"/>
      <c r="AJ69" s="1064"/>
      <c r="AK69" s="1064">
        <v>154</v>
      </c>
      <c r="AL69" s="1064"/>
      <c r="AM69" s="1064"/>
      <c r="AN69" s="1064"/>
      <c r="AO69" s="1064"/>
      <c r="AP69" s="1064" t="s">
        <v>586</v>
      </c>
      <c r="AQ69" s="1064"/>
      <c r="AR69" s="1064"/>
      <c r="AS69" s="1064"/>
      <c r="AT69" s="1064"/>
      <c r="AU69" s="1064" t="s">
        <v>586</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594</v>
      </c>
      <c r="C70" s="1068"/>
      <c r="D70" s="1068"/>
      <c r="E70" s="1068"/>
      <c r="F70" s="1068"/>
      <c r="G70" s="1068"/>
      <c r="H70" s="1068"/>
      <c r="I70" s="1068"/>
      <c r="J70" s="1068"/>
      <c r="K70" s="1068"/>
      <c r="L70" s="1068"/>
      <c r="M70" s="1068"/>
      <c r="N70" s="1068"/>
      <c r="O70" s="1068"/>
      <c r="P70" s="1069"/>
      <c r="Q70" s="1070">
        <v>52</v>
      </c>
      <c r="R70" s="1064"/>
      <c r="S70" s="1064"/>
      <c r="T70" s="1064"/>
      <c r="U70" s="1064"/>
      <c r="V70" s="1064">
        <v>50</v>
      </c>
      <c r="W70" s="1064"/>
      <c r="X70" s="1064"/>
      <c r="Y70" s="1064"/>
      <c r="Z70" s="1064"/>
      <c r="AA70" s="1064">
        <v>2</v>
      </c>
      <c r="AB70" s="1064"/>
      <c r="AC70" s="1064"/>
      <c r="AD70" s="1064"/>
      <c r="AE70" s="1064"/>
      <c r="AF70" s="1064">
        <v>2</v>
      </c>
      <c r="AG70" s="1064"/>
      <c r="AH70" s="1064"/>
      <c r="AI70" s="1064"/>
      <c r="AJ70" s="1064"/>
      <c r="AK70" s="1064">
        <v>7</v>
      </c>
      <c r="AL70" s="1064"/>
      <c r="AM70" s="1064"/>
      <c r="AN70" s="1064"/>
      <c r="AO70" s="1064"/>
      <c r="AP70" s="1064" t="s">
        <v>586</v>
      </c>
      <c r="AQ70" s="1064"/>
      <c r="AR70" s="1064"/>
      <c r="AS70" s="1064"/>
      <c r="AT70" s="1064"/>
      <c r="AU70" s="1064" t="s">
        <v>586</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595</v>
      </c>
      <c r="C71" s="1068"/>
      <c r="D71" s="1068"/>
      <c r="E71" s="1068"/>
      <c r="F71" s="1068"/>
      <c r="G71" s="1068"/>
      <c r="H71" s="1068"/>
      <c r="I71" s="1068"/>
      <c r="J71" s="1068"/>
      <c r="K71" s="1068"/>
      <c r="L71" s="1068"/>
      <c r="M71" s="1068"/>
      <c r="N71" s="1068"/>
      <c r="O71" s="1068"/>
      <c r="P71" s="1069"/>
      <c r="Q71" s="1070">
        <v>294</v>
      </c>
      <c r="R71" s="1064"/>
      <c r="S71" s="1064"/>
      <c r="T71" s="1064"/>
      <c r="U71" s="1064"/>
      <c r="V71" s="1064">
        <v>282</v>
      </c>
      <c r="W71" s="1064"/>
      <c r="X71" s="1064"/>
      <c r="Y71" s="1064"/>
      <c r="Z71" s="1064"/>
      <c r="AA71" s="1064">
        <v>12</v>
      </c>
      <c r="AB71" s="1064"/>
      <c r="AC71" s="1064"/>
      <c r="AD71" s="1064"/>
      <c r="AE71" s="1064"/>
      <c r="AF71" s="1064">
        <v>12</v>
      </c>
      <c r="AG71" s="1064"/>
      <c r="AH71" s="1064"/>
      <c r="AI71" s="1064"/>
      <c r="AJ71" s="1064"/>
      <c r="AK71" s="1064" t="s">
        <v>586</v>
      </c>
      <c r="AL71" s="1064"/>
      <c r="AM71" s="1064"/>
      <c r="AN71" s="1064"/>
      <c r="AO71" s="1064"/>
      <c r="AP71" s="1064" t="s">
        <v>586</v>
      </c>
      <c r="AQ71" s="1064"/>
      <c r="AR71" s="1064"/>
      <c r="AS71" s="1064"/>
      <c r="AT71" s="1064"/>
      <c r="AU71" s="1064" t="s">
        <v>586</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596</v>
      </c>
      <c r="C72" s="1068"/>
      <c r="D72" s="1068"/>
      <c r="E72" s="1068"/>
      <c r="F72" s="1068"/>
      <c r="G72" s="1068"/>
      <c r="H72" s="1068"/>
      <c r="I72" s="1068"/>
      <c r="J72" s="1068"/>
      <c r="K72" s="1068"/>
      <c r="L72" s="1068"/>
      <c r="M72" s="1068"/>
      <c r="N72" s="1068"/>
      <c r="O72" s="1068"/>
      <c r="P72" s="1069"/>
      <c r="Q72" s="1070">
        <v>386</v>
      </c>
      <c r="R72" s="1064"/>
      <c r="S72" s="1064"/>
      <c r="T72" s="1064"/>
      <c r="U72" s="1064"/>
      <c r="V72" s="1064">
        <v>368</v>
      </c>
      <c r="W72" s="1064"/>
      <c r="X72" s="1064"/>
      <c r="Y72" s="1064"/>
      <c r="Z72" s="1064"/>
      <c r="AA72" s="1064">
        <v>18</v>
      </c>
      <c r="AB72" s="1064"/>
      <c r="AC72" s="1064"/>
      <c r="AD72" s="1064"/>
      <c r="AE72" s="1064"/>
      <c r="AF72" s="1064">
        <v>18</v>
      </c>
      <c r="AG72" s="1064"/>
      <c r="AH72" s="1064"/>
      <c r="AI72" s="1064"/>
      <c r="AJ72" s="1064"/>
      <c r="AK72" s="1064">
        <v>15</v>
      </c>
      <c r="AL72" s="1064"/>
      <c r="AM72" s="1064"/>
      <c r="AN72" s="1064"/>
      <c r="AO72" s="1064"/>
      <c r="AP72" s="1064" t="s">
        <v>586</v>
      </c>
      <c r="AQ72" s="1064"/>
      <c r="AR72" s="1064"/>
      <c r="AS72" s="1064"/>
      <c r="AT72" s="1064"/>
      <c r="AU72" s="1064" t="s">
        <v>586</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597</v>
      </c>
      <c r="C73" s="1068"/>
      <c r="D73" s="1068"/>
      <c r="E73" s="1068"/>
      <c r="F73" s="1068"/>
      <c r="G73" s="1068"/>
      <c r="H73" s="1068"/>
      <c r="I73" s="1068"/>
      <c r="J73" s="1068"/>
      <c r="K73" s="1068"/>
      <c r="L73" s="1068"/>
      <c r="M73" s="1068"/>
      <c r="N73" s="1068"/>
      <c r="O73" s="1068"/>
      <c r="P73" s="1069"/>
      <c r="Q73" s="1070">
        <v>303</v>
      </c>
      <c r="R73" s="1064"/>
      <c r="S73" s="1064"/>
      <c r="T73" s="1064"/>
      <c r="U73" s="1064"/>
      <c r="V73" s="1064">
        <v>284</v>
      </c>
      <c r="W73" s="1064"/>
      <c r="X73" s="1064"/>
      <c r="Y73" s="1064"/>
      <c r="Z73" s="1064"/>
      <c r="AA73" s="1064">
        <v>19</v>
      </c>
      <c r="AB73" s="1064"/>
      <c r="AC73" s="1064"/>
      <c r="AD73" s="1064"/>
      <c r="AE73" s="1064"/>
      <c r="AF73" s="1064">
        <v>19</v>
      </c>
      <c r="AG73" s="1064"/>
      <c r="AH73" s="1064"/>
      <c r="AI73" s="1064"/>
      <c r="AJ73" s="1064"/>
      <c r="AK73" s="1064">
        <v>88</v>
      </c>
      <c r="AL73" s="1064"/>
      <c r="AM73" s="1064"/>
      <c r="AN73" s="1064"/>
      <c r="AO73" s="1064"/>
      <c r="AP73" s="1064" t="s">
        <v>586</v>
      </c>
      <c r="AQ73" s="1064"/>
      <c r="AR73" s="1064"/>
      <c r="AS73" s="1064"/>
      <c r="AT73" s="1064"/>
      <c r="AU73" s="1064" t="s">
        <v>586</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598</v>
      </c>
      <c r="C74" s="1068"/>
      <c r="D74" s="1068"/>
      <c r="E74" s="1068"/>
      <c r="F74" s="1068"/>
      <c r="G74" s="1068"/>
      <c r="H74" s="1068"/>
      <c r="I74" s="1068"/>
      <c r="J74" s="1068"/>
      <c r="K74" s="1068"/>
      <c r="L74" s="1068"/>
      <c r="M74" s="1068"/>
      <c r="N74" s="1068"/>
      <c r="O74" s="1068"/>
      <c r="P74" s="1069"/>
      <c r="Q74" s="1070">
        <v>6335</v>
      </c>
      <c r="R74" s="1064"/>
      <c r="S74" s="1064"/>
      <c r="T74" s="1064"/>
      <c r="U74" s="1064"/>
      <c r="V74" s="1064">
        <v>4962</v>
      </c>
      <c r="W74" s="1064"/>
      <c r="X74" s="1064"/>
      <c r="Y74" s="1064"/>
      <c r="Z74" s="1064"/>
      <c r="AA74" s="1064">
        <v>1373</v>
      </c>
      <c r="AB74" s="1064"/>
      <c r="AC74" s="1064"/>
      <c r="AD74" s="1064"/>
      <c r="AE74" s="1064"/>
      <c r="AF74" s="1064">
        <v>1373</v>
      </c>
      <c r="AG74" s="1064"/>
      <c r="AH74" s="1064"/>
      <c r="AI74" s="1064"/>
      <c r="AJ74" s="1064"/>
      <c r="AK74" s="1064" t="s">
        <v>586</v>
      </c>
      <c r="AL74" s="1064"/>
      <c r="AM74" s="1064"/>
      <c r="AN74" s="1064"/>
      <c r="AO74" s="1064"/>
      <c r="AP74" s="1064" t="s">
        <v>586</v>
      </c>
      <c r="AQ74" s="1064"/>
      <c r="AR74" s="1064"/>
      <c r="AS74" s="1064"/>
      <c r="AT74" s="1064"/>
      <c r="AU74" s="1064" t="s">
        <v>586</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599</v>
      </c>
      <c r="C75" s="1068"/>
      <c r="D75" s="1068"/>
      <c r="E75" s="1068"/>
      <c r="F75" s="1068"/>
      <c r="G75" s="1068"/>
      <c r="H75" s="1068"/>
      <c r="I75" s="1068"/>
      <c r="J75" s="1068"/>
      <c r="K75" s="1068"/>
      <c r="L75" s="1068"/>
      <c r="M75" s="1068"/>
      <c r="N75" s="1068"/>
      <c r="O75" s="1068"/>
      <c r="P75" s="1069"/>
      <c r="Q75" s="1071">
        <v>895</v>
      </c>
      <c r="R75" s="1072"/>
      <c r="S75" s="1072"/>
      <c r="T75" s="1072"/>
      <c r="U75" s="1073"/>
      <c r="V75" s="1074">
        <v>894</v>
      </c>
      <c r="W75" s="1072"/>
      <c r="X75" s="1072"/>
      <c r="Y75" s="1072"/>
      <c r="Z75" s="1073"/>
      <c r="AA75" s="1074">
        <v>1</v>
      </c>
      <c r="AB75" s="1072"/>
      <c r="AC75" s="1072"/>
      <c r="AD75" s="1072"/>
      <c r="AE75" s="1073"/>
      <c r="AF75" s="1074">
        <v>1</v>
      </c>
      <c r="AG75" s="1072"/>
      <c r="AH75" s="1072"/>
      <c r="AI75" s="1072"/>
      <c r="AJ75" s="1073"/>
      <c r="AK75" s="1074" t="s">
        <v>586</v>
      </c>
      <c r="AL75" s="1072"/>
      <c r="AM75" s="1072"/>
      <c r="AN75" s="1072"/>
      <c r="AO75" s="1073"/>
      <c r="AP75" s="1074" t="s">
        <v>586</v>
      </c>
      <c r="AQ75" s="1072"/>
      <c r="AR75" s="1072"/>
      <c r="AS75" s="1072"/>
      <c r="AT75" s="1073"/>
      <c r="AU75" s="1074" t="s">
        <v>586</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600</v>
      </c>
      <c r="C76" s="1068"/>
      <c r="D76" s="1068"/>
      <c r="E76" s="1068"/>
      <c r="F76" s="1068"/>
      <c r="G76" s="1068"/>
      <c r="H76" s="1068"/>
      <c r="I76" s="1068"/>
      <c r="J76" s="1068"/>
      <c r="K76" s="1068"/>
      <c r="L76" s="1068"/>
      <c r="M76" s="1068"/>
      <c r="N76" s="1068"/>
      <c r="O76" s="1068"/>
      <c r="P76" s="1069"/>
      <c r="Q76" s="1071">
        <v>66</v>
      </c>
      <c r="R76" s="1072"/>
      <c r="S76" s="1072"/>
      <c r="T76" s="1072"/>
      <c r="U76" s="1073"/>
      <c r="V76" s="1074">
        <v>65</v>
      </c>
      <c r="W76" s="1072"/>
      <c r="X76" s="1072"/>
      <c r="Y76" s="1072"/>
      <c r="Z76" s="1073"/>
      <c r="AA76" s="1074">
        <v>1</v>
      </c>
      <c r="AB76" s="1072"/>
      <c r="AC76" s="1072"/>
      <c r="AD76" s="1072"/>
      <c r="AE76" s="1073"/>
      <c r="AF76" s="1074">
        <v>1</v>
      </c>
      <c r="AG76" s="1072"/>
      <c r="AH76" s="1072"/>
      <c r="AI76" s="1072"/>
      <c r="AJ76" s="1073"/>
      <c r="AK76" s="1074">
        <v>27</v>
      </c>
      <c r="AL76" s="1072"/>
      <c r="AM76" s="1072"/>
      <c r="AN76" s="1072"/>
      <c r="AO76" s="1073"/>
      <c r="AP76" s="1074" t="s">
        <v>586</v>
      </c>
      <c r="AQ76" s="1072"/>
      <c r="AR76" s="1072"/>
      <c r="AS76" s="1072"/>
      <c r="AT76" s="1073"/>
      <c r="AU76" s="1074" t="s">
        <v>586</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601</v>
      </c>
      <c r="C77" s="1068"/>
      <c r="D77" s="1068"/>
      <c r="E77" s="1068"/>
      <c r="F77" s="1068"/>
      <c r="G77" s="1068"/>
      <c r="H77" s="1068"/>
      <c r="I77" s="1068"/>
      <c r="J77" s="1068"/>
      <c r="K77" s="1068"/>
      <c r="L77" s="1068"/>
      <c r="M77" s="1068"/>
      <c r="N77" s="1068"/>
      <c r="O77" s="1068"/>
      <c r="P77" s="1069"/>
      <c r="Q77" s="1071">
        <v>8</v>
      </c>
      <c r="R77" s="1072"/>
      <c r="S77" s="1072"/>
      <c r="T77" s="1072"/>
      <c r="U77" s="1073"/>
      <c r="V77" s="1074">
        <v>7</v>
      </c>
      <c r="W77" s="1072"/>
      <c r="X77" s="1072"/>
      <c r="Y77" s="1072"/>
      <c r="Z77" s="1073"/>
      <c r="AA77" s="1074">
        <v>1</v>
      </c>
      <c r="AB77" s="1072"/>
      <c r="AC77" s="1072"/>
      <c r="AD77" s="1072"/>
      <c r="AE77" s="1073"/>
      <c r="AF77" s="1074">
        <v>1</v>
      </c>
      <c r="AG77" s="1072"/>
      <c r="AH77" s="1072"/>
      <c r="AI77" s="1072"/>
      <c r="AJ77" s="1073"/>
      <c r="AK77" s="1074" t="s">
        <v>586</v>
      </c>
      <c r="AL77" s="1072"/>
      <c r="AM77" s="1072"/>
      <c r="AN77" s="1072"/>
      <c r="AO77" s="1073"/>
      <c r="AP77" s="1074" t="s">
        <v>586</v>
      </c>
      <c r="AQ77" s="1072"/>
      <c r="AR77" s="1072"/>
      <c r="AS77" s="1072"/>
      <c r="AT77" s="1073"/>
      <c r="AU77" s="1074" t="s">
        <v>586</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t="s">
        <v>602</v>
      </c>
      <c r="C78" s="1068"/>
      <c r="D78" s="1068"/>
      <c r="E78" s="1068"/>
      <c r="F78" s="1068"/>
      <c r="G78" s="1068"/>
      <c r="H78" s="1068"/>
      <c r="I78" s="1068"/>
      <c r="J78" s="1068"/>
      <c r="K78" s="1068"/>
      <c r="L78" s="1068"/>
      <c r="M78" s="1068"/>
      <c r="N78" s="1068"/>
      <c r="O78" s="1068"/>
      <c r="P78" s="1069"/>
      <c r="Q78" s="1070">
        <v>3</v>
      </c>
      <c r="R78" s="1064"/>
      <c r="S78" s="1064"/>
      <c r="T78" s="1064"/>
      <c r="U78" s="1064"/>
      <c r="V78" s="1064">
        <v>2</v>
      </c>
      <c r="W78" s="1064"/>
      <c r="X78" s="1064"/>
      <c r="Y78" s="1064"/>
      <c r="Z78" s="1064"/>
      <c r="AA78" s="1064">
        <v>1</v>
      </c>
      <c r="AB78" s="1064"/>
      <c r="AC78" s="1064"/>
      <c r="AD78" s="1064"/>
      <c r="AE78" s="1064"/>
      <c r="AF78" s="1064">
        <v>1</v>
      </c>
      <c r="AG78" s="1064"/>
      <c r="AH78" s="1064"/>
      <c r="AI78" s="1064"/>
      <c r="AJ78" s="1064"/>
      <c r="AK78" s="1064" t="s">
        <v>586</v>
      </c>
      <c r="AL78" s="1064"/>
      <c r="AM78" s="1064"/>
      <c r="AN78" s="1064"/>
      <c r="AO78" s="1064"/>
      <c r="AP78" s="1064" t="s">
        <v>586</v>
      </c>
      <c r="AQ78" s="1064"/>
      <c r="AR78" s="1064"/>
      <c r="AS78" s="1064"/>
      <c r="AT78" s="1064"/>
      <c r="AU78" s="1064" t="s">
        <v>586</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t="s">
        <v>603</v>
      </c>
      <c r="C79" s="1068"/>
      <c r="D79" s="1068"/>
      <c r="E79" s="1068"/>
      <c r="F79" s="1068"/>
      <c r="G79" s="1068"/>
      <c r="H79" s="1068"/>
      <c r="I79" s="1068"/>
      <c r="J79" s="1068"/>
      <c r="K79" s="1068"/>
      <c r="L79" s="1068"/>
      <c r="M79" s="1068"/>
      <c r="N79" s="1068"/>
      <c r="O79" s="1068"/>
      <c r="P79" s="1069"/>
      <c r="Q79" s="1070">
        <v>266</v>
      </c>
      <c r="R79" s="1064"/>
      <c r="S79" s="1064"/>
      <c r="T79" s="1064"/>
      <c r="U79" s="1064"/>
      <c r="V79" s="1064">
        <v>257</v>
      </c>
      <c r="W79" s="1064"/>
      <c r="X79" s="1064"/>
      <c r="Y79" s="1064"/>
      <c r="Z79" s="1064"/>
      <c r="AA79" s="1064">
        <v>9</v>
      </c>
      <c r="AB79" s="1064"/>
      <c r="AC79" s="1064"/>
      <c r="AD79" s="1064"/>
      <c r="AE79" s="1064"/>
      <c r="AF79" s="1064">
        <v>9</v>
      </c>
      <c r="AG79" s="1064"/>
      <c r="AH79" s="1064"/>
      <c r="AI79" s="1064"/>
      <c r="AJ79" s="1064"/>
      <c r="AK79" s="1064">
        <v>0</v>
      </c>
      <c r="AL79" s="1064"/>
      <c r="AM79" s="1064"/>
      <c r="AN79" s="1064"/>
      <c r="AO79" s="1064"/>
      <c r="AP79" s="1064">
        <v>953</v>
      </c>
      <c r="AQ79" s="1064"/>
      <c r="AR79" s="1064"/>
      <c r="AS79" s="1064"/>
      <c r="AT79" s="1064"/>
      <c r="AU79" s="1064">
        <v>5</v>
      </c>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t="s">
        <v>604</v>
      </c>
      <c r="C80" s="1068"/>
      <c r="D80" s="1068"/>
      <c r="E80" s="1068"/>
      <c r="F80" s="1068"/>
      <c r="G80" s="1068"/>
      <c r="H80" s="1068"/>
      <c r="I80" s="1068"/>
      <c r="J80" s="1068"/>
      <c r="K80" s="1068"/>
      <c r="L80" s="1068"/>
      <c r="M80" s="1068"/>
      <c r="N80" s="1068"/>
      <c r="O80" s="1068"/>
      <c r="P80" s="1069"/>
      <c r="Q80" s="1070">
        <v>2321</v>
      </c>
      <c r="R80" s="1064"/>
      <c r="S80" s="1064"/>
      <c r="T80" s="1064"/>
      <c r="U80" s="1064"/>
      <c r="V80" s="1064">
        <v>2286</v>
      </c>
      <c r="W80" s="1064"/>
      <c r="X80" s="1064"/>
      <c r="Y80" s="1064"/>
      <c r="Z80" s="1064"/>
      <c r="AA80" s="1064">
        <v>35</v>
      </c>
      <c r="AB80" s="1064"/>
      <c r="AC80" s="1064"/>
      <c r="AD80" s="1064"/>
      <c r="AE80" s="1064"/>
      <c r="AF80" s="1064">
        <v>35</v>
      </c>
      <c r="AG80" s="1064"/>
      <c r="AH80" s="1064"/>
      <c r="AI80" s="1064"/>
      <c r="AJ80" s="1064"/>
      <c r="AK80" s="1064">
        <v>11</v>
      </c>
      <c r="AL80" s="1064"/>
      <c r="AM80" s="1064"/>
      <c r="AN80" s="1064"/>
      <c r="AO80" s="1064"/>
      <c r="AP80" s="1064">
        <v>1111</v>
      </c>
      <c r="AQ80" s="1064"/>
      <c r="AR80" s="1064"/>
      <c r="AS80" s="1064"/>
      <c r="AT80" s="1064"/>
      <c r="AU80" s="1064">
        <v>117</v>
      </c>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t="s">
        <v>605</v>
      </c>
      <c r="C81" s="1068"/>
      <c r="D81" s="1068"/>
      <c r="E81" s="1068"/>
      <c r="F81" s="1068"/>
      <c r="G81" s="1068"/>
      <c r="H81" s="1068"/>
      <c r="I81" s="1068"/>
      <c r="J81" s="1068"/>
      <c r="K81" s="1068"/>
      <c r="L81" s="1068"/>
      <c r="M81" s="1068"/>
      <c r="N81" s="1068"/>
      <c r="O81" s="1068"/>
      <c r="P81" s="1069"/>
      <c r="Q81" s="1070">
        <v>226</v>
      </c>
      <c r="R81" s="1064"/>
      <c r="S81" s="1064"/>
      <c r="T81" s="1064"/>
      <c r="U81" s="1064"/>
      <c r="V81" s="1064">
        <v>149</v>
      </c>
      <c r="W81" s="1064"/>
      <c r="X81" s="1064"/>
      <c r="Y81" s="1064"/>
      <c r="Z81" s="1064"/>
      <c r="AA81" s="1064">
        <v>77</v>
      </c>
      <c r="AB81" s="1064"/>
      <c r="AC81" s="1064"/>
      <c r="AD81" s="1064"/>
      <c r="AE81" s="1064"/>
      <c r="AF81" s="1064">
        <v>77</v>
      </c>
      <c r="AG81" s="1064"/>
      <c r="AH81" s="1064"/>
      <c r="AI81" s="1064"/>
      <c r="AJ81" s="1064"/>
      <c r="AK81" s="1064" t="s">
        <v>586</v>
      </c>
      <c r="AL81" s="1064"/>
      <c r="AM81" s="1064"/>
      <c r="AN81" s="1064"/>
      <c r="AO81" s="1064"/>
      <c r="AP81" s="1064" t="s">
        <v>586</v>
      </c>
      <c r="AQ81" s="1064"/>
      <c r="AR81" s="1064"/>
      <c r="AS81" s="1064"/>
      <c r="AT81" s="1064"/>
      <c r="AU81" s="1064" t="s">
        <v>586</v>
      </c>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t="s">
        <v>606</v>
      </c>
      <c r="C82" s="1068"/>
      <c r="D82" s="1068"/>
      <c r="E82" s="1068"/>
      <c r="F82" s="1068"/>
      <c r="G82" s="1068"/>
      <c r="H82" s="1068"/>
      <c r="I82" s="1068"/>
      <c r="J82" s="1068"/>
      <c r="K82" s="1068"/>
      <c r="L82" s="1068"/>
      <c r="M82" s="1068"/>
      <c r="N82" s="1068"/>
      <c r="O82" s="1068"/>
      <c r="P82" s="1069"/>
      <c r="Q82" s="1070">
        <v>33</v>
      </c>
      <c r="R82" s="1064"/>
      <c r="S82" s="1064"/>
      <c r="T82" s="1064"/>
      <c r="U82" s="1064"/>
      <c r="V82" s="1064">
        <v>25</v>
      </c>
      <c r="W82" s="1064"/>
      <c r="X82" s="1064"/>
      <c r="Y82" s="1064"/>
      <c r="Z82" s="1064"/>
      <c r="AA82" s="1064">
        <v>7</v>
      </c>
      <c r="AB82" s="1064"/>
      <c r="AC82" s="1064"/>
      <c r="AD82" s="1064"/>
      <c r="AE82" s="1064"/>
      <c r="AF82" s="1064">
        <v>7</v>
      </c>
      <c r="AG82" s="1064"/>
      <c r="AH82" s="1064"/>
      <c r="AI82" s="1064"/>
      <c r="AJ82" s="1064"/>
      <c r="AK82" s="1064" t="s">
        <v>586</v>
      </c>
      <c r="AL82" s="1064"/>
      <c r="AM82" s="1064"/>
      <c r="AN82" s="1064"/>
      <c r="AO82" s="1064"/>
      <c r="AP82" s="1064" t="s">
        <v>586</v>
      </c>
      <c r="AQ82" s="1064"/>
      <c r="AR82" s="1064"/>
      <c r="AS82" s="1064"/>
      <c r="AT82" s="1064"/>
      <c r="AU82" s="1064" t="s">
        <v>586</v>
      </c>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t="s">
        <v>607</v>
      </c>
      <c r="C83" s="1068"/>
      <c r="D83" s="1068"/>
      <c r="E83" s="1068"/>
      <c r="F83" s="1068"/>
      <c r="G83" s="1068"/>
      <c r="H83" s="1068"/>
      <c r="I83" s="1068"/>
      <c r="J83" s="1068"/>
      <c r="K83" s="1068"/>
      <c r="L83" s="1068"/>
      <c r="M83" s="1068"/>
      <c r="N83" s="1068"/>
      <c r="O83" s="1068"/>
      <c r="P83" s="1069"/>
      <c r="Q83" s="1070">
        <v>193</v>
      </c>
      <c r="R83" s="1064"/>
      <c r="S83" s="1064"/>
      <c r="T83" s="1064"/>
      <c r="U83" s="1064"/>
      <c r="V83" s="1064">
        <v>189</v>
      </c>
      <c r="W83" s="1064"/>
      <c r="X83" s="1064"/>
      <c r="Y83" s="1064"/>
      <c r="Z83" s="1064"/>
      <c r="AA83" s="1064">
        <v>4</v>
      </c>
      <c r="AB83" s="1064"/>
      <c r="AC83" s="1064"/>
      <c r="AD83" s="1064"/>
      <c r="AE83" s="1064"/>
      <c r="AF83" s="1064">
        <v>4</v>
      </c>
      <c r="AG83" s="1064"/>
      <c r="AH83" s="1064"/>
      <c r="AI83" s="1064"/>
      <c r="AJ83" s="1064"/>
      <c r="AK83" s="1064" t="s">
        <v>586</v>
      </c>
      <c r="AL83" s="1064"/>
      <c r="AM83" s="1064"/>
      <c r="AN83" s="1064"/>
      <c r="AO83" s="1064"/>
      <c r="AP83" s="1064" t="s">
        <v>586</v>
      </c>
      <c r="AQ83" s="1064"/>
      <c r="AR83" s="1064"/>
      <c r="AS83" s="1064"/>
      <c r="AT83" s="1064"/>
      <c r="AU83" s="1064" t="s">
        <v>586</v>
      </c>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t="s">
        <v>608</v>
      </c>
      <c r="C84" s="1068"/>
      <c r="D84" s="1068"/>
      <c r="E84" s="1068"/>
      <c r="F84" s="1068"/>
      <c r="G84" s="1068"/>
      <c r="H84" s="1068"/>
      <c r="I84" s="1068"/>
      <c r="J84" s="1068"/>
      <c r="K84" s="1068"/>
      <c r="L84" s="1068"/>
      <c r="M84" s="1068"/>
      <c r="N84" s="1068"/>
      <c r="O84" s="1068"/>
      <c r="P84" s="1069"/>
      <c r="Q84" s="1070">
        <v>232346</v>
      </c>
      <c r="R84" s="1064"/>
      <c r="S84" s="1064"/>
      <c r="T84" s="1064"/>
      <c r="U84" s="1064"/>
      <c r="V84" s="1064">
        <v>223330</v>
      </c>
      <c r="W84" s="1064"/>
      <c r="X84" s="1064"/>
      <c r="Y84" s="1064"/>
      <c r="Z84" s="1064"/>
      <c r="AA84" s="1064">
        <v>9016</v>
      </c>
      <c r="AB84" s="1064"/>
      <c r="AC84" s="1064"/>
      <c r="AD84" s="1064"/>
      <c r="AE84" s="1064"/>
      <c r="AF84" s="1064">
        <v>9016</v>
      </c>
      <c r="AG84" s="1064"/>
      <c r="AH84" s="1064"/>
      <c r="AI84" s="1064"/>
      <c r="AJ84" s="1064"/>
      <c r="AK84" s="1064">
        <v>1138</v>
      </c>
      <c r="AL84" s="1064"/>
      <c r="AM84" s="1064"/>
      <c r="AN84" s="1064"/>
      <c r="AO84" s="1064"/>
      <c r="AP84" s="1064" t="s">
        <v>586</v>
      </c>
      <c r="AQ84" s="1064"/>
      <c r="AR84" s="1064"/>
      <c r="AS84" s="1064"/>
      <c r="AT84" s="1064"/>
      <c r="AU84" s="1064" t="s">
        <v>586</v>
      </c>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388</v>
      </c>
      <c r="B88" s="1037" t="s">
        <v>422</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1037" t="s">
        <v>423</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424</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425</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428</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429</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430</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431</v>
      </c>
      <c r="AB109" s="987"/>
      <c r="AC109" s="987"/>
      <c r="AD109" s="987"/>
      <c r="AE109" s="988"/>
      <c r="AF109" s="989" t="s">
        <v>304</v>
      </c>
      <c r="AG109" s="987"/>
      <c r="AH109" s="987"/>
      <c r="AI109" s="987"/>
      <c r="AJ109" s="988"/>
      <c r="AK109" s="989" t="s">
        <v>303</v>
      </c>
      <c r="AL109" s="987"/>
      <c r="AM109" s="987"/>
      <c r="AN109" s="987"/>
      <c r="AO109" s="988"/>
      <c r="AP109" s="989" t="s">
        <v>432</v>
      </c>
      <c r="AQ109" s="987"/>
      <c r="AR109" s="987"/>
      <c r="AS109" s="987"/>
      <c r="AT109" s="1018"/>
      <c r="AU109" s="986" t="s">
        <v>430</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431</v>
      </c>
      <c r="BR109" s="987"/>
      <c r="BS109" s="987"/>
      <c r="BT109" s="987"/>
      <c r="BU109" s="988"/>
      <c r="BV109" s="989" t="s">
        <v>304</v>
      </c>
      <c r="BW109" s="987"/>
      <c r="BX109" s="987"/>
      <c r="BY109" s="987"/>
      <c r="BZ109" s="988"/>
      <c r="CA109" s="989" t="s">
        <v>303</v>
      </c>
      <c r="CB109" s="987"/>
      <c r="CC109" s="987"/>
      <c r="CD109" s="987"/>
      <c r="CE109" s="988"/>
      <c r="CF109" s="1025" t="s">
        <v>432</v>
      </c>
      <c r="CG109" s="1025"/>
      <c r="CH109" s="1025"/>
      <c r="CI109" s="1025"/>
      <c r="CJ109" s="1025"/>
      <c r="CK109" s="989" t="s">
        <v>433</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431</v>
      </c>
      <c r="DH109" s="987"/>
      <c r="DI109" s="987"/>
      <c r="DJ109" s="987"/>
      <c r="DK109" s="988"/>
      <c r="DL109" s="989" t="s">
        <v>304</v>
      </c>
      <c r="DM109" s="987"/>
      <c r="DN109" s="987"/>
      <c r="DO109" s="987"/>
      <c r="DP109" s="988"/>
      <c r="DQ109" s="989" t="s">
        <v>303</v>
      </c>
      <c r="DR109" s="987"/>
      <c r="DS109" s="987"/>
      <c r="DT109" s="987"/>
      <c r="DU109" s="988"/>
      <c r="DV109" s="989" t="s">
        <v>432</v>
      </c>
      <c r="DW109" s="987"/>
      <c r="DX109" s="987"/>
      <c r="DY109" s="987"/>
      <c r="DZ109" s="1018"/>
    </row>
    <row r="110" spans="1:131" s="247" customFormat="1" ht="26.25" customHeight="1" x14ac:dyDescent="0.15">
      <c r="A110" s="889" t="s">
        <v>434</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424112</v>
      </c>
      <c r="AB110" s="980"/>
      <c r="AC110" s="980"/>
      <c r="AD110" s="980"/>
      <c r="AE110" s="981"/>
      <c r="AF110" s="982">
        <v>412926</v>
      </c>
      <c r="AG110" s="980"/>
      <c r="AH110" s="980"/>
      <c r="AI110" s="980"/>
      <c r="AJ110" s="981"/>
      <c r="AK110" s="982">
        <v>407649</v>
      </c>
      <c r="AL110" s="980"/>
      <c r="AM110" s="980"/>
      <c r="AN110" s="980"/>
      <c r="AO110" s="981"/>
      <c r="AP110" s="983">
        <v>11.6</v>
      </c>
      <c r="AQ110" s="984"/>
      <c r="AR110" s="984"/>
      <c r="AS110" s="984"/>
      <c r="AT110" s="985"/>
      <c r="AU110" s="1019" t="s">
        <v>73</v>
      </c>
      <c r="AV110" s="1020"/>
      <c r="AW110" s="1020"/>
      <c r="AX110" s="1020"/>
      <c r="AY110" s="1020"/>
      <c r="AZ110" s="945" t="s">
        <v>435</v>
      </c>
      <c r="BA110" s="890"/>
      <c r="BB110" s="890"/>
      <c r="BC110" s="890"/>
      <c r="BD110" s="890"/>
      <c r="BE110" s="890"/>
      <c r="BF110" s="890"/>
      <c r="BG110" s="890"/>
      <c r="BH110" s="890"/>
      <c r="BI110" s="890"/>
      <c r="BJ110" s="890"/>
      <c r="BK110" s="890"/>
      <c r="BL110" s="890"/>
      <c r="BM110" s="890"/>
      <c r="BN110" s="890"/>
      <c r="BO110" s="890"/>
      <c r="BP110" s="891"/>
      <c r="BQ110" s="946">
        <v>5069417</v>
      </c>
      <c r="BR110" s="927"/>
      <c r="BS110" s="927"/>
      <c r="BT110" s="927"/>
      <c r="BU110" s="927"/>
      <c r="BV110" s="927">
        <v>5133130</v>
      </c>
      <c r="BW110" s="927"/>
      <c r="BX110" s="927"/>
      <c r="BY110" s="927"/>
      <c r="BZ110" s="927"/>
      <c r="CA110" s="927">
        <v>5144893</v>
      </c>
      <c r="CB110" s="927"/>
      <c r="CC110" s="927"/>
      <c r="CD110" s="927"/>
      <c r="CE110" s="927"/>
      <c r="CF110" s="951">
        <v>146.1</v>
      </c>
      <c r="CG110" s="952"/>
      <c r="CH110" s="952"/>
      <c r="CI110" s="952"/>
      <c r="CJ110" s="952"/>
      <c r="CK110" s="1015" t="s">
        <v>436</v>
      </c>
      <c r="CL110" s="901"/>
      <c r="CM110" s="976" t="s">
        <v>437</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414</v>
      </c>
      <c r="DH110" s="927"/>
      <c r="DI110" s="927"/>
      <c r="DJ110" s="927"/>
      <c r="DK110" s="927"/>
      <c r="DL110" s="927" t="s">
        <v>414</v>
      </c>
      <c r="DM110" s="927"/>
      <c r="DN110" s="927"/>
      <c r="DO110" s="927"/>
      <c r="DP110" s="927"/>
      <c r="DQ110" s="927" t="s">
        <v>129</v>
      </c>
      <c r="DR110" s="927"/>
      <c r="DS110" s="927"/>
      <c r="DT110" s="927"/>
      <c r="DU110" s="927"/>
      <c r="DV110" s="928" t="s">
        <v>129</v>
      </c>
      <c r="DW110" s="928"/>
      <c r="DX110" s="928"/>
      <c r="DY110" s="928"/>
      <c r="DZ110" s="929"/>
    </row>
    <row r="111" spans="1:131" s="247" customFormat="1" ht="26.25" customHeight="1" x14ac:dyDescent="0.15">
      <c r="A111" s="856" t="s">
        <v>438</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129</v>
      </c>
      <c r="AB111" s="1008"/>
      <c r="AC111" s="1008"/>
      <c r="AD111" s="1008"/>
      <c r="AE111" s="1009"/>
      <c r="AF111" s="1010" t="s">
        <v>414</v>
      </c>
      <c r="AG111" s="1008"/>
      <c r="AH111" s="1008"/>
      <c r="AI111" s="1008"/>
      <c r="AJ111" s="1009"/>
      <c r="AK111" s="1010" t="s">
        <v>129</v>
      </c>
      <c r="AL111" s="1008"/>
      <c r="AM111" s="1008"/>
      <c r="AN111" s="1008"/>
      <c r="AO111" s="1009"/>
      <c r="AP111" s="1011" t="s">
        <v>414</v>
      </c>
      <c r="AQ111" s="1012"/>
      <c r="AR111" s="1012"/>
      <c r="AS111" s="1012"/>
      <c r="AT111" s="1013"/>
      <c r="AU111" s="1021"/>
      <c r="AV111" s="1022"/>
      <c r="AW111" s="1022"/>
      <c r="AX111" s="1022"/>
      <c r="AY111" s="1022"/>
      <c r="AZ111" s="897" t="s">
        <v>439</v>
      </c>
      <c r="BA111" s="832"/>
      <c r="BB111" s="832"/>
      <c r="BC111" s="832"/>
      <c r="BD111" s="832"/>
      <c r="BE111" s="832"/>
      <c r="BF111" s="832"/>
      <c r="BG111" s="832"/>
      <c r="BH111" s="832"/>
      <c r="BI111" s="832"/>
      <c r="BJ111" s="832"/>
      <c r="BK111" s="832"/>
      <c r="BL111" s="832"/>
      <c r="BM111" s="832"/>
      <c r="BN111" s="832"/>
      <c r="BO111" s="832"/>
      <c r="BP111" s="833"/>
      <c r="BQ111" s="898">
        <v>4010</v>
      </c>
      <c r="BR111" s="899"/>
      <c r="BS111" s="899"/>
      <c r="BT111" s="899"/>
      <c r="BU111" s="899"/>
      <c r="BV111" s="899">
        <v>3032</v>
      </c>
      <c r="BW111" s="899"/>
      <c r="BX111" s="899"/>
      <c r="BY111" s="899"/>
      <c r="BZ111" s="899"/>
      <c r="CA111" s="899">
        <v>3029</v>
      </c>
      <c r="CB111" s="899"/>
      <c r="CC111" s="899"/>
      <c r="CD111" s="899"/>
      <c r="CE111" s="899"/>
      <c r="CF111" s="960">
        <v>0.1</v>
      </c>
      <c r="CG111" s="961"/>
      <c r="CH111" s="961"/>
      <c r="CI111" s="961"/>
      <c r="CJ111" s="961"/>
      <c r="CK111" s="1016"/>
      <c r="CL111" s="903"/>
      <c r="CM111" s="906" t="s">
        <v>440</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129</v>
      </c>
      <c r="DH111" s="899"/>
      <c r="DI111" s="899"/>
      <c r="DJ111" s="899"/>
      <c r="DK111" s="899"/>
      <c r="DL111" s="899" t="s">
        <v>129</v>
      </c>
      <c r="DM111" s="899"/>
      <c r="DN111" s="899"/>
      <c r="DO111" s="899"/>
      <c r="DP111" s="899"/>
      <c r="DQ111" s="899" t="s">
        <v>129</v>
      </c>
      <c r="DR111" s="899"/>
      <c r="DS111" s="899"/>
      <c r="DT111" s="899"/>
      <c r="DU111" s="899"/>
      <c r="DV111" s="876" t="s">
        <v>414</v>
      </c>
      <c r="DW111" s="876"/>
      <c r="DX111" s="876"/>
      <c r="DY111" s="876"/>
      <c r="DZ111" s="877"/>
    </row>
    <row r="112" spans="1:131" s="247" customFormat="1" ht="26.25" customHeight="1" x14ac:dyDescent="0.15">
      <c r="A112" s="1001" t="s">
        <v>441</v>
      </c>
      <c r="B112" s="1002"/>
      <c r="C112" s="832" t="s">
        <v>442</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414</v>
      </c>
      <c r="AB112" s="862"/>
      <c r="AC112" s="862"/>
      <c r="AD112" s="862"/>
      <c r="AE112" s="863"/>
      <c r="AF112" s="864" t="s">
        <v>129</v>
      </c>
      <c r="AG112" s="862"/>
      <c r="AH112" s="862"/>
      <c r="AI112" s="862"/>
      <c r="AJ112" s="863"/>
      <c r="AK112" s="864" t="s">
        <v>414</v>
      </c>
      <c r="AL112" s="862"/>
      <c r="AM112" s="862"/>
      <c r="AN112" s="862"/>
      <c r="AO112" s="863"/>
      <c r="AP112" s="909" t="s">
        <v>129</v>
      </c>
      <c r="AQ112" s="910"/>
      <c r="AR112" s="910"/>
      <c r="AS112" s="910"/>
      <c r="AT112" s="911"/>
      <c r="AU112" s="1021"/>
      <c r="AV112" s="1022"/>
      <c r="AW112" s="1022"/>
      <c r="AX112" s="1022"/>
      <c r="AY112" s="1022"/>
      <c r="AZ112" s="897" t="s">
        <v>443</v>
      </c>
      <c r="BA112" s="832"/>
      <c r="BB112" s="832"/>
      <c r="BC112" s="832"/>
      <c r="BD112" s="832"/>
      <c r="BE112" s="832"/>
      <c r="BF112" s="832"/>
      <c r="BG112" s="832"/>
      <c r="BH112" s="832"/>
      <c r="BI112" s="832"/>
      <c r="BJ112" s="832"/>
      <c r="BK112" s="832"/>
      <c r="BL112" s="832"/>
      <c r="BM112" s="832"/>
      <c r="BN112" s="832"/>
      <c r="BO112" s="832"/>
      <c r="BP112" s="833"/>
      <c r="BQ112" s="898">
        <v>6248625</v>
      </c>
      <c r="BR112" s="899"/>
      <c r="BS112" s="899"/>
      <c r="BT112" s="899"/>
      <c r="BU112" s="899"/>
      <c r="BV112" s="899">
        <v>5782516</v>
      </c>
      <c r="BW112" s="899"/>
      <c r="BX112" s="899"/>
      <c r="BY112" s="899"/>
      <c r="BZ112" s="899"/>
      <c r="CA112" s="899">
        <v>5680528</v>
      </c>
      <c r="CB112" s="899"/>
      <c r="CC112" s="899"/>
      <c r="CD112" s="899"/>
      <c r="CE112" s="899"/>
      <c r="CF112" s="960">
        <v>161.30000000000001</v>
      </c>
      <c r="CG112" s="961"/>
      <c r="CH112" s="961"/>
      <c r="CI112" s="961"/>
      <c r="CJ112" s="961"/>
      <c r="CK112" s="1016"/>
      <c r="CL112" s="903"/>
      <c r="CM112" s="906" t="s">
        <v>444</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129</v>
      </c>
      <c r="DH112" s="899"/>
      <c r="DI112" s="899"/>
      <c r="DJ112" s="899"/>
      <c r="DK112" s="899"/>
      <c r="DL112" s="899" t="s">
        <v>129</v>
      </c>
      <c r="DM112" s="899"/>
      <c r="DN112" s="899"/>
      <c r="DO112" s="899"/>
      <c r="DP112" s="899"/>
      <c r="DQ112" s="899" t="s">
        <v>414</v>
      </c>
      <c r="DR112" s="899"/>
      <c r="DS112" s="899"/>
      <c r="DT112" s="899"/>
      <c r="DU112" s="899"/>
      <c r="DV112" s="876" t="s">
        <v>129</v>
      </c>
      <c r="DW112" s="876"/>
      <c r="DX112" s="876"/>
      <c r="DY112" s="876"/>
      <c r="DZ112" s="877"/>
    </row>
    <row r="113" spans="1:130" s="247" customFormat="1" ht="26.25" customHeight="1" x14ac:dyDescent="0.15">
      <c r="A113" s="1003"/>
      <c r="B113" s="1004"/>
      <c r="C113" s="832" t="s">
        <v>445</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356273</v>
      </c>
      <c r="AB113" s="1008"/>
      <c r="AC113" s="1008"/>
      <c r="AD113" s="1008"/>
      <c r="AE113" s="1009"/>
      <c r="AF113" s="1010">
        <v>361708</v>
      </c>
      <c r="AG113" s="1008"/>
      <c r="AH113" s="1008"/>
      <c r="AI113" s="1008"/>
      <c r="AJ113" s="1009"/>
      <c r="AK113" s="1010">
        <v>372535</v>
      </c>
      <c r="AL113" s="1008"/>
      <c r="AM113" s="1008"/>
      <c r="AN113" s="1008"/>
      <c r="AO113" s="1009"/>
      <c r="AP113" s="1011">
        <v>10.6</v>
      </c>
      <c r="AQ113" s="1012"/>
      <c r="AR113" s="1012"/>
      <c r="AS113" s="1012"/>
      <c r="AT113" s="1013"/>
      <c r="AU113" s="1021"/>
      <c r="AV113" s="1022"/>
      <c r="AW113" s="1022"/>
      <c r="AX113" s="1022"/>
      <c r="AY113" s="1022"/>
      <c r="AZ113" s="897" t="s">
        <v>446</v>
      </c>
      <c r="BA113" s="832"/>
      <c r="BB113" s="832"/>
      <c r="BC113" s="832"/>
      <c r="BD113" s="832"/>
      <c r="BE113" s="832"/>
      <c r="BF113" s="832"/>
      <c r="BG113" s="832"/>
      <c r="BH113" s="832"/>
      <c r="BI113" s="832"/>
      <c r="BJ113" s="832"/>
      <c r="BK113" s="832"/>
      <c r="BL113" s="832"/>
      <c r="BM113" s="832"/>
      <c r="BN113" s="832"/>
      <c r="BO113" s="832"/>
      <c r="BP113" s="833"/>
      <c r="BQ113" s="898">
        <v>181158</v>
      </c>
      <c r="BR113" s="899"/>
      <c r="BS113" s="899"/>
      <c r="BT113" s="899"/>
      <c r="BU113" s="899"/>
      <c r="BV113" s="899">
        <v>146504</v>
      </c>
      <c r="BW113" s="899"/>
      <c r="BX113" s="899"/>
      <c r="BY113" s="899"/>
      <c r="BZ113" s="899"/>
      <c r="CA113" s="899">
        <v>121465</v>
      </c>
      <c r="CB113" s="899"/>
      <c r="CC113" s="899"/>
      <c r="CD113" s="899"/>
      <c r="CE113" s="899"/>
      <c r="CF113" s="960">
        <v>3.4</v>
      </c>
      <c r="CG113" s="961"/>
      <c r="CH113" s="961"/>
      <c r="CI113" s="961"/>
      <c r="CJ113" s="961"/>
      <c r="CK113" s="1016"/>
      <c r="CL113" s="903"/>
      <c r="CM113" s="906" t="s">
        <v>447</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129</v>
      </c>
      <c r="DH113" s="862"/>
      <c r="DI113" s="862"/>
      <c r="DJ113" s="862"/>
      <c r="DK113" s="863"/>
      <c r="DL113" s="864" t="s">
        <v>129</v>
      </c>
      <c r="DM113" s="862"/>
      <c r="DN113" s="862"/>
      <c r="DO113" s="862"/>
      <c r="DP113" s="863"/>
      <c r="DQ113" s="864" t="s">
        <v>129</v>
      </c>
      <c r="DR113" s="862"/>
      <c r="DS113" s="862"/>
      <c r="DT113" s="862"/>
      <c r="DU113" s="863"/>
      <c r="DV113" s="909" t="s">
        <v>129</v>
      </c>
      <c r="DW113" s="910"/>
      <c r="DX113" s="910"/>
      <c r="DY113" s="910"/>
      <c r="DZ113" s="911"/>
    </row>
    <row r="114" spans="1:130" s="247" customFormat="1" ht="26.25" customHeight="1" x14ac:dyDescent="0.15">
      <c r="A114" s="1003"/>
      <c r="B114" s="1004"/>
      <c r="C114" s="832" t="s">
        <v>448</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50620</v>
      </c>
      <c r="AB114" s="862"/>
      <c r="AC114" s="862"/>
      <c r="AD114" s="862"/>
      <c r="AE114" s="863"/>
      <c r="AF114" s="864">
        <v>56146</v>
      </c>
      <c r="AG114" s="862"/>
      <c r="AH114" s="862"/>
      <c r="AI114" s="862"/>
      <c r="AJ114" s="863"/>
      <c r="AK114" s="864">
        <v>39599</v>
      </c>
      <c r="AL114" s="862"/>
      <c r="AM114" s="862"/>
      <c r="AN114" s="862"/>
      <c r="AO114" s="863"/>
      <c r="AP114" s="909">
        <v>1.1000000000000001</v>
      </c>
      <c r="AQ114" s="910"/>
      <c r="AR114" s="910"/>
      <c r="AS114" s="910"/>
      <c r="AT114" s="911"/>
      <c r="AU114" s="1021"/>
      <c r="AV114" s="1022"/>
      <c r="AW114" s="1022"/>
      <c r="AX114" s="1022"/>
      <c r="AY114" s="1022"/>
      <c r="AZ114" s="897" t="s">
        <v>449</v>
      </c>
      <c r="BA114" s="832"/>
      <c r="BB114" s="832"/>
      <c r="BC114" s="832"/>
      <c r="BD114" s="832"/>
      <c r="BE114" s="832"/>
      <c r="BF114" s="832"/>
      <c r="BG114" s="832"/>
      <c r="BH114" s="832"/>
      <c r="BI114" s="832"/>
      <c r="BJ114" s="832"/>
      <c r="BK114" s="832"/>
      <c r="BL114" s="832"/>
      <c r="BM114" s="832"/>
      <c r="BN114" s="832"/>
      <c r="BO114" s="832"/>
      <c r="BP114" s="833"/>
      <c r="BQ114" s="898">
        <v>219295</v>
      </c>
      <c r="BR114" s="899"/>
      <c r="BS114" s="899"/>
      <c r="BT114" s="899"/>
      <c r="BU114" s="899"/>
      <c r="BV114" s="899">
        <v>172183</v>
      </c>
      <c r="BW114" s="899"/>
      <c r="BX114" s="899"/>
      <c r="BY114" s="899"/>
      <c r="BZ114" s="899"/>
      <c r="CA114" s="899">
        <v>176889</v>
      </c>
      <c r="CB114" s="899"/>
      <c r="CC114" s="899"/>
      <c r="CD114" s="899"/>
      <c r="CE114" s="899"/>
      <c r="CF114" s="960">
        <v>5</v>
      </c>
      <c r="CG114" s="961"/>
      <c r="CH114" s="961"/>
      <c r="CI114" s="961"/>
      <c r="CJ114" s="961"/>
      <c r="CK114" s="1016"/>
      <c r="CL114" s="903"/>
      <c r="CM114" s="906" t="s">
        <v>450</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129</v>
      </c>
      <c r="DH114" s="862"/>
      <c r="DI114" s="862"/>
      <c r="DJ114" s="862"/>
      <c r="DK114" s="863"/>
      <c r="DL114" s="864" t="s">
        <v>129</v>
      </c>
      <c r="DM114" s="862"/>
      <c r="DN114" s="862"/>
      <c r="DO114" s="862"/>
      <c r="DP114" s="863"/>
      <c r="DQ114" s="864" t="s">
        <v>129</v>
      </c>
      <c r="DR114" s="862"/>
      <c r="DS114" s="862"/>
      <c r="DT114" s="862"/>
      <c r="DU114" s="863"/>
      <c r="DV114" s="909" t="s">
        <v>129</v>
      </c>
      <c r="DW114" s="910"/>
      <c r="DX114" s="910"/>
      <c r="DY114" s="910"/>
      <c r="DZ114" s="911"/>
    </row>
    <row r="115" spans="1:130" s="247" customFormat="1" ht="26.25" customHeight="1" x14ac:dyDescent="0.15">
      <c r="A115" s="1003"/>
      <c r="B115" s="1004"/>
      <c r="C115" s="832" t="s">
        <v>451</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129</v>
      </c>
      <c r="AB115" s="1008"/>
      <c r="AC115" s="1008"/>
      <c r="AD115" s="1008"/>
      <c r="AE115" s="1009"/>
      <c r="AF115" s="1010" t="s">
        <v>414</v>
      </c>
      <c r="AG115" s="1008"/>
      <c r="AH115" s="1008"/>
      <c r="AI115" s="1008"/>
      <c r="AJ115" s="1009"/>
      <c r="AK115" s="1010" t="s">
        <v>414</v>
      </c>
      <c r="AL115" s="1008"/>
      <c r="AM115" s="1008"/>
      <c r="AN115" s="1008"/>
      <c r="AO115" s="1009"/>
      <c r="AP115" s="1011" t="s">
        <v>129</v>
      </c>
      <c r="AQ115" s="1012"/>
      <c r="AR115" s="1012"/>
      <c r="AS115" s="1012"/>
      <c r="AT115" s="1013"/>
      <c r="AU115" s="1021"/>
      <c r="AV115" s="1022"/>
      <c r="AW115" s="1022"/>
      <c r="AX115" s="1022"/>
      <c r="AY115" s="1022"/>
      <c r="AZ115" s="897" t="s">
        <v>452</v>
      </c>
      <c r="BA115" s="832"/>
      <c r="BB115" s="832"/>
      <c r="BC115" s="832"/>
      <c r="BD115" s="832"/>
      <c r="BE115" s="832"/>
      <c r="BF115" s="832"/>
      <c r="BG115" s="832"/>
      <c r="BH115" s="832"/>
      <c r="BI115" s="832"/>
      <c r="BJ115" s="832"/>
      <c r="BK115" s="832"/>
      <c r="BL115" s="832"/>
      <c r="BM115" s="832"/>
      <c r="BN115" s="832"/>
      <c r="BO115" s="832"/>
      <c r="BP115" s="833"/>
      <c r="BQ115" s="898" t="s">
        <v>414</v>
      </c>
      <c r="BR115" s="899"/>
      <c r="BS115" s="899"/>
      <c r="BT115" s="899"/>
      <c r="BU115" s="899"/>
      <c r="BV115" s="899" t="s">
        <v>129</v>
      </c>
      <c r="BW115" s="899"/>
      <c r="BX115" s="899"/>
      <c r="BY115" s="899"/>
      <c r="BZ115" s="899"/>
      <c r="CA115" s="899" t="s">
        <v>129</v>
      </c>
      <c r="CB115" s="899"/>
      <c r="CC115" s="899"/>
      <c r="CD115" s="899"/>
      <c r="CE115" s="899"/>
      <c r="CF115" s="960" t="s">
        <v>129</v>
      </c>
      <c r="CG115" s="961"/>
      <c r="CH115" s="961"/>
      <c r="CI115" s="961"/>
      <c r="CJ115" s="961"/>
      <c r="CK115" s="1016"/>
      <c r="CL115" s="903"/>
      <c r="CM115" s="897" t="s">
        <v>453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v>4010</v>
      </c>
      <c r="DH115" s="862"/>
      <c r="DI115" s="862"/>
      <c r="DJ115" s="862"/>
      <c r="DK115" s="863"/>
      <c r="DL115" s="864">
        <v>3032</v>
      </c>
      <c r="DM115" s="862"/>
      <c r="DN115" s="862"/>
      <c r="DO115" s="862"/>
      <c r="DP115" s="863"/>
      <c r="DQ115" s="864">
        <v>3029</v>
      </c>
      <c r="DR115" s="862"/>
      <c r="DS115" s="862"/>
      <c r="DT115" s="862"/>
      <c r="DU115" s="863"/>
      <c r="DV115" s="909">
        <v>0.1</v>
      </c>
      <c r="DW115" s="910"/>
      <c r="DX115" s="910"/>
      <c r="DY115" s="910"/>
      <c r="DZ115" s="911"/>
    </row>
    <row r="116" spans="1:130" s="247" customFormat="1" ht="26.25" customHeight="1" x14ac:dyDescent="0.15">
      <c r="A116" s="1005"/>
      <c r="B116" s="1006"/>
      <c r="C116" s="965" t="s">
        <v>454</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11</v>
      </c>
      <c r="AB116" s="862"/>
      <c r="AC116" s="862"/>
      <c r="AD116" s="862"/>
      <c r="AE116" s="863"/>
      <c r="AF116" s="864">
        <v>8</v>
      </c>
      <c r="AG116" s="862"/>
      <c r="AH116" s="862"/>
      <c r="AI116" s="862"/>
      <c r="AJ116" s="863"/>
      <c r="AK116" s="864">
        <v>11</v>
      </c>
      <c r="AL116" s="862"/>
      <c r="AM116" s="862"/>
      <c r="AN116" s="862"/>
      <c r="AO116" s="863"/>
      <c r="AP116" s="909">
        <v>0</v>
      </c>
      <c r="AQ116" s="910"/>
      <c r="AR116" s="910"/>
      <c r="AS116" s="910"/>
      <c r="AT116" s="911"/>
      <c r="AU116" s="1021"/>
      <c r="AV116" s="1022"/>
      <c r="AW116" s="1022"/>
      <c r="AX116" s="1022"/>
      <c r="AY116" s="1022"/>
      <c r="AZ116" s="948" t="s">
        <v>455</v>
      </c>
      <c r="BA116" s="949"/>
      <c r="BB116" s="949"/>
      <c r="BC116" s="949"/>
      <c r="BD116" s="949"/>
      <c r="BE116" s="949"/>
      <c r="BF116" s="949"/>
      <c r="BG116" s="949"/>
      <c r="BH116" s="949"/>
      <c r="BI116" s="949"/>
      <c r="BJ116" s="949"/>
      <c r="BK116" s="949"/>
      <c r="BL116" s="949"/>
      <c r="BM116" s="949"/>
      <c r="BN116" s="949"/>
      <c r="BO116" s="949"/>
      <c r="BP116" s="950"/>
      <c r="BQ116" s="898" t="s">
        <v>129</v>
      </c>
      <c r="BR116" s="899"/>
      <c r="BS116" s="899"/>
      <c r="BT116" s="899"/>
      <c r="BU116" s="899"/>
      <c r="BV116" s="899" t="s">
        <v>414</v>
      </c>
      <c r="BW116" s="899"/>
      <c r="BX116" s="899"/>
      <c r="BY116" s="899"/>
      <c r="BZ116" s="899"/>
      <c r="CA116" s="899" t="s">
        <v>129</v>
      </c>
      <c r="CB116" s="899"/>
      <c r="CC116" s="899"/>
      <c r="CD116" s="899"/>
      <c r="CE116" s="899"/>
      <c r="CF116" s="960" t="s">
        <v>129</v>
      </c>
      <c r="CG116" s="961"/>
      <c r="CH116" s="961"/>
      <c r="CI116" s="961"/>
      <c r="CJ116" s="961"/>
      <c r="CK116" s="1016"/>
      <c r="CL116" s="903"/>
      <c r="CM116" s="906" t="s">
        <v>456</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414</v>
      </c>
      <c r="DH116" s="862"/>
      <c r="DI116" s="862"/>
      <c r="DJ116" s="862"/>
      <c r="DK116" s="863"/>
      <c r="DL116" s="864" t="s">
        <v>414</v>
      </c>
      <c r="DM116" s="862"/>
      <c r="DN116" s="862"/>
      <c r="DO116" s="862"/>
      <c r="DP116" s="863"/>
      <c r="DQ116" s="864" t="s">
        <v>129</v>
      </c>
      <c r="DR116" s="862"/>
      <c r="DS116" s="862"/>
      <c r="DT116" s="862"/>
      <c r="DU116" s="863"/>
      <c r="DV116" s="909" t="s">
        <v>414</v>
      </c>
      <c r="DW116" s="910"/>
      <c r="DX116" s="910"/>
      <c r="DY116" s="910"/>
      <c r="DZ116" s="911"/>
    </row>
    <row r="117" spans="1:130" s="247" customFormat="1" ht="26.25" customHeight="1" x14ac:dyDescent="0.15">
      <c r="A117" s="986" t="s">
        <v>184</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457</v>
      </c>
      <c r="Z117" s="988"/>
      <c r="AA117" s="993">
        <v>831016</v>
      </c>
      <c r="AB117" s="994"/>
      <c r="AC117" s="994"/>
      <c r="AD117" s="994"/>
      <c r="AE117" s="995"/>
      <c r="AF117" s="996">
        <v>830788</v>
      </c>
      <c r="AG117" s="994"/>
      <c r="AH117" s="994"/>
      <c r="AI117" s="994"/>
      <c r="AJ117" s="995"/>
      <c r="AK117" s="996">
        <v>819794</v>
      </c>
      <c r="AL117" s="994"/>
      <c r="AM117" s="994"/>
      <c r="AN117" s="994"/>
      <c r="AO117" s="995"/>
      <c r="AP117" s="997"/>
      <c r="AQ117" s="998"/>
      <c r="AR117" s="998"/>
      <c r="AS117" s="998"/>
      <c r="AT117" s="999"/>
      <c r="AU117" s="1021"/>
      <c r="AV117" s="1022"/>
      <c r="AW117" s="1022"/>
      <c r="AX117" s="1022"/>
      <c r="AY117" s="1022"/>
      <c r="AZ117" s="948" t="s">
        <v>458</v>
      </c>
      <c r="BA117" s="949"/>
      <c r="BB117" s="949"/>
      <c r="BC117" s="949"/>
      <c r="BD117" s="949"/>
      <c r="BE117" s="949"/>
      <c r="BF117" s="949"/>
      <c r="BG117" s="949"/>
      <c r="BH117" s="949"/>
      <c r="BI117" s="949"/>
      <c r="BJ117" s="949"/>
      <c r="BK117" s="949"/>
      <c r="BL117" s="949"/>
      <c r="BM117" s="949"/>
      <c r="BN117" s="949"/>
      <c r="BO117" s="949"/>
      <c r="BP117" s="950"/>
      <c r="BQ117" s="898" t="s">
        <v>129</v>
      </c>
      <c r="BR117" s="899"/>
      <c r="BS117" s="899"/>
      <c r="BT117" s="899"/>
      <c r="BU117" s="899"/>
      <c r="BV117" s="899" t="s">
        <v>129</v>
      </c>
      <c r="BW117" s="899"/>
      <c r="BX117" s="899"/>
      <c r="BY117" s="899"/>
      <c r="BZ117" s="899"/>
      <c r="CA117" s="899" t="s">
        <v>414</v>
      </c>
      <c r="CB117" s="899"/>
      <c r="CC117" s="899"/>
      <c r="CD117" s="899"/>
      <c r="CE117" s="899"/>
      <c r="CF117" s="960" t="s">
        <v>414</v>
      </c>
      <c r="CG117" s="961"/>
      <c r="CH117" s="961"/>
      <c r="CI117" s="961"/>
      <c r="CJ117" s="961"/>
      <c r="CK117" s="1016"/>
      <c r="CL117" s="903"/>
      <c r="CM117" s="906" t="s">
        <v>459</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129</v>
      </c>
      <c r="DH117" s="862"/>
      <c r="DI117" s="862"/>
      <c r="DJ117" s="862"/>
      <c r="DK117" s="863"/>
      <c r="DL117" s="864" t="s">
        <v>414</v>
      </c>
      <c r="DM117" s="862"/>
      <c r="DN117" s="862"/>
      <c r="DO117" s="862"/>
      <c r="DP117" s="863"/>
      <c r="DQ117" s="864" t="s">
        <v>414</v>
      </c>
      <c r="DR117" s="862"/>
      <c r="DS117" s="862"/>
      <c r="DT117" s="862"/>
      <c r="DU117" s="863"/>
      <c r="DV117" s="909" t="s">
        <v>414</v>
      </c>
      <c r="DW117" s="910"/>
      <c r="DX117" s="910"/>
      <c r="DY117" s="910"/>
      <c r="DZ117" s="911"/>
    </row>
    <row r="118" spans="1:130" s="247" customFormat="1" ht="26.25" customHeight="1" x14ac:dyDescent="0.15">
      <c r="A118" s="986" t="s">
        <v>433</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431</v>
      </c>
      <c r="AB118" s="987"/>
      <c r="AC118" s="987"/>
      <c r="AD118" s="987"/>
      <c r="AE118" s="988"/>
      <c r="AF118" s="989" t="s">
        <v>304</v>
      </c>
      <c r="AG118" s="987"/>
      <c r="AH118" s="987"/>
      <c r="AI118" s="987"/>
      <c r="AJ118" s="988"/>
      <c r="AK118" s="989" t="s">
        <v>303</v>
      </c>
      <c r="AL118" s="987"/>
      <c r="AM118" s="987"/>
      <c r="AN118" s="987"/>
      <c r="AO118" s="988"/>
      <c r="AP118" s="990" t="s">
        <v>432</v>
      </c>
      <c r="AQ118" s="991"/>
      <c r="AR118" s="991"/>
      <c r="AS118" s="991"/>
      <c r="AT118" s="992"/>
      <c r="AU118" s="1021"/>
      <c r="AV118" s="1022"/>
      <c r="AW118" s="1022"/>
      <c r="AX118" s="1022"/>
      <c r="AY118" s="1022"/>
      <c r="AZ118" s="964" t="s">
        <v>460</v>
      </c>
      <c r="BA118" s="965"/>
      <c r="BB118" s="965"/>
      <c r="BC118" s="965"/>
      <c r="BD118" s="965"/>
      <c r="BE118" s="965"/>
      <c r="BF118" s="965"/>
      <c r="BG118" s="965"/>
      <c r="BH118" s="965"/>
      <c r="BI118" s="965"/>
      <c r="BJ118" s="965"/>
      <c r="BK118" s="965"/>
      <c r="BL118" s="965"/>
      <c r="BM118" s="965"/>
      <c r="BN118" s="965"/>
      <c r="BO118" s="965"/>
      <c r="BP118" s="966"/>
      <c r="BQ118" s="967" t="s">
        <v>129</v>
      </c>
      <c r="BR118" s="930"/>
      <c r="BS118" s="930"/>
      <c r="BT118" s="930"/>
      <c r="BU118" s="930"/>
      <c r="BV118" s="930" t="s">
        <v>414</v>
      </c>
      <c r="BW118" s="930"/>
      <c r="BX118" s="930"/>
      <c r="BY118" s="930"/>
      <c r="BZ118" s="930"/>
      <c r="CA118" s="930" t="s">
        <v>129</v>
      </c>
      <c r="CB118" s="930"/>
      <c r="CC118" s="930"/>
      <c r="CD118" s="930"/>
      <c r="CE118" s="930"/>
      <c r="CF118" s="960" t="s">
        <v>414</v>
      </c>
      <c r="CG118" s="961"/>
      <c r="CH118" s="961"/>
      <c r="CI118" s="961"/>
      <c r="CJ118" s="961"/>
      <c r="CK118" s="1016"/>
      <c r="CL118" s="903"/>
      <c r="CM118" s="906" t="s">
        <v>461</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414</v>
      </c>
      <c r="DH118" s="862"/>
      <c r="DI118" s="862"/>
      <c r="DJ118" s="862"/>
      <c r="DK118" s="863"/>
      <c r="DL118" s="864" t="s">
        <v>414</v>
      </c>
      <c r="DM118" s="862"/>
      <c r="DN118" s="862"/>
      <c r="DO118" s="862"/>
      <c r="DP118" s="863"/>
      <c r="DQ118" s="864" t="s">
        <v>129</v>
      </c>
      <c r="DR118" s="862"/>
      <c r="DS118" s="862"/>
      <c r="DT118" s="862"/>
      <c r="DU118" s="863"/>
      <c r="DV118" s="909" t="s">
        <v>414</v>
      </c>
      <c r="DW118" s="910"/>
      <c r="DX118" s="910"/>
      <c r="DY118" s="910"/>
      <c r="DZ118" s="911"/>
    </row>
    <row r="119" spans="1:130" s="247" customFormat="1" ht="26.25" customHeight="1" x14ac:dyDescent="0.15">
      <c r="A119" s="900" t="s">
        <v>436</v>
      </c>
      <c r="B119" s="901"/>
      <c r="C119" s="976" t="s">
        <v>437</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129</v>
      </c>
      <c r="AB119" s="980"/>
      <c r="AC119" s="980"/>
      <c r="AD119" s="980"/>
      <c r="AE119" s="981"/>
      <c r="AF119" s="982" t="s">
        <v>414</v>
      </c>
      <c r="AG119" s="980"/>
      <c r="AH119" s="980"/>
      <c r="AI119" s="980"/>
      <c r="AJ119" s="981"/>
      <c r="AK119" s="982" t="s">
        <v>414</v>
      </c>
      <c r="AL119" s="980"/>
      <c r="AM119" s="980"/>
      <c r="AN119" s="980"/>
      <c r="AO119" s="981"/>
      <c r="AP119" s="983" t="s">
        <v>414</v>
      </c>
      <c r="AQ119" s="984"/>
      <c r="AR119" s="984"/>
      <c r="AS119" s="984"/>
      <c r="AT119" s="985"/>
      <c r="AU119" s="1023"/>
      <c r="AV119" s="1024"/>
      <c r="AW119" s="1024"/>
      <c r="AX119" s="1024"/>
      <c r="AY119" s="1024"/>
      <c r="AZ119" s="278" t="s">
        <v>184</v>
      </c>
      <c r="BA119" s="278"/>
      <c r="BB119" s="278"/>
      <c r="BC119" s="278"/>
      <c r="BD119" s="278"/>
      <c r="BE119" s="278"/>
      <c r="BF119" s="278"/>
      <c r="BG119" s="278"/>
      <c r="BH119" s="278"/>
      <c r="BI119" s="278"/>
      <c r="BJ119" s="278"/>
      <c r="BK119" s="278"/>
      <c r="BL119" s="278"/>
      <c r="BM119" s="278"/>
      <c r="BN119" s="278"/>
      <c r="BO119" s="962" t="s">
        <v>462</v>
      </c>
      <c r="BP119" s="963"/>
      <c r="BQ119" s="967">
        <v>11722505</v>
      </c>
      <c r="BR119" s="930"/>
      <c r="BS119" s="930"/>
      <c r="BT119" s="930"/>
      <c r="BU119" s="930"/>
      <c r="BV119" s="930">
        <v>11237365</v>
      </c>
      <c r="BW119" s="930"/>
      <c r="BX119" s="930"/>
      <c r="BY119" s="930"/>
      <c r="BZ119" s="930"/>
      <c r="CA119" s="930">
        <v>11126804</v>
      </c>
      <c r="CB119" s="930"/>
      <c r="CC119" s="930"/>
      <c r="CD119" s="930"/>
      <c r="CE119" s="930"/>
      <c r="CF119" s="828"/>
      <c r="CG119" s="829"/>
      <c r="CH119" s="829"/>
      <c r="CI119" s="829"/>
      <c r="CJ119" s="919"/>
      <c r="CK119" s="1017"/>
      <c r="CL119" s="905"/>
      <c r="CM119" s="923" t="s">
        <v>463</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414</v>
      </c>
      <c r="DH119" s="845"/>
      <c r="DI119" s="845"/>
      <c r="DJ119" s="845"/>
      <c r="DK119" s="846"/>
      <c r="DL119" s="847" t="s">
        <v>414</v>
      </c>
      <c r="DM119" s="845"/>
      <c r="DN119" s="845"/>
      <c r="DO119" s="845"/>
      <c r="DP119" s="846"/>
      <c r="DQ119" s="847" t="s">
        <v>129</v>
      </c>
      <c r="DR119" s="845"/>
      <c r="DS119" s="845"/>
      <c r="DT119" s="845"/>
      <c r="DU119" s="846"/>
      <c r="DV119" s="933" t="s">
        <v>414</v>
      </c>
      <c r="DW119" s="934"/>
      <c r="DX119" s="934"/>
      <c r="DY119" s="934"/>
      <c r="DZ119" s="935"/>
    </row>
    <row r="120" spans="1:130" s="247" customFormat="1" ht="26.25" customHeight="1" x14ac:dyDescent="0.15">
      <c r="A120" s="902"/>
      <c r="B120" s="903"/>
      <c r="C120" s="906" t="s">
        <v>440</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129</v>
      </c>
      <c r="AB120" s="862"/>
      <c r="AC120" s="862"/>
      <c r="AD120" s="862"/>
      <c r="AE120" s="863"/>
      <c r="AF120" s="864" t="s">
        <v>129</v>
      </c>
      <c r="AG120" s="862"/>
      <c r="AH120" s="862"/>
      <c r="AI120" s="862"/>
      <c r="AJ120" s="863"/>
      <c r="AK120" s="864" t="s">
        <v>414</v>
      </c>
      <c r="AL120" s="862"/>
      <c r="AM120" s="862"/>
      <c r="AN120" s="862"/>
      <c r="AO120" s="863"/>
      <c r="AP120" s="909" t="s">
        <v>414</v>
      </c>
      <c r="AQ120" s="910"/>
      <c r="AR120" s="910"/>
      <c r="AS120" s="910"/>
      <c r="AT120" s="911"/>
      <c r="AU120" s="968" t="s">
        <v>464</v>
      </c>
      <c r="AV120" s="969"/>
      <c r="AW120" s="969"/>
      <c r="AX120" s="969"/>
      <c r="AY120" s="970"/>
      <c r="AZ120" s="945" t="s">
        <v>465</v>
      </c>
      <c r="BA120" s="890"/>
      <c r="BB120" s="890"/>
      <c r="BC120" s="890"/>
      <c r="BD120" s="890"/>
      <c r="BE120" s="890"/>
      <c r="BF120" s="890"/>
      <c r="BG120" s="890"/>
      <c r="BH120" s="890"/>
      <c r="BI120" s="890"/>
      <c r="BJ120" s="890"/>
      <c r="BK120" s="890"/>
      <c r="BL120" s="890"/>
      <c r="BM120" s="890"/>
      <c r="BN120" s="890"/>
      <c r="BO120" s="890"/>
      <c r="BP120" s="891"/>
      <c r="BQ120" s="946">
        <v>2114022</v>
      </c>
      <c r="BR120" s="927"/>
      <c r="BS120" s="927"/>
      <c r="BT120" s="927"/>
      <c r="BU120" s="927"/>
      <c r="BV120" s="927">
        <v>2317843</v>
      </c>
      <c r="BW120" s="927"/>
      <c r="BX120" s="927"/>
      <c r="BY120" s="927"/>
      <c r="BZ120" s="927"/>
      <c r="CA120" s="927">
        <v>2356422</v>
      </c>
      <c r="CB120" s="927"/>
      <c r="CC120" s="927"/>
      <c r="CD120" s="927"/>
      <c r="CE120" s="927"/>
      <c r="CF120" s="951">
        <v>66.900000000000006</v>
      </c>
      <c r="CG120" s="952"/>
      <c r="CH120" s="952"/>
      <c r="CI120" s="952"/>
      <c r="CJ120" s="952"/>
      <c r="CK120" s="953" t="s">
        <v>466</v>
      </c>
      <c r="CL120" s="937"/>
      <c r="CM120" s="937"/>
      <c r="CN120" s="937"/>
      <c r="CO120" s="938"/>
      <c r="CP120" s="957" t="s">
        <v>467</v>
      </c>
      <c r="CQ120" s="958"/>
      <c r="CR120" s="958"/>
      <c r="CS120" s="958"/>
      <c r="CT120" s="958"/>
      <c r="CU120" s="958"/>
      <c r="CV120" s="958"/>
      <c r="CW120" s="958"/>
      <c r="CX120" s="958"/>
      <c r="CY120" s="958"/>
      <c r="CZ120" s="958"/>
      <c r="DA120" s="958"/>
      <c r="DB120" s="958"/>
      <c r="DC120" s="958"/>
      <c r="DD120" s="958"/>
      <c r="DE120" s="958"/>
      <c r="DF120" s="959"/>
      <c r="DG120" s="946">
        <v>5211472</v>
      </c>
      <c r="DH120" s="927"/>
      <c r="DI120" s="927"/>
      <c r="DJ120" s="927"/>
      <c r="DK120" s="927"/>
      <c r="DL120" s="927">
        <v>4946535</v>
      </c>
      <c r="DM120" s="927"/>
      <c r="DN120" s="927"/>
      <c r="DO120" s="927"/>
      <c r="DP120" s="927"/>
      <c r="DQ120" s="927">
        <v>4912855</v>
      </c>
      <c r="DR120" s="927"/>
      <c r="DS120" s="927"/>
      <c r="DT120" s="927"/>
      <c r="DU120" s="927"/>
      <c r="DV120" s="928">
        <v>139.5</v>
      </c>
      <c r="DW120" s="928"/>
      <c r="DX120" s="928"/>
      <c r="DY120" s="928"/>
      <c r="DZ120" s="929"/>
    </row>
    <row r="121" spans="1:130" s="247" customFormat="1" ht="26.25" customHeight="1" x14ac:dyDescent="0.15">
      <c r="A121" s="902"/>
      <c r="B121" s="903"/>
      <c r="C121" s="948" t="s">
        <v>468</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414</v>
      </c>
      <c r="AB121" s="862"/>
      <c r="AC121" s="862"/>
      <c r="AD121" s="862"/>
      <c r="AE121" s="863"/>
      <c r="AF121" s="864" t="s">
        <v>414</v>
      </c>
      <c r="AG121" s="862"/>
      <c r="AH121" s="862"/>
      <c r="AI121" s="862"/>
      <c r="AJ121" s="863"/>
      <c r="AK121" s="864" t="s">
        <v>129</v>
      </c>
      <c r="AL121" s="862"/>
      <c r="AM121" s="862"/>
      <c r="AN121" s="862"/>
      <c r="AO121" s="863"/>
      <c r="AP121" s="909" t="s">
        <v>414</v>
      </c>
      <c r="AQ121" s="910"/>
      <c r="AR121" s="910"/>
      <c r="AS121" s="910"/>
      <c r="AT121" s="911"/>
      <c r="AU121" s="971"/>
      <c r="AV121" s="972"/>
      <c r="AW121" s="972"/>
      <c r="AX121" s="972"/>
      <c r="AY121" s="973"/>
      <c r="AZ121" s="897" t="s">
        <v>469</v>
      </c>
      <c r="BA121" s="832"/>
      <c r="BB121" s="832"/>
      <c r="BC121" s="832"/>
      <c r="BD121" s="832"/>
      <c r="BE121" s="832"/>
      <c r="BF121" s="832"/>
      <c r="BG121" s="832"/>
      <c r="BH121" s="832"/>
      <c r="BI121" s="832"/>
      <c r="BJ121" s="832"/>
      <c r="BK121" s="832"/>
      <c r="BL121" s="832"/>
      <c r="BM121" s="832"/>
      <c r="BN121" s="832"/>
      <c r="BO121" s="832"/>
      <c r="BP121" s="833"/>
      <c r="BQ121" s="898">
        <v>38255</v>
      </c>
      <c r="BR121" s="899"/>
      <c r="BS121" s="899"/>
      <c r="BT121" s="899"/>
      <c r="BU121" s="899"/>
      <c r="BV121" s="899">
        <v>32646</v>
      </c>
      <c r="BW121" s="899"/>
      <c r="BX121" s="899"/>
      <c r="BY121" s="899"/>
      <c r="BZ121" s="899"/>
      <c r="CA121" s="899">
        <v>24287</v>
      </c>
      <c r="CB121" s="899"/>
      <c r="CC121" s="899"/>
      <c r="CD121" s="899"/>
      <c r="CE121" s="899"/>
      <c r="CF121" s="960">
        <v>0.7</v>
      </c>
      <c r="CG121" s="961"/>
      <c r="CH121" s="961"/>
      <c r="CI121" s="961"/>
      <c r="CJ121" s="961"/>
      <c r="CK121" s="954"/>
      <c r="CL121" s="940"/>
      <c r="CM121" s="940"/>
      <c r="CN121" s="940"/>
      <c r="CO121" s="941"/>
      <c r="CP121" s="920" t="s">
        <v>470</v>
      </c>
      <c r="CQ121" s="921"/>
      <c r="CR121" s="921"/>
      <c r="CS121" s="921"/>
      <c r="CT121" s="921"/>
      <c r="CU121" s="921"/>
      <c r="CV121" s="921"/>
      <c r="CW121" s="921"/>
      <c r="CX121" s="921"/>
      <c r="CY121" s="921"/>
      <c r="CZ121" s="921"/>
      <c r="DA121" s="921"/>
      <c r="DB121" s="921"/>
      <c r="DC121" s="921"/>
      <c r="DD121" s="921"/>
      <c r="DE121" s="921"/>
      <c r="DF121" s="922"/>
      <c r="DG121" s="898">
        <v>590253</v>
      </c>
      <c r="DH121" s="899"/>
      <c r="DI121" s="899"/>
      <c r="DJ121" s="899"/>
      <c r="DK121" s="899"/>
      <c r="DL121" s="899">
        <v>456703</v>
      </c>
      <c r="DM121" s="899"/>
      <c r="DN121" s="899"/>
      <c r="DO121" s="899"/>
      <c r="DP121" s="899"/>
      <c r="DQ121" s="899">
        <v>444770</v>
      </c>
      <c r="DR121" s="899"/>
      <c r="DS121" s="899"/>
      <c r="DT121" s="899"/>
      <c r="DU121" s="899"/>
      <c r="DV121" s="876">
        <v>12.6</v>
      </c>
      <c r="DW121" s="876"/>
      <c r="DX121" s="876"/>
      <c r="DY121" s="876"/>
      <c r="DZ121" s="877"/>
    </row>
    <row r="122" spans="1:130" s="247" customFormat="1" ht="26.25" customHeight="1" x14ac:dyDescent="0.15">
      <c r="A122" s="902"/>
      <c r="B122" s="903"/>
      <c r="C122" s="906" t="s">
        <v>450</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414</v>
      </c>
      <c r="AB122" s="862"/>
      <c r="AC122" s="862"/>
      <c r="AD122" s="862"/>
      <c r="AE122" s="863"/>
      <c r="AF122" s="864" t="s">
        <v>129</v>
      </c>
      <c r="AG122" s="862"/>
      <c r="AH122" s="862"/>
      <c r="AI122" s="862"/>
      <c r="AJ122" s="863"/>
      <c r="AK122" s="864" t="s">
        <v>414</v>
      </c>
      <c r="AL122" s="862"/>
      <c r="AM122" s="862"/>
      <c r="AN122" s="862"/>
      <c r="AO122" s="863"/>
      <c r="AP122" s="909" t="s">
        <v>414</v>
      </c>
      <c r="AQ122" s="910"/>
      <c r="AR122" s="910"/>
      <c r="AS122" s="910"/>
      <c r="AT122" s="911"/>
      <c r="AU122" s="971"/>
      <c r="AV122" s="972"/>
      <c r="AW122" s="972"/>
      <c r="AX122" s="972"/>
      <c r="AY122" s="973"/>
      <c r="AZ122" s="964" t="s">
        <v>471</v>
      </c>
      <c r="BA122" s="965"/>
      <c r="BB122" s="965"/>
      <c r="BC122" s="965"/>
      <c r="BD122" s="965"/>
      <c r="BE122" s="965"/>
      <c r="BF122" s="965"/>
      <c r="BG122" s="965"/>
      <c r="BH122" s="965"/>
      <c r="BI122" s="965"/>
      <c r="BJ122" s="965"/>
      <c r="BK122" s="965"/>
      <c r="BL122" s="965"/>
      <c r="BM122" s="965"/>
      <c r="BN122" s="965"/>
      <c r="BO122" s="965"/>
      <c r="BP122" s="966"/>
      <c r="BQ122" s="967">
        <v>7282842</v>
      </c>
      <c r="BR122" s="930"/>
      <c r="BS122" s="930"/>
      <c r="BT122" s="930"/>
      <c r="BU122" s="930"/>
      <c r="BV122" s="930">
        <v>6960139</v>
      </c>
      <c r="BW122" s="930"/>
      <c r="BX122" s="930"/>
      <c r="BY122" s="930"/>
      <c r="BZ122" s="930"/>
      <c r="CA122" s="930">
        <v>6796679</v>
      </c>
      <c r="CB122" s="930"/>
      <c r="CC122" s="930"/>
      <c r="CD122" s="930"/>
      <c r="CE122" s="930"/>
      <c r="CF122" s="931">
        <v>192.9</v>
      </c>
      <c r="CG122" s="932"/>
      <c r="CH122" s="932"/>
      <c r="CI122" s="932"/>
      <c r="CJ122" s="932"/>
      <c r="CK122" s="954"/>
      <c r="CL122" s="940"/>
      <c r="CM122" s="940"/>
      <c r="CN122" s="940"/>
      <c r="CO122" s="941"/>
      <c r="CP122" s="920" t="s">
        <v>472</v>
      </c>
      <c r="CQ122" s="921"/>
      <c r="CR122" s="921"/>
      <c r="CS122" s="921"/>
      <c r="CT122" s="921"/>
      <c r="CU122" s="921"/>
      <c r="CV122" s="921"/>
      <c r="CW122" s="921"/>
      <c r="CX122" s="921"/>
      <c r="CY122" s="921"/>
      <c r="CZ122" s="921"/>
      <c r="DA122" s="921"/>
      <c r="DB122" s="921"/>
      <c r="DC122" s="921"/>
      <c r="DD122" s="921"/>
      <c r="DE122" s="921"/>
      <c r="DF122" s="922"/>
      <c r="DG122" s="898">
        <v>412888</v>
      </c>
      <c r="DH122" s="899"/>
      <c r="DI122" s="899"/>
      <c r="DJ122" s="899"/>
      <c r="DK122" s="899"/>
      <c r="DL122" s="899">
        <v>355428</v>
      </c>
      <c r="DM122" s="899"/>
      <c r="DN122" s="899"/>
      <c r="DO122" s="899"/>
      <c r="DP122" s="899"/>
      <c r="DQ122" s="899">
        <v>318082</v>
      </c>
      <c r="DR122" s="899"/>
      <c r="DS122" s="899"/>
      <c r="DT122" s="899"/>
      <c r="DU122" s="899"/>
      <c r="DV122" s="876">
        <v>9</v>
      </c>
      <c r="DW122" s="876"/>
      <c r="DX122" s="876"/>
      <c r="DY122" s="876"/>
      <c r="DZ122" s="877"/>
    </row>
    <row r="123" spans="1:130" s="247" customFormat="1" ht="26.25" customHeight="1" x14ac:dyDescent="0.15">
      <c r="A123" s="902"/>
      <c r="B123" s="903"/>
      <c r="C123" s="906" t="s">
        <v>456</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414</v>
      </c>
      <c r="AB123" s="862"/>
      <c r="AC123" s="862"/>
      <c r="AD123" s="862"/>
      <c r="AE123" s="863"/>
      <c r="AF123" s="864" t="s">
        <v>129</v>
      </c>
      <c r="AG123" s="862"/>
      <c r="AH123" s="862"/>
      <c r="AI123" s="862"/>
      <c r="AJ123" s="863"/>
      <c r="AK123" s="864" t="s">
        <v>129</v>
      </c>
      <c r="AL123" s="862"/>
      <c r="AM123" s="862"/>
      <c r="AN123" s="862"/>
      <c r="AO123" s="863"/>
      <c r="AP123" s="909" t="s">
        <v>129</v>
      </c>
      <c r="AQ123" s="910"/>
      <c r="AR123" s="910"/>
      <c r="AS123" s="910"/>
      <c r="AT123" s="911"/>
      <c r="AU123" s="974"/>
      <c r="AV123" s="975"/>
      <c r="AW123" s="975"/>
      <c r="AX123" s="975"/>
      <c r="AY123" s="975"/>
      <c r="AZ123" s="278" t="s">
        <v>184</v>
      </c>
      <c r="BA123" s="278"/>
      <c r="BB123" s="278"/>
      <c r="BC123" s="278"/>
      <c r="BD123" s="278"/>
      <c r="BE123" s="278"/>
      <c r="BF123" s="278"/>
      <c r="BG123" s="278"/>
      <c r="BH123" s="278"/>
      <c r="BI123" s="278"/>
      <c r="BJ123" s="278"/>
      <c r="BK123" s="278"/>
      <c r="BL123" s="278"/>
      <c r="BM123" s="278"/>
      <c r="BN123" s="278"/>
      <c r="BO123" s="962" t="s">
        <v>473</v>
      </c>
      <c r="BP123" s="963"/>
      <c r="BQ123" s="917">
        <v>9435119</v>
      </c>
      <c r="BR123" s="918"/>
      <c r="BS123" s="918"/>
      <c r="BT123" s="918"/>
      <c r="BU123" s="918"/>
      <c r="BV123" s="918">
        <v>9310628</v>
      </c>
      <c r="BW123" s="918"/>
      <c r="BX123" s="918"/>
      <c r="BY123" s="918"/>
      <c r="BZ123" s="918"/>
      <c r="CA123" s="918">
        <v>9177388</v>
      </c>
      <c r="CB123" s="918"/>
      <c r="CC123" s="918"/>
      <c r="CD123" s="918"/>
      <c r="CE123" s="918"/>
      <c r="CF123" s="828"/>
      <c r="CG123" s="829"/>
      <c r="CH123" s="829"/>
      <c r="CI123" s="829"/>
      <c r="CJ123" s="919"/>
      <c r="CK123" s="954"/>
      <c r="CL123" s="940"/>
      <c r="CM123" s="940"/>
      <c r="CN123" s="940"/>
      <c r="CO123" s="941"/>
      <c r="CP123" s="920" t="s">
        <v>403</v>
      </c>
      <c r="CQ123" s="921"/>
      <c r="CR123" s="921"/>
      <c r="CS123" s="921"/>
      <c r="CT123" s="921"/>
      <c r="CU123" s="921"/>
      <c r="CV123" s="921"/>
      <c r="CW123" s="921"/>
      <c r="CX123" s="921"/>
      <c r="CY123" s="921"/>
      <c r="CZ123" s="921"/>
      <c r="DA123" s="921"/>
      <c r="DB123" s="921"/>
      <c r="DC123" s="921"/>
      <c r="DD123" s="921"/>
      <c r="DE123" s="921"/>
      <c r="DF123" s="922"/>
      <c r="DG123" s="861">
        <v>9113</v>
      </c>
      <c r="DH123" s="862"/>
      <c r="DI123" s="862"/>
      <c r="DJ123" s="862"/>
      <c r="DK123" s="863"/>
      <c r="DL123" s="864">
        <v>9927</v>
      </c>
      <c r="DM123" s="862"/>
      <c r="DN123" s="862"/>
      <c r="DO123" s="862"/>
      <c r="DP123" s="863"/>
      <c r="DQ123" s="864">
        <v>4821</v>
      </c>
      <c r="DR123" s="862"/>
      <c r="DS123" s="862"/>
      <c r="DT123" s="862"/>
      <c r="DU123" s="863"/>
      <c r="DV123" s="909">
        <v>0.1</v>
      </c>
      <c r="DW123" s="910"/>
      <c r="DX123" s="910"/>
      <c r="DY123" s="910"/>
      <c r="DZ123" s="911"/>
    </row>
    <row r="124" spans="1:130" s="247" customFormat="1" ht="26.25" customHeight="1" thickBot="1" x14ac:dyDescent="0.2">
      <c r="A124" s="902"/>
      <c r="B124" s="903"/>
      <c r="C124" s="906" t="s">
        <v>459</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414</v>
      </c>
      <c r="AB124" s="862"/>
      <c r="AC124" s="862"/>
      <c r="AD124" s="862"/>
      <c r="AE124" s="863"/>
      <c r="AF124" s="864" t="s">
        <v>129</v>
      </c>
      <c r="AG124" s="862"/>
      <c r="AH124" s="862"/>
      <c r="AI124" s="862"/>
      <c r="AJ124" s="863"/>
      <c r="AK124" s="864" t="s">
        <v>414</v>
      </c>
      <c r="AL124" s="862"/>
      <c r="AM124" s="862"/>
      <c r="AN124" s="862"/>
      <c r="AO124" s="863"/>
      <c r="AP124" s="909" t="s">
        <v>414</v>
      </c>
      <c r="AQ124" s="910"/>
      <c r="AR124" s="910"/>
      <c r="AS124" s="910"/>
      <c r="AT124" s="911"/>
      <c r="AU124" s="912" t="s">
        <v>474</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67.3</v>
      </c>
      <c r="BR124" s="916"/>
      <c r="BS124" s="916"/>
      <c r="BT124" s="916"/>
      <c r="BU124" s="916"/>
      <c r="BV124" s="916">
        <v>56.2</v>
      </c>
      <c r="BW124" s="916"/>
      <c r="BX124" s="916"/>
      <c r="BY124" s="916"/>
      <c r="BZ124" s="916"/>
      <c r="CA124" s="916">
        <v>55.3</v>
      </c>
      <c r="CB124" s="916"/>
      <c r="CC124" s="916"/>
      <c r="CD124" s="916"/>
      <c r="CE124" s="916"/>
      <c r="CF124" s="806"/>
      <c r="CG124" s="807"/>
      <c r="CH124" s="807"/>
      <c r="CI124" s="807"/>
      <c r="CJ124" s="947"/>
      <c r="CK124" s="955"/>
      <c r="CL124" s="955"/>
      <c r="CM124" s="955"/>
      <c r="CN124" s="955"/>
      <c r="CO124" s="956"/>
      <c r="CP124" s="920" t="s">
        <v>475</v>
      </c>
      <c r="CQ124" s="921"/>
      <c r="CR124" s="921"/>
      <c r="CS124" s="921"/>
      <c r="CT124" s="921"/>
      <c r="CU124" s="921"/>
      <c r="CV124" s="921"/>
      <c r="CW124" s="921"/>
      <c r="CX124" s="921"/>
      <c r="CY124" s="921"/>
      <c r="CZ124" s="921"/>
      <c r="DA124" s="921"/>
      <c r="DB124" s="921"/>
      <c r="DC124" s="921"/>
      <c r="DD124" s="921"/>
      <c r="DE124" s="921"/>
      <c r="DF124" s="922"/>
      <c r="DG124" s="844">
        <v>24899</v>
      </c>
      <c r="DH124" s="845"/>
      <c r="DI124" s="845"/>
      <c r="DJ124" s="845"/>
      <c r="DK124" s="846"/>
      <c r="DL124" s="847">
        <v>13923</v>
      </c>
      <c r="DM124" s="845"/>
      <c r="DN124" s="845"/>
      <c r="DO124" s="845"/>
      <c r="DP124" s="846"/>
      <c r="DQ124" s="847" t="s">
        <v>414</v>
      </c>
      <c r="DR124" s="845"/>
      <c r="DS124" s="845"/>
      <c r="DT124" s="845"/>
      <c r="DU124" s="846"/>
      <c r="DV124" s="933" t="s">
        <v>129</v>
      </c>
      <c r="DW124" s="934"/>
      <c r="DX124" s="934"/>
      <c r="DY124" s="934"/>
      <c r="DZ124" s="935"/>
    </row>
    <row r="125" spans="1:130" s="247" customFormat="1" ht="26.25" customHeight="1" x14ac:dyDescent="0.15">
      <c r="A125" s="902"/>
      <c r="B125" s="903"/>
      <c r="C125" s="906" t="s">
        <v>461</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414</v>
      </c>
      <c r="AB125" s="862"/>
      <c r="AC125" s="862"/>
      <c r="AD125" s="862"/>
      <c r="AE125" s="863"/>
      <c r="AF125" s="864" t="s">
        <v>129</v>
      </c>
      <c r="AG125" s="862"/>
      <c r="AH125" s="862"/>
      <c r="AI125" s="862"/>
      <c r="AJ125" s="863"/>
      <c r="AK125" s="864" t="s">
        <v>129</v>
      </c>
      <c r="AL125" s="862"/>
      <c r="AM125" s="862"/>
      <c r="AN125" s="862"/>
      <c r="AO125" s="863"/>
      <c r="AP125" s="909" t="s">
        <v>129</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476</v>
      </c>
      <c r="CL125" s="937"/>
      <c r="CM125" s="937"/>
      <c r="CN125" s="937"/>
      <c r="CO125" s="938"/>
      <c r="CP125" s="945" t="s">
        <v>477</v>
      </c>
      <c r="CQ125" s="890"/>
      <c r="CR125" s="890"/>
      <c r="CS125" s="890"/>
      <c r="CT125" s="890"/>
      <c r="CU125" s="890"/>
      <c r="CV125" s="890"/>
      <c r="CW125" s="890"/>
      <c r="CX125" s="890"/>
      <c r="CY125" s="890"/>
      <c r="CZ125" s="890"/>
      <c r="DA125" s="890"/>
      <c r="DB125" s="890"/>
      <c r="DC125" s="890"/>
      <c r="DD125" s="890"/>
      <c r="DE125" s="890"/>
      <c r="DF125" s="891"/>
      <c r="DG125" s="946" t="s">
        <v>414</v>
      </c>
      <c r="DH125" s="927"/>
      <c r="DI125" s="927"/>
      <c r="DJ125" s="927"/>
      <c r="DK125" s="927"/>
      <c r="DL125" s="927" t="s">
        <v>414</v>
      </c>
      <c r="DM125" s="927"/>
      <c r="DN125" s="927"/>
      <c r="DO125" s="927"/>
      <c r="DP125" s="927"/>
      <c r="DQ125" s="927" t="s">
        <v>129</v>
      </c>
      <c r="DR125" s="927"/>
      <c r="DS125" s="927"/>
      <c r="DT125" s="927"/>
      <c r="DU125" s="927"/>
      <c r="DV125" s="928" t="s">
        <v>414</v>
      </c>
      <c r="DW125" s="928"/>
      <c r="DX125" s="928"/>
      <c r="DY125" s="928"/>
      <c r="DZ125" s="929"/>
    </row>
    <row r="126" spans="1:130" s="247" customFormat="1" ht="26.25" customHeight="1" thickBot="1" x14ac:dyDescent="0.2">
      <c r="A126" s="902"/>
      <c r="B126" s="903"/>
      <c r="C126" s="906" t="s">
        <v>463</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129</v>
      </c>
      <c r="AB126" s="862"/>
      <c r="AC126" s="862"/>
      <c r="AD126" s="862"/>
      <c r="AE126" s="863"/>
      <c r="AF126" s="864" t="s">
        <v>129</v>
      </c>
      <c r="AG126" s="862"/>
      <c r="AH126" s="862"/>
      <c r="AI126" s="862"/>
      <c r="AJ126" s="863"/>
      <c r="AK126" s="864" t="s">
        <v>414</v>
      </c>
      <c r="AL126" s="862"/>
      <c r="AM126" s="862"/>
      <c r="AN126" s="862"/>
      <c r="AO126" s="863"/>
      <c r="AP126" s="909" t="s">
        <v>129</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478</v>
      </c>
      <c r="CQ126" s="832"/>
      <c r="CR126" s="832"/>
      <c r="CS126" s="832"/>
      <c r="CT126" s="832"/>
      <c r="CU126" s="832"/>
      <c r="CV126" s="832"/>
      <c r="CW126" s="832"/>
      <c r="CX126" s="832"/>
      <c r="CY126" s="832"/>
      <c r="CZ126" s="832"/>
      <c r="DA126" s="832"/>
      <c r="DB126" s="832"/>
      <c r="DC126" s="832"/>
      <c r="DD126" s="832"/>
      <c r="DE126" s="832"/>
      <c r="DF126" s="833"/>
      <c r="DG126" s="898" t="s">
        <v>129</v>
      </c>
      <c r="DH126" s="899"/>
      <c r="DI126" s="899"/>
      <c r="DJ126" s="899"/>
      <c r="DK126" s="899"/>
      <c r="DL126" s="899" t="s">
        <v>414</v>
      </c>
      <c r="DM126" s="899"/>
      <c r="DN126" s="899"/>
      <c r="DO126" s="899"/>
      <c r="DP126" s="899"/>
      <c r="DQ126" s="899" t="s">
        <v>129</v>
      </c>
      <c r="DR126" s="899"/>
      <c r="DS126" s="899"/>
      <c r="DT126" s="899"/>
      <c r="DU126" s="899"/>
      <c r="DV126" s="876" t="s">
        <v>129</v>
      </c>
      <c r="DW126" s="876"/>
      <c r="DX126" s="876"/>
      <c r="DY126" s="876"/>
      <c r="DZ126" s="877"/>
    </row>
    <row r="127" spans="1:130" s="247" customFormat="1" ht="26.25" customHeight="1" x14ac:dyDescent="0.15">
      <c r="A127" s="904"/>
      <c r="B127" s="905"/>
      <c r="C127" s="923" t="s">
        <v>479</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129</v>
      </c>
      <c r="AB127" s="862"/>
      <c r="AC127" s="862"/>
      <c r="AD127" s="862"/>
      <c r="AE127" s="863"/>
      <c r="AF127" s="864" t="s">
        <v>129</v>
      </c>
      <c r="AG127" s="862"/>
      <c r="AH127" s="862"/>
      <c r="AI127" s="862"/>
      <c r="AJ127" s="863"/>
      <c r="AK127" s="864" t="s">
        <v>414</v>
      </c>
      <c r="AL127" s="862"/>
      <c r="AM127" s="862"/>
      <c r="AN127" s="862"/>
      <c r="AO127" s="863"/>
      <c r="AP127" s="909" t="s">
        <v>414</v>
      </c>
      <c r="AQ127" s="910"/>
      <c r="AR127" s="910"/>
      <c r="AS127" s="910"/>
      <c r="AT127" s="911"/>
      <c r="AU127" s="283"/>
      <c r="AV127" s="283"/>
      <c r="AW127" s="283"/>
      <c r="AX127" s="926" t="s">
        <v>480</v>
      </c>
      <c r="AY127" s="894"/>
      <c r="AZ127" s="894"/>
      <c r="BA127" s="894"/>
      <c r="BB127" s="894"/>
      <c r="BC127" s="894"/>
      <c r="BD127" s="894"/>
      <c r="BE127" s="895"/>
      <c r="BF127" s="893" t="s">
        <v>481</v>
      </c>
      <c r="BG127" s="894"/>
      <c r="BH127" s="894"/>
      <c r="BI127" s="894"/>
      <c r="BJ127" s="894"/>
      <c r="BK127" s="894"/>
      <c r="BL127" s="895"/>
      <c r="BM127" s="893" t="s">
        <v>482</v>
      </c>
      <c r="BN127" s="894"/>
      <c r="BO127" s="894"/>
      <c r="BP127" s="894"/>
      <c r="BQ127" s="894"/>
      <c r="BR127" s="894"/>
      <c r="BS127" s="895"/>
      <c r="BT127" s="893" t="s">
        <v>483</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484</v>
      </c>
      <c r="CQ127" s="832"/>
      <c r="CR127" s="832"/>
      <c r="CS127" s="832"/>
      <c r="CT127" s="832"/>
      <c r="CU127" s="832"/>
      <c r="CV127" s="832"/>
      <c r="CW127" s="832"/>
      <c r="CX127" s="832"/>
      <c r="CY127" s="832"/>
      <c r="CZ127" s="832"/>
      <c r="DA127" s="832"/>
      <c r="DB127" s="832"/>
      <c r="DC127" s="832"/>
      <c r="DD127" s="832"/>
      <c r="DE127" s="832"/>
      <c r="DF127" s="833"/>
      <c r="DG127" s="898" t="s">
        <v>129</v>
      </c>
      <c r="DH127" s="899"/>
      <c r="DI127" s="899"/>
      <c r="DJ127" s="899"/>
      <c r="DK127" s="899"/>
      <c r="DL127" s="899" t="s">
        <v>414</v>
      </c>
      <c r="DM127" s="899"/>
      <c r="DN127" s="899"/>
      <c r="DO127" s="899"/>
      <c r="DP127" s="899"/>
      <c r="DQ127" s="899" t="s">
        <v>129</v>
      </c>
      <c r="DR127" s="899"/>
      <c r="DS127" s="899"/>
      <c r="DT127" s="899"/>
      <c r="DU127" s="899"/>
      <c r="DV127" s="876" t="s">
        <v>414</v>
      </c>
      <c r="DW127" s="876"/>
      <c r="DX127" s="876"/>
      <c r="DY127" s="876"/>
      <c r="DZ127" s="877"/>
    </row>
    <row r="128" spans="1:130" s="247" customFormat="1" ht="26.25" customHeight="1" thickBot="1" x14ac:dyDescent="0.2">
      <c r="A128" s="878" t="s">
        <v>485</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486</v>
      </c>
      <c r="X128" s="880"/>
      <c r="Y128" s="880"/>
      <c r="Z128" s="881"/>
      <c r="AA128" s="882">
        <v>6661</v>
      </c>
      <c r="AB128" s="883"/>
      <c r="AC128" s="883"/>
      <c r="AD128" s="883"/>
      <c r="AE128" s="884"/>
      <c r="AF128" s="885">
        <v>5842</v>
      </c>
      <c r="AG128" s="883"/>
      <c r="AH128" s="883"/>
      <c r="AI128" s="883"/>
      <c r="AJ128" s="884"/>
      <c r="AK128" s="885">
        <v>5215</v>
      </c>
      <c r="AL128" s="883"/>
      <c r="AM128" s="883"/>
      <c r="AN128" s="883"/>
      <c r="AO128" s="884"/>
      <c r="AP128" s="886"/>
      <c r="AQ128" s="887"/>
      <c r="AR128" s="887"/>
      <c r="AS128" s="887"/>
      <c r="AT128" s="888"/>
      <c r="AU128" s="283"/>
      <c r="AV128" s="283"/>
      <c r="AW128" s="283"/>
      <c r="AX128" s="889" t="s">
        <v>487</v>
      </c>
      <c r="AY128" s="890"/>
      <c r="AZ128" s="890"/>
      <c r="BA128" s="890"/>
      <c r="BB128" s="890"/>
      <c r="BC128" s="890"/>
      <c r="BD128" s="890"/>
      <c r="BE128" s="891"/>
      <c r="BF128" s="868" t="s">
        <v>129</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488</v>
      </c>
      <c r="CQ128" s="810"/>
      <c r="CR128" s="810"/>
      <c r="CS128" s="810"/>
      <c r="CT128" s="810"/>
      <c r="CU128" s="810"/>
      <c r="CV128" s="810"/>
      <c r="CW128" s="810"/>
      <c r="CX128" s="810"/>
      <c r="CY128" s="810"/>
      <c r="CZ128" s="810"/>
      <c r="DA128" s="810"/>
      <c r="DB128" s="810"/>
      <c r="DC128" s="810"/>
      <c r="DD128" s="810"/>
      <c r="DE128" s="810"/>
      <c r="DF128" s="811"/>
      <c r="DG128" s="872" t="s">
        <v>129</v>
      </c>
      <c r="DH128" s="873"/>
      <c r="DI128" s="873"/>
      <c r="DJ128" s="873"/>
      <c r="DK128" s="873"/>
      <c r="DL128" s="873" t="s">
        <v>414</v>
      </c>
      <c r="DM128" s="873"/>
      <c r="DN128" s="873"/>
      <c r="DO128" s="873"/>
      <c r="DP128" s="873"/>
      <c r="DQ128" s="873" t="s">
        <v>414</v>
      </c>
      <c r="DR128" s="873"/>
      <c r="DS128" s="873"/>
      <c r="DT128" s="873"/>
      <c r="DU128" s="873"/>
      <c r="DV128" s="874" t="s">
        <v>129</v>
      </c>
      <c r="DW128" s="874"/>
      <c r="DX128" s="874"/>
      <c r="DY128" s="874"/>
      <c r="DZ128" s="875"/>
    </row>
    <row r="129" spans="1:131" s="247" customFormat="1" ht="26.25" customHeight="1" x14ac:dyDescent="0.15">
      <c r="A129" s="856" t="s">
        <v>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489</v>
      </c>
      <c r="X129" s="859"/>
      <c r="Y129" s="859"/>
      <c r="Z129" s="860"/>
      <c r="AA129" s="861">
        <v>3947148</v>
      </c>
      <c r="AB129" s="862"/>
      <c r="AC129" s="862"/>
      <c r="AD129" s="862"/>
      <c r="AE129" s="863"/>
      <c r="AF129" s="864">
        <v>3999165</v>
      </c>
      <c r="AG129" s="862"/>
      <c r="AH129" s="862"/>
      <c r="AI129" s="862"/>
      <c r="AJ129" s="863"/>
      <c r="AK129" s="864">
        <v>4080240</v>
      </c>
      <c r="AL129" s="862"/>
      <c r="AM129" s="862"/>
      <c r="AN129" s="862"/>
      <c r="AO129" s="863"/>
      <c r="AP129" s="865"/>
      <c r="AQ129" s="866"/>
      <c r="AR129" s="866"/>
      <c r="AS129" s="866"/>
      <c r="AT129" s="867"/>
      <c r="AU129" s="285"/>
      <c r="AV129" s="285"/>
      <c r="AW129" s="285"/>
      <c r="AX129" s="831" t="s">
        <v>490</v>
      </c>
      <c r="AY129" s="832"/>
      <c r="AZ129" s="832"/>
      <c r="BA129" s="832"/>
      <c r="BB129" s="832"/>
      <c r="BC129" s="832"/>
      <c r="BD129" s="832"/>
      <c r="BE129" s="833"/>
      <c r="BF129" s="851" t="s">
        <v>129</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491</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492</v>
      </c>
      <c r="X130" s="859"/>
      <c r="Y130" s="859"/>
      <c r="Z130" s="860"/>
      <c r="AA130" s="861">
        <v>552148</v>
      </c>
      <c r="AB130" s="862"/>
      <c r="AC130" s="862"/>
      <c r="AD130" s="862"/>
      <c r="AE130" s="863"/>
      <c r="AF130" s="864">
        <v>571575</v>
      </c>
      <c r="AG130" s="862"/>
      <c r="AH130" s="862"/>
      <c r="AI130" s="862"/>
      <c r="AJ130" s="863"/>
      <c r="AK130" s="864">
        <v>557548</v>
      </c>
      <c r="AL130" s="862"/>
      <c r="AM130" s="862"/>
      <c r="AN130" s="862"/>
      <c r="AO130" s="863"/>
      <c r="AP130" s="865"/>
      <c r="AQ130" s="866"/>
      <c r="AR130" s="866"/>
      <c r="AS130" s="866"/>
      <c r="AT130" s="867"/>
      <c r="AU130" s="285"/>
      <c r="AV130" s="285"/>
      <c r="AW130" s="285"/>
      <c r="AX130" s="831" t="s">
        <v>493</v>
      </c>
      <c r="AY130" s="832"/>
      <c r="AZ130" s="832"/>
      <c r="BA130" s="832"/>
      <c r="BB130" s="832"/>
      <c r="BC130" s="832"/>
      <c r="BD130" s="832"/>
      <c r="BE130" s="833"/>
      <c r="BF130" s="834">
        <v>7.5</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494</v>
      </c>
      <c r="X131" s="842"/>
      <c r="Y131" s="842"/>
      <c r="Z131" s="843"/>
      <c r="AA131" s="844">
        <v>3395000</v>
      </c>
      <c r="AB131" s="845"/>
      <c r="AC131" s="845"/>
      <c r="AD131" s="845"/>
      <c r="AE131" s="846"/>
      <c r="AF131" s="847">
        <v>3427590</v>
      </c>
      <c r="AG131" s="845"/>
      <c r="AH131" s="845"/>
      <c r="AI131" s="845"/>
      <c r="AJ131" s="846"/>
      <c r="AK131" s="847">
        <v>3522692</v>
      </c>
      <c r="AL131" s="845"/>
      <c r="AM131" s="845"/>
      <c r="AN131" s="845"/>
      <c r="AO131" s="846"/>
      <c r="AP131" s="848"/>
      <c r="AQ131" s="849"/>
      <c r="AR131" s="849"/>
      <c r="AS131" s="849"/>
      <c r="AT131" s="850"/>
      <c r="AU131" s="285"/>
      <c r="AV131" s="285"/>
      <c r="AW131" s="285"/>
      <c r="AX131" s="809" t="s">
        <v>495</v>
      </c>
      <c r="AY131" s="810"/>
      <c r="AZ131" s="810"/>
      <c r="BA131" s="810"/>
      <c r="BB131" s="810"/>
      <c r="BC131" s="810"/>
      <c r="BD131" s="810"/>
      <c r="BE131" s="811"/>
      <c r="BF131" s="812">
        <v>55.3</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496</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497</v>
      </c>
      <c r="W132" s="822"/>
      <c r="X132" s="822"/>
      <c r="Y132" s="822"/>
      <c r="Z132" s="823"/>
      <c r="AA132" s="824">
        <v>8.0178792340000005</v>
      </c>
      <c r="AB132" s="825"/>
      <c r="AC132" s="825"/>
      <c r="AD132" s="825"/>
      <c r="AE132" s="826"/>
      <c r="AF132" s="827">
        <v>7.3921034900000002</v>
      </c>
      <c r="AG132" s="825"/>
      <c r="AH132" s="825"/>
      <c r="AI132" s="825"/>
      <c r="AJ132" s="826"/>
      <c r="AK132" s="827">
        <v>7.2964369290000004</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498</v>
      </c>
      <c r="W133" s="801"/>
      <c r="X133" s="801"/>
      <c r="Y133" s="801"/>
      <c r="Z133" s="802"/>
      <c r="AA133" s="803">
        <v>8</v>
      </c>
      <c r="AB133" s="804"/>
      <c r="AC133" s="804"/>
      <c r="AD133" s="804"/>
      <c r="AE133" s="805"/>
      <c r="AF133" s="803">
        <v>7.7</v>
      </c>
      <c r="AG133" s="804"/>
      <c r="AH133" s="804"/>
      <c r="AI133" s="804"/>
      <c r="AJ133" s="805"/>
      <c r="AK133" s="803">
        <v>7.5</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F/AiLgIjPC58e3SVtHcDJ2mlFbmrut7OdIt2z6IiXJR2Biznjrp6h8DHjHCFEjg5m2/HAMr3Rr3HIbTK4C5XKw==" saltValue="wnrWBef6nUi97p6CXL/He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election activeCell="AW72" sqref="AW72"/>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Sz5S+kqd3kr/r4XFHwiUY4KfIO6UbbOdfynZCjD3zHxH58p4ZX+JAvoWc6NkC+txBIRsGrxVkuY/d1tXcMMB/g==" saltValue="QpyffthV0a/vIqfASE6cV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8oUAE8MKH+P4wmUUFOEg/DcRjiSuV8KMIAnISU9QFZsXdKpVYAv9PtYwQtkgsGVceSgoPdxUMK38C31bZYRRg==" saltValue="mMHJylfCildhnSHQ7cJ/B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37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5" t="s">
        <v>502</v>
      </c>
      <c r="AP7" s="304"/>
      <c r="AQ7" s="305" t="s">
        <v>503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6"/>
      <c r="AP8" s="310" t="s">
        <v>504</v>
      </c>
      <c r="AQ8" s="311" t="s">
        <v>505</v>
      </c>
      <c r="AR8" s="312" t="s">
        <v>506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29" t="s">
        <v>507</v>
      </c>
      <c r="AL9" s="1230"/>
      <c r="AM9" s="1230"/>
      <c r="AN9" s="1231"/>
      <c r="AO9" s="313">
        <v>873988</v>
      </c>
      <c r="AP9" s="313">
        <v>56561</v>
      </c>
      <c r="AQ9" s="314">
        <v>82973</v>
      </c>
      <c r="AR9" s="315">
        <v>-31.8</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29" t="s">
        <v>508</v>
      </c>
      <c r="AL10" s="1230"/>
      <c r="AM10" s="1230"/>
      <c r="AN10" s="1231"/>
      <c r="AO10" s="316">
        <v>230303</v>
      </c>
      <c r="AP10" s="316">
        <v>14904</v>
      </c>
      <c r="AQ10" s="317">
        <v>9241</v>
      </c>
      <c r="AR10" s="318">
        <v>61.3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29" t="s">
        <v>509</v>
      </c>
      <c r="AL11" s="1230"/>
      <c r="AM11" s="1230"/>
      <c r="AN11" s="1231"/>
      <c r="AO11" s="316">
        <v>18438</v>
      </c>
      <c r="AP11" s="316">
        <v>1193</v>
      </c>
      <c r="AQ11" s="317">
        <v>11673</v>
      </c>
      <c r="AR11" s="318">
        <v>-89.8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29" t="s">
        <v>510</v>
      </c>
      <c r="AL12" s="1230"/>
      <c r="AM12" s="1230"/>
      <c r="AN12" s="1231"/>
      <c r="AO12" s="316">
        <v>48584</v>
      </c>
      <c r="AP12" s="316">
        <v>3144</v>
      </c>
      <c r="AQ12" s="317">
        <v>931</v>
      </c>
      <c r="AR12" s="318">
        <v>237.7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29" t="s">
        <v>511</v>
      </c>
      <c r="AL13" s="1230"/>
      <c r="AM13" s="1230"/>
      <c r="AN13" s="1231"/>
      <c r="AO13" s="316" t="s">
        <v>512</v>
      </c>
      <c r="AP13" s="316" t="s">
        <v>512</v>
      </c>
      <c r="AQ13" s="317" t="s">
        <v>512</v>
      </c>
      <c r="AR13" s="318" t="s">
        <v>512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29" t="s">
        <v>513</v>
      </c>
      <c r="AL14" s="1230"/>
      <c r="AM14" s="1230"/>
      <c r="AN14" s="1231"/>
      <c r="AO14" s="316" t="s">
        <v>512</v>
      </c>
      <c r="AP14" s="316" t="s">
        <v>512</v>
      </c>
      <c r="AQ14" s="317">
        <v>3875</v>
      </c>
      <c r="AR14" s="318" t="s">
        <v>512</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29" t="s">
        <v>514</v>
      </c>
      <c r="AL15" s="1230"/>
      <c r="AM15" s="1230"/>
      <c r="AN15" s="1231"/>
      <c r="AO15" s="316">
        <v>25076</v>
      </c>
      <c r="AP15" s="316">
        <v>1623</v>
      </c>
      <c r="AQ15" s="317">
        <v>1738</v>
      </c>
      <c r="AR15" s="318">
        <v>-6.6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2" t="s">
        <v>515</v>
      </c>
      <c r="AL16" s="1233"/>
      <c r="AM16" s="1233"/>
      <c r="AN16" s="1234"/>
      <c r="AO16" s="316">
        <v>-85964</v>
      </c>
      <c r="AP16" s="316">
        <v>-5563</v>
      </c>
      <c r="AQ16" s="317">
        <v>-7403</v>
      </c>
      <c r="AR16" s="318">
        <v>-24.9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2" t="s">
        <v>184</v>
      </c>
      <c r="AL17" s="1233"/>
      <c r="AM17" s="1233"/>
      <c r="AN17" s="1234"/>
      <c r="AO17" s="316">
        <v>1110425</v>
      </c>
      <c r="AP17" s="316">
        <v>71863</v>
      </c>
      <c r="AQ17" s="317">
        <v>103027</v>
      </c>
      <c r="AR17" s="318">
        <v>-30.2</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517</v>
      </c>
      <c r="AP20" s="324" t="s">
        <v>518</v>
      </c>
      <c r="AQ20" s="325" t="s">
        <v>519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6" t="s">
        <v>520</v>
      </c>
      <c r="AL21" s="1227"/>
      <c r="AM21" s="1227"/>
      <c r="AN21" s="1228"/>
      <c r="AO21" s="328">
        <v>7.25</v>
      </c>
      <c r="AP21" s="329">
        <v>9.67</v>
      </c>
      <c r="AQ21" s="330">
        <v>-2.42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6" t="s">
        <v>521</v>
      </c>
      <c r="AL22" s="1227"/>
      <c r="AM22" s="1227"/>
      <c r="AN22" s="1228"/>
      <c r="AO22" s="333">
        <v>94.9</v>
      </c>
      <c r="AP22" s="334">
        <v>96.6</v>
      </c>
      <c r="AQ22" s="335">
        <v>-1.7</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5" t="s">
        <v>502</v>
      </c>
      <c r="AP30" s="304"/>
      <c r="AQ30" s="305" t="s">
        <v>503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6"/>
      <c r="AP31" s="310" t="s">
        <v>504</v>
      </c>
      <c r="AQ31" s="311" t="s">
        <v>505</v>
      </c>
      <c r="AR31" s="312" t="s">
        <v>506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7" t="s">
        <v>525</v>
      </c>
      <c r="AL32" s="1218"/>
      <c r="AM32" s="1218"/>
      <c r="AN32" s="1219"/>
      <c r="AO32" s="343">
        <v>407649</v>
      </c>
      <c r="AP32" s="343">
        <v>26382</v>
      </c>
      <c r="AQ32" s="344">
        <v>54693</v>
      </c>
      <c r="AR32" s="345">
        <v>-51.8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7" t="s">
        <v>526</v>
      </c>
      <c r="AL33" s="1218"/>
      <c r="AM33" s="1218"/>
      <c r="AN33" s="1219"/>
      <c r="AO33" s="343" t="s">
        <v>512</v>
      </c>
      <c r="AP33" s="343" t="s">
        <v>512</v>
      </c>
      <c r="AQ33" s="344" t="s">
        <v>512</v>
      </c>
      <c r="AR33" s="345" t="s">
        <v>512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7" t="s">
        <v>527</v>
      </c>
      <c r="AL34" s="1218"/>
      <c r="AM34" s="1218"/>
      <c r="AN34" s="1219"/>
      <c r="AO34" s="343" t="s">
        <v>512</v>
      </c>
      <c r="AP34" s="343" t="s">
        <v>512</v>
      </c>
      <c r="AQ34" s="344">
        <v>70</v>
      </c>
      <c r="AR34" s="345" t="s">
        <v>512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7" t="s">
        <v>528</v>
      </c>
      <c r="AL35" s="1218"/>
      <c r="AM35" s="1218"/>
      <c r="AN35" s="1219"/>
      <c r="AO35" s="343">
        <v>372535</v>
      </c>
      <c r="AP35" s="343">
        <v>24109</v>
      </c>
      <c r="AQ35" s="344">
        <v>20300</v>
      </c>
      <c r="AR35" s="345">
        <v>18.8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7" t="s">
        <v>529</v>
      </c>
      <c r="AL36" s="1218"/>
      <c r="AM36" s="1218"/>
      <c r="AN36" s="1219"/>
      <c r="AO36" s="343">
        <v>39599</v>
      </c>
      <c r="AP36" s="343">
        <v>2563</v>
      </c>
      <c r="AQ36" s="344">
        <v>3708</v>
      </c>
      <c r="AR36" s="345">
        <v>-30.9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7" t="s">
        <v>530</v>
      </c>
      <c r="AL37" s="1218"/>
      <c r="AM37" s="1218"/>
      <c r="AN37" s="1219"/>
      <c r="AO37" s="343" t="s">
        <v>512</v>
      </c>
      <c r="AP37" s="343" t="s">
        <v>512</v>
      </c>
      <c r="AQ37" s="344">
        <v>3144</v>
      </c>
      <c r="AR37" s="345" t="s">
        <v>512</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0" t="s">
        <v>531</v>
      </c>
      <c r="AL38" s="1221"/>
      <c r="AM38" s="1221"/>
      <c r="AN38" s="1222"/>
      <c r="AO38" s="346">
        <v>11</v>
      </c>
      <c r="AP38" s="346">
        <v>1</v>
      </c>
      <c r="AQ38" s="347">
        <v>5</v>
      </c>
      <c r="AR38" s="335">
        <v>-80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0" t="s">
        <v>532</v>
      </c>
      <c r="AL39" s="1221"/>
      <c r="AM39" s="1221"/>
      <c r="AN39" s="1222"/>
      <c r="AO39" s="343">
        <v>-5215</v>
      </c>
      <c r="AP39" s="343">
        <v>-337</v>
      </c>
      <c r="AQ39" s="344">
        <v>-4732</v>
      </c>
      <c r="AR39" s="345">
        <v>-92.9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7" t="s">
        <v>533</v>
      </c>
      <c r="AL40" s="1218"/>
      <c r="AM40" s="1218"/>
      <c r="AN40" s="1219"/>
      <c r="AO40" s="343">
        <v>-557548</v>
      </c>
      <c r="AP40" s="343">
        <v>-36083</v>
      </c>
      <c r="AQ40" s="344">
        <v>-54327</v>
      </c>
      <c r="AR40" s="345">
        <v>-33.6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3" t="s">
        <v>295</v>
      </c>
      <c r="AL41" s="1224"/>
      <c r="AM41" s="1224"/>
      <c r="AN41" s="1225"/>
      <c r="AO41" s="343">
        <v>257031</v>
      </c>
      <c r="AP41" s="343">
        <v>16634</v>
      </c>
      <c r="AQ41" s="344">
        <v>22860</v>
      </c>
      <c r="AR41" s="345">
        <v>-27.2</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0" t="s">
        <v>502</v>
      </c>
      <c r="AN49" s="1212" t="s">
        <v>537</v>
      </c>
      <c r="AO49" s="1213"/>
      <c r="AP49" s="1213"/>
      <c r="AQ49" s="1213"/>
      <c r="AR49" s="1214"/>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1"/>
      <c r="AN50" s="359" t="s">
        <v>538</v>
      </c>
      <c r="AO50" s="360" t="s">
        <v>539</v>
      </c>
      <c r="AP50" s="361" t="s">
        <v>540</v>
      </c>
      <c r="AQ50" s="362" t="s">
        <v>541</v>
      </c>
      <c r="AR50" s="363" t="s">
        <v>542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543</v>
      </c>
      <c r="AL51" s="356"/>
      <c r="AM51" s="364">
        <v>669953</v>
      </c>
      <c r="AN51" s="365">
        <v>42548</v>
      </c>
      <c r="AO51" s="366">
        <v>13.3</v>
      </c>
      <c r="AP51" s="367">
        <v>77577</v>
      </c>
      <c r="AQ51" s="368">
        <v>-11.4</v>
      </c>
      <c r="AR51" s="369">
        <v>24.7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544</v>
      </c>
      <c r="AM52" s="372">
        <v>364354</v>
      </c>
      <c r="AN52" s="373">
        <v>23139</v>
      </c>
      <c r="AO52" s="374">
        <v>-2.2999999999999998</v>
      </c>
      <c r="AP52" s="375">
        <v>40870</v>
      </c>
      <c r="AQ52" s="376">
        <v>-7.1</v>
      </c>
      <c r="AR52" s="377">
        <v>4.8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545</v>
      </c>
      <c r="AL53" s="356"/>
      <c r="AM53" s="364">
        <v>604932</v>
      </c>
      <c r="AN53" s="365">
        <v>38499</v>
      </c>
      <c r="AO53" s="366">
        <v>-9.5</v>
      </c>
      <c r="AP53" s="367">
        <v>115123</v>
      </c>
      <c r="AQ53" s="368">
        <v>48.4</v>
      </c>
      <c r="AR53" s="369">
        <v>-57.9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544</v>
      </c>
      <c r="AM54" s="372">
        <v>335869</v>
      </c>
      <c r="AN54" s="373">
        <v>21375</v>
      </c>
      <c r="AO54" s="374">
        <v>-7.6</v>
      </c>
      <c r="AP54" s="375">
        <v>46026</v>
      </c>
      <c r="AQ54" s="376">
        <v>12.6</v>
      </c>
      <c r="AR54" s="377">
        <v>-20.2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546</v>
      </c>
      <c r="AL55" s="356"/>
      <c r="AM55" s="364">
        <v>549120</v>
      </c>
      <c r="AN55" s="365">
        <v>35135</v>
      </c>
      <c r="AO55" s="366">
        <v>-8.6999999999999993</v>
      </c>
      <c r="AP55" s="367">
        <v>98899</v>
      </c>
      <c r="AQ55" s="368">
        <v>-14.1</v>
      </c>
      <c r="AR55" s="369">
        <v>5.4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544</v>
      </c>
      <c r="AM56" s="372">
        <v>246821</v>
      </c>
      <c r="AN56" s="373">
        <v>15793</v>
      </c>
      <c r="AO56" s="374">
        <v>-26.1</v>
      </c>
      <c r="AP56" s="375">
        <v>43734</v>
      </c>
      <c r="AQ56" s="376">
        <v>-5</v>
      </c>
      <c r="AR56" s="377">
        <v>-21.1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547</v>
      </c>
      <c r="AL57" s="356"/>
      <c r="AM57" s="364">
        <v>432618</v>
      </c>
      <c r="AN57" s="365">
        <v>27785</v>
      </c>
      <c r="AO57" s="366">
        <v>-20.9</v>
      </c>
      <c r="AP57" s="367">
        <v>96462</v>
      </c>
      <c r="AQ57" s="368">
        <v>-2.5</v>
      </c>
      <c r="AR57" s="369">
        <v>-18.399999999999999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544</v>
      </c>
      <c r="AM58" s="372">
        <v>238347</v>
      </c>
      <c r="AN58" s="373">
        <v>15308</v>
      </c>
      <c r="AO58" s="374">
        <v>-3.1</v>
      </c>
      <c r="AP58" s="375">
        <v>39886</v>
      </c>
      <c r="AQ58" s="376">
        <v>-8.8000000000000007</v>
      </c>
      <c r="AR58" s="377">
        <v>5.7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548</v>
      </c>
      <c r="AL59" s="356"/>
      <c r="AM59" s="364">
        <v>444464</v>
      </c>
      <c r="AN59" s="365">
        <v>28764</v>
      </c>
      <c r="AO59" s="366">
        <v>3.5</v>
      </c>
      <c r="AP59" s="367">
        <v>83103</v>
      </c>
      <c r="AQ59" s="368">
        <v>-13.8</v>
      </c>
      <c r="AR59" s="369">
        <v>17.3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544</v>
      </c>
      <c r="AM60" s="372">
        <v>279946</v>
      </c>
      <c r="AN60" s="373">
        <v>18117</v>
      </c>
      <c r="AO60" s="374">
        <v>18.3</v>
      </c>
      <c r="AP60" s="375">
        <v>41378</v>
      </c>
      <c r="AQ60" s="376">
        <v>3.7</v>
      </c>
      <c r="AR60" s="377">
        <v>14.6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549</v>
      </c>
      <c r="AL61" s="378"/>
      <c r="AM61" s="379">
        <v>540217</v>
      </c>
      <c r="AN61" s="380">
        <v>34546</v>
      </c>
      <c r="AO61" s="381">
        <v>-4.5</v>
      </c>
      <c r="AP61" s="382">
        <v>94233</v>
      </c>
      <c r="AQ61" s="383">
        <v>1.3</v>
      </c>
      <c r="AR61" s="369">
        <v>-5.8</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544</v>
      </c>
      <c r="AM62" s="372">
        <v>293067</v>
      </c>
      <c r="AN62" s="373">
        <v>18746</v>
      </c>
      <c r="AO62" s="374">
        <v>-4.2</v>
      </c>
      <c r="AP62" s="375">
        <v>42379</v>
      </c>
      <c r="AQ62" s="376">
        <v>-0.9</v>
      </c>
      <c r="AR62" s="377">
        <v>-3.3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OlbZNgmaYvpJkWC3Bja+KVxRQaJHuzu5eXGhM90QWbwwxNBZ2yjdR3jG1xRTj4xTC5VmGhMEyyv8Kd5f9FihFg==" saltValue="YH5cKiP1njJnNaZfzaIG4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4" zoomScaleNormal="100" zoomScaleSheetLayoutView="55" workbookViewId="0"/>
  </sheetViews>
  <sheetFormatPr defaultColWidth="0" defaultRowHeight="13.5" customHeight="1" zeroHeight="1" x14ac:dyDescent="0.15"/>
  <cols>
    <col min="1" max="125" width="2.37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551</v>
      </c>
    </row>
    <row r="121" spans="125:125" ht="13.5" hidden="1" customHeight="1" x14ac:dyDescent="0.15">
      <c r="DU121" s="291"/>
    </row>
  </sheetData>
  <sheetProtection algorithmName="SHA-512" hashValue="9RwuxGQHdbZJtDEWtZvzWqXIGspG/piP0d3mi+usaILhQUIrFcLAS3Qzv870iW+XRMefXcerfQuiOLiLaZUUBA==" saltValue="Y4hu4IoPjy7c0zoPPa37g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E50" zoomScaleNormal="100" zoomScaleSheetLayoutView="55" workbookViewId="0"/>
  </sheetViews>
  <sheetFormatPr defaultColWidth="0" defaultRowHeight="13.5" customHeight="1" zeroHeight="1" x14ac:dyDescent="0.15"/>
  <cols>
    <col min="1" max="125" width="2.37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552</v>
      </c>
    </row>
  </sheetData>
  <sheetProtection algorithmName="SHA-512" hashValue="xfw3yhYqvM7pQgcqhH4P5vOHcc7hqhAgVp0hMNbgWWS4ND9fU55b/DoDK7b0hkOAo67X37Sc8nt9cUZhXnB3nw==" saltValue="6a6FA0tSv9MSuOfh0gEf8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C25" zoomScaleSheetLayoutView="100" workbookViewId="0">
      <selection activeCell="N44" sqref="N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35" t="s">
        <v>3</v>
      </c>
      <c r="D47" s="1235"/>
      <c r="E47" s="1236"/>
      <c r="F47" s="11">
        <v>40.39</v>
      </c>
      <c r="G47" s="12">
        <v>42.36</v>
      </c>
      <c r="H47" s="12">
        <v>37.869999999999997</v>
      </c>
      <c r="I47" s="12">
        <v>41.4</v>
      </c>
      <c r="J47" s="13">
        <v>39.53</v>
      </c>
    </row>
    <row r="48" spans="2:10" ht="57.75" customHeight="1" x14ac:dyDescent="0.15">
      <c r="B48" s="14"/>
      <c r="C48" s="1237" t="s">
        <v>4</v>
      </c>
      <c r="D48" s="1237"/>
      <c r="E48" s="1238"/>
      <c r="F48" s="15">
        <v>6.17</v>
      </c>
      <c r="G48" s="16">
        <v>3.61</v>
      </c>
      <c r="H48" s="16">
        <v>7.31</v>
      </c>
      <c r="I48" s="16">
        <v>5.16</v>
      </c>
      <c r="J48" s="17">
        <v>4.1900000000000004</v>
      </c>
    </row>
    <row r="49" spans="2:10" ht="57.75" customHeight="1" thickBot="1" x14ac:dyDescent="0.2">
      <c r="B49" s="18"/>
      <c r="C49" s="1239" t="s">
        <v>5</v>
      </c>
      <c r="D49" s="1239"/>
      <c r="E49" s="1240"/>
      <c r="F49" s="19" t="s">
        <v>558</v>
      </c>
      <c r="G49" s="20" t="s">
        <v>559</v>
      </c>
      <c r="H49" s="20" t="s">
        <v>560</v>
      </c>
      <c r="I49" s="20" t="s">
        <v>561</v>
      </c>
      <c r="J49" s="21" t="s">
        <v>562</v>
      </c>
    </row>
    <row r="50" spans="2:10" ht="13.5" customHeight="1" x14ac:dyDescent="0.15"/>
  </sheetData>
  <sheetProtection algorithmName="SHA-512" hashValue="m0D0aFRiSWotAYq06WVHBY1GCFQHB8+xNq5eIS8bfWIQBboEb6oZ53WVx19t9MMrjPcUzAP78mTUQh3w13DOmw==" saltValue="1us5n+rWLL4R9DhiPdu2R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2021-02-05T03:08:52Z</dcterms:created>
  <dcterms:modified xsi:type="dcterms:W3CDTF">2021-10-08T05:06:52Z</dcterms:modified>
  <cp:category/>
</cp:coreProperties>
</file>